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46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V613" i="1" l="1"/>
  <c r="EU613" i="1"/>
  <c r="ET613" i="1"/>
  <c r="EG613" i="1"/>
  <c r="EF613" i="1"/>
  <c r="DI613" i="1"/>
  <c r="BT613" i="1"/>
  <c r="BS613" i="1"/>
  <c r="BN613" i="1"/>
  <c r="BF613" i="1"/>
  <c r="AY613" i="1"/>
  <c r="AJ613" i="1"/>
  <c r="AK613" i="1"/>
  <c r="AN613" i="1"/>
  <c r="AM613" i="1"/>
  <c r="AL613" i="1"/>
  <c r="AH613" i="1"/>
  <c r="AI613" i="1"/>
  <c r="AD613" i="1"/>
  <c r="EV612" i="1"/>
  <c r="EU612" i="1"/>
  <c r="ET612" i="1"/>
  <c r="EG612" i="1"/>
  <c r="EF612" i="1"/>
  <c r="DI612" i="1"/>
  <c r="BT612" i="1"/>
  <c r="BS612" i="1"/>
  <c r="BN612" i="1"/>
  <c r="BF612" i="1"/>
  <c r="AY612" i="1"/>
  <c r="AJ612" i="1"/>
  <c r="AK612" i="1"/>
  <c r="AN612" i="1"/>
  <c r="AM612" i="1"/>
  <c r="AL612" i="1"/>
  <c r="AH612" i="1"/>
  <c r="AI612" i="1"/>
  <c r="AD612" i="1"/>
  <c r="EV611" i="1"/>
  <c r="EU611" i="1"/>
  <c r="ET611" i="1"/>
  <c r="EG611" i="1"/>
  <c r="EF611" i="1"/>
  <c r="DI611" i="1"/>
  <c r="BT611" i="1"/>
  <c r="BS611" i="1"/>
  <c r="BN611" i="1"/>
  <c r="BF611" i="1"/>
  <c r="AY611" i="1"/>
  <c r="AJ611" i="1"/>
  <c r="AK611" i="1"/>
  <c r="AN611" i="1"/>
  <c r="AM611" i="1"/>
  <c r="AL611" i="1"/>
  <c r="AH611" i="1"/>
  <c r="AI611" i="1"/>
  <c r="AD611" i="1"/>
  <c r="EV610" i="1"/>
  <c r="EU610" i="1"/>
  <c r="ET610" i="1"/>
  <c r="EG610" i="1"/>
  <c r="EF610" i="1"/>
  <c r="DI610" i="1"/>
  <c r="BT610" i="1"/>
  <c r="BS610" i="1"/>
  <c r="BN610" i="1"/>
  <c r="BF610" i="1"/>
  <c r="AY610" i="1"/>
  <c r="AJ610" i="1"/>
  <c r="AK610" i="1"/>
  <c r="AN610" i="1"/>
  <c r="AM610" i="1"/>
  <c r="AL610" i="1"/>
  <c r="AH610" i="1"/>
  <c r="AI610" i="1"/>
  <c r="AD610" i="1"/>
  <c r="EV609" i="1"/>
  <c r="EU609" i="1"/>
  <c r="ET609" i="1"/>
  <c r="EG609" i="1"/>
  <c r="EF609" i="1"/>
  <c r="DI609" i="1"/>
  <c r="BT609" i="1"/>
  <c r="BS609" i="1"/>
  <c r="BN609" i="1"/>
  <c r="BF609" i="1"/>
  <c r="AY609" i="1"/>
  <c r="AJ609" i="1"/>
  <c r="AK609" i="1"/>
  <c r="AN609" i="1"/>
  <c r="AM609" i="1"/>
  <c r="AL609" i="1"/>
  <c r="AH609" i="1"/>
  <c r="AI609" i="1"/>
  <c r="AD609" i="1"/>
  <c r="EV608" i="1"/>
  <c r="EU608" i="1"/>
  <c r="ET608" i="1"/>
  <c r="EG608" i="1"/>
  <c r="EF608" i="1"/>
  <c r="DI608" i="1"/>
  <c r="BT608" i="1"/>
  <c r="BS608" i="1"/>
  <c r="BN608" i="1"/>
  <c r="BF608" i="1"/>
  <c r="AY608" i="1"/>
  <c r="AJ608" i="1"/>
  <c r="AK608" i="1"/>
  <c r="AN608" i="1"/>
  <c r="AM608" i="1"/>
  <c r="AL608" i="1"/>
  <c r="AH608" i="1"/>
  <c r="AI608" i="1"/>
  <c r="AD608" i="1"/>
  <c r="EV607" i="1"/>
  <c r="EU607" i="1"/>
  <c r="ET607" i="1"/>
  <c r="EG607" i="1"/>
  <c r="EF607" i="1"/>
  <c r="DI607" i="1"/>
  <c r="BT607" i="1"/>
  <c r="BS607" i="1"/>
  <c r="BN607" i="1"/>
  <c r="BF607" i="1"/>
  <c r="AY607" i="1"/>
  <c r="AJ607" i="1"/>
  <c r="AK607" i="1"/>
  <c r="AN607" i="1"/>
  <c r="AM607" i="1"/>
  <c r="AL607" i="1"/>
  <c r="AH607" i="1"/>
  <c r="AI607" i="1"/>
  <c r="AD607" i="1"/>
  <c r="EV606" i="1"/>
  <c r="EU606" i="1"/>
  <c r="ET606" i="1"/>
  <c r="EG606" i="1"/>
  <c r="EF606" i="1"/>
  <c r="DI606" i="1"/>
  <c r="BT606" i="1"/>
  <c r="BS606" i="1"/>
  <c r="BN606" i="1"/>
  <c r="BF606" i="1"/>
  <c r="AY606" i="1"/>
  <c r="AJ606" i="1"/>
  <c r="AK606" i="1"/>
  <c r="AN606" i="1"/>
  <c r="AM606" i="1"/>
  <c r="AL606" i="1"/>
  <c r="AH606" i="1"/>
  <c r="AI606" i="1"/>
  <c r="AD606" i="1"/>
  <c r="EV605" i="1"/>
  <c r="EU605" i="1"/>
  <c r="ET605" i="1"/>
  <c r="EG605" i="1"/>
  <c r="EF605" i="1"/>
  <c r="DI605" i="1"/>
  <c r="BT605" i="1"/>
  <c r="BS605" i="1"/>
  <c r="BN605" i="1"/>
  <c r="BF605" i="1"/>
  <c r="AY605" i="1"/>
  <c r="AJ605" i="1"/>
  <c r="AK605" i="1"/>
  <c r="AN605" i="1"/>
  <c r="AM605" i="1"/>
  <c r="AL605" i="1"/>
  <c r="AH605" i="1"/>
  <c r="AI605" i="1"/>
  <c r="AD605" i="1"/>
  <c r="EV604" i="1"/>
  <c r="EU604" i="1"/>
  <c r="ET604" i="1"/>
  <c r="EG604" i="1"/>
  <c r="EF604" i="1"/>
  <c r="DI604" i="1"/>
  <c r="BT604" i="1"/>
  <c r="BS604" i="1"/>
  <c r="BN604" i="1"/>
  <c r="BF604" i="1"/>
  <c r="AY604" i="1"/>
  <c r="AJ604" i="1"/>
  <c r="AK604" i="1"/>
  <c r="AN604" i="1"/>
  <c r="AM604" i="1"/>
  <c r="AL604" i="1"/>
  <c r="AH604" i="1"/>
  <c r="AI604" i="1"/>
  <c r="AD604" i="1"/>
  <c r="EV603" i="1"/>
  <c r="EU603" i="1"/>
  <c r="ET603" i="1"/>
  <c r="EG603" i="1"/>
  <c r="EF603" i="1"/>
  <c r="DI603" i="1"/>
  <c r="BT603" i="1"/>
  <c r="BS603" i="1"/>
  <c r="BN603" i="1"/>
  <c r="BF603" i="1"/>
  <c r="AY603" i="1"/>
  <c r="AJ603" i="1"/>
  <c r="AK603" i="1"/>
  <c r="AN603" i="1"/>
  <c r="AM603" i="1"/>
  <c r="AL603" i="1"/>
  <c r="AH603" i="1"/>
  <c r="AI603" i="1"/>
  <c r="AD603" i="1"/>
  <c r="EV602" i="1"/>
  <c r="EU602" i="1"/>
  <c r="ET602" i="1"/>
  <c r="EG602" i="1"/>
  <c r="EF602" i="1"/>
  <c r="DI602" i="1"/>
  <c r="BT602" i="1"/>
  <c r="BS602" i="1"/>
  <c r="BN602" i="1"/>
  <c r="BF602" i="1"/>
  <c r="AY602" i="1"/>
  <c r="AJ602" i="1"/>
  <c r="AK602" i="1"/>
  <c r="AN602" i="1"/>
  <c r="AM602" i="1"/>
  <c r="AL602" i="1"/>
  <c r="AH602" i="1"/>
  <c r="AI602" i="1"/>
  <c r="AD602" i="1"/>
  <c r="EV601" i="1"/>
  <c r="EU601" i="1"/>
  <c r="ET601" i="1"/>
  <c r="EG601" i="1"/>
  <c r="EF601" i="1"/>
  <c r="DI601" i="1"/>
  <c r="BT601" i="1"/>
  <c r="BS601" i="1"/>
  <c r="BN601" i="1"/>
  <c r="BF601" i="1"/>
  <c r="AY601" i="1"/>
  <c r="AJ601" i="1"/>
  <c r="AK601" i="1"/>
  <c r="AN601" i="1"/>
  <c r="AM601" i="1"/>
  <c r="AL601" i="1"/>
  <c r="AH601" i="1"/>
  <c r="AI601" i="1"/>
  <c r="AD601" i="1"/>
  <c r="EV600" i="1"/>
  <c r="EU600" i="1"/>
  <c r="ET600" i="1"/>
  <c r="EG600" i="1"/>
  <c r="EF600" i="1"/>
  <c r="DI600" i="1"/>
  <c r="BT600" i="1"/>
  <c r="BS600" i="1"/>
  <c r="BN600" i="1"/>
  <c r="BF600" i="1"/>
  <c r="AY600" i="1"/>
  <c r="AJ600" i="1"/>
  <c r="AK600" i="1"/>
  <c r="AN600" i="1"/>
  <c r="AM600" i="1"/>
  <c r="AL600" i="1"/>
  <c r="AH600" i="1"/>
  <c r="AI600" i="1"/>
  <c r="AD600" i="1"/>
  <c r="EV599" i="1"/>
  <c r="EU599" i="1"/>
  <c r="ET599" i="1"/>
  <c r="EG599" i="1"/>
  <c r="EF599" i="1"/>
  <c r="DI599" i="1"/>
  <c r="BT599" i="1"/>
  <c r="BS599" i="1"/>
  <c r="BN599" i="1"/>
  <c r="BF599" i="1"/>
  <c r="AY599" i="1"/>
  <c r="AJ599" i="1"/>
  <c r="AK599" i="1"/>
  <c r="AN599" i="1"/>
  <c r="AM599" i="1"/>
  <c r="AL599" i="1"/>
  <c r="AH599" i="1"/>
  <c r="AI599" i="1"/>
  <c r="AD599" i="1"/>
  <c r="EV598" i="1"/>
  <c r="EU598" i="1"/>
  <c r="ET598" i="1"/>
  <c r="EG598" i="1"/>
  <c r="EF598" i="1"/>
  <c r="DI598" i="1"/>
  <c r="BT598" i="1"/>
  <c r="BS598" i="1"/>
  <c r="BN598" i="1"/>
  <c r="BF598" i="1"/>
  <c r="AY598" i="1"/>
  <c r="AJ598" i="1"/>
  <c r="AK598" i="1"/>
  <c r="AN598" i="1"/>
  <c r="AM598" i="1"/>
  <c r="AL598" i="1"/>
  <c r="AH598" i="1"/>
  <c r="AI598" i="1"/>
  <c r="AD598" i="1"/>
  <c r="EV597" i="1"/>
  <c r="EU597" i="1"/>
  <c r="ET597" i="1"/>
  <c r="EG597" i="1"/>
  <c r="EF597" i="1"/>
  <c r="DI597" i="1"/>
  <c r="BT597" i="1"/>
  <c r="BS597" i="1"/>
  <c r="BN597" i="1"/>
  <c r="BF597" i="1"/>
  <c r="AY597" i="1"/>
  <c r="AJ597" i="1"/>
  <c r="AK597" i="1"/>
  <c r="AN597" i="1"/>
  <c r="AM597" i="1"/>
  <c r="AL597" i="1"/>
  <c r="AH597" i="1"/>
  <c r="AI597" i="1"/>
  <c r="AD597" i="1"/>
  <c r="EV596" i="1"/>
  <c r="EU596" i="1"/>
  <c r="ET596" i="1"/>
  <c r="EG596" i="1"/>
  <c r="EF596" i="1"/>
  <c r="DI596" i="1"/>
  <c r="BT596" i="1"/>
  <c r="BS596" i="1"/>
  <c r="BN596" i="1"/>
  <c r="BF596" i="1"/>
  <c r="AY596" i="1"/>
  <c r="AJ596" i="1"/>
  <c r="AK596" i="1"/>
  <c r="AN596" i="1"/>
  <c r="AM596" i="1"/>
  <c r="AL596" i="1"/>
  <c r="AH596" i="1"/>
  <c r="AI596" i="1"/>
  <c r="AD596" i="1"/>
  <c r="EV595" i="1"/>
  <c r="EU595" i="1"/>
  <c r="ET595" i="1"/>
  <c r="EG595" i="1"/>
  <c r="EF595" i="1"/>
  <c r="DI595" i="1"/>
  <c r="BT595" i="1"/>
  <c r="BS595" i="1"/>
  <c r="BN595" i="1"/>
  <c r="BF595" i="1"/>
  <c r="AY595" i="1"/>
  <c r="AJ595" i="1"/>
  <c r="AK595" i="1"/>
  <c r="AN595" i="1"/>
  <c r="AM595" i="1"/>
  <c r="AL595" i="1"/>
  <c r="AH595" i="1"/>
  <c r="AI595" i="1"/>
  <c r="AD595" i="1"/>
  <c r="EV594" i="1"/>
  <c r="EU594" i="1"/>
  <c r="ET594" i="1"/>
  <c r="EG594" i="1"/>
  <c r="EF594" i="1"/>
  <c r="DI594" i="1"/>
  <c r="BT594" i="1"/>
  <c r="BS594" i="1"/>
  <c r="BN594" i="1"/>
  <c r="BF594" i="1"/>
  <c r="AY594" i="1"/>
  <c r="AJ594" i="1"/>
  <c r="AK594" i="1"/>
  <c r="AN594" i="1"/>
  <c r="AM594" i="1"/>
  <c r="AL594" i="1"/>
  <c r="AH594" i="1"/>
  <c r="AI594" i="1"/>
  <c r="AD594" i="1"/>
  <c r="EV593" i="1"/>
  <c r="EU593" i="1"/>
  <c r="ET593" i="1"/>
  <c r="EG593" i="1"/>
  <c r="EF593" i="1"/>
  <c r="DI593" i="1"/>
  <c r="BT593" i="1"/>
  <c r="BS593" i="1"/>
  <c r="BN593" i="1"/>
  <c r="BF593" i="1"/>
  <c r="AY593" i="1"/>
  <c r="AJ593" i="1"/>
  <c r="AK593" i="1"/>
  <c r="AN593" i="1"/>
  <c r="AM593" i="1"/>
  <c r="AL593" i="1"/>
  <c r="AH593" i="1"/>
  <c r="AI593" i="1"/>
  <c r="AD593" i="1"/>
  <c r="EV592" i="1"/>
  <c r="EU592" i="1"/>
  <c r="ET592" i="1"/>
  <c r="EG592" i="1"/>
  <c r="EF592" i="1"/>
  <c r="DI592" i="1"/>
  <c r="BT592" i="1"/>
  <c r="BS592" i="1"/>
  <c r="BN592" i="1"/>
  <c r="BF592" i="1"/>
  <c r="AY592" i="1"/>
  <c r="AJ592" i="1"/>
  <c r="AK592" i="1"/>
  <c r="AN592" i="1"/>
  <c r="AM592" i="1"/>
  <c r="AL592" i="1"/>
  <c r="AH592" i="1"/>
  <c r="AI592" i="1"/>
  <c r="AD592" i="1"/>
  <c r="EV591" i="1"/>
  <c r="EU591" i="1"/>
  <c r="ET591" i="1"/>
  <c r="EG591" i="1"/>
  <c r="EF591" i="1"/>
  <c r="DI591" i="1"/>
  <c r="BT591" i="1"/>
  <c r="BS591" i="1"/>
  <c r="BN591" i="1"/>
  <c r="BF591" i="1"/>
  <c r="AY591" i="1"/>
  <c r="AJ591" i="1"/>
  <c r="AK591" i="1"/>
  <c r="AN591" i="1"/>
  <c r="AM591" i="1"/>
  <c r="AL591" i="1"/>
  <c r="AH591" i="1"/>
  <c r="AI591" i="1"/>
  <c r="AD591" i="1"/>
  <c r="EV590" i="1"/>
  <c r="EU590" i="1"/>
  <c r="ET590" i="1"/>
  <c r="EG590" i="1"/>
  <c r="EF590" i="1"/>
  <c r="DI590" i="1"/>
  <c r="BT590" i="1"/>
  <c r="BS590" i="1"/>
  <c r="BN590" i="1"/>
  <c r="BF590" i="1"/>
  <c r="AY590" i="1"/>
  <c r="AJ590" i="1"/>
  <c r="AK590" i="1"/>
  <c r="AN590" i="1"/>
  <c r="AM590" i="1"/>
  <c r="AL590" i="1"/>
  <c r="AH590" i="1"/>
  <c r="AI590" i="1"/>
  <c r="AD590" i="1"/>
  <c r="EV589" i="1"/>
  <c r="EU589" i="1"/>
  <c r="ET589" i="1"/>
  <c r="EG589" i="1"/>
  <c r="EF589" i="1"/>
  <c r="DI589" i="1"/>
  <c r="BT589" i="1"/>
  <c r="BS589" i="1"/>
  <c r="BN589" i="1"/>
  <c r="BF589" i="1"/>
  <c r="AY589" i="1"/>
  <c r="AJ589" i="1"/>
  <c r="AK589" i="1"/>
  <c r="AN589" i="1"/>
  <c r="AM589" i="1"/>
  <c r="AL589" i="1"/>
  <c r="AH589" i="1"/>
  <c r="AI589" i="1"/>
  <c r="AD589" i="1"/>
  <c r="EV588" i="1"/>
  <c r="EU588" i="1"/>
  <c r="ET588" i="1"/>
  <c r="EG588" i="1"/>
  <c r="EF588" i="1"/>
  <c r="DI588" i="1"/>
  <c r="BT588" i="1"/>
  <c r="BS588" i="1"/>
  <c r="BN588" i="1"/>
  <c r="BF588" i="1"/>
  <c r="AY588" i="1"/>
  <c r="AJ588" i="1"/>
  <c r="AK588" i="1"/>
  <c r="AN588" i="1"/>
  <c r="AM588" i="1"/>
  <c r="AL588" i="1"/>
  <c r="AH588" i="1"/>
  <c r="AI588" i="1"/>
  <c r="AD588" i="1"/>
  <c r="EV587" i="1"/>
  <c r="EU587" i="1"/>
  <c r="ET587" i="1"/>
  <c r="EG587" i="1"/>
  <c r="EF587" i="1"/>
  <c r="DI587" i="1"/>
  <c r="BT587" i="1"/>
  <c r="BS587" i="1"/>
  <c r="BN587" i="1"/>
  <c r="BF587" i="1"/>
  <c r="AY587" i="1"/>
  <c r="AJ587" i="1"/>
  <c r="AK587" i="1"/>
  <c r="AN587" i="1"/>
  <c r="AM587" i="1"/>
  <c r="AL587" i="1"/>
  <c r="AH587" i="1"/>
  <c r="AI587" i="1"/>
  <c r="AD587" i="1"/>
  <c r="EV586" i="1"/>
  <c r="EU586" i="1"/>
  <c r="ET586" i="1"/>
  <c r="EG586" i="1"/>
  <c r="EF586" i="1"/>
  <c r="DI586" i="1"/>
  <c r="BT586" i="1"/>
  <c r="BS586" i="1"/>
  <c r="BN586" i="1"/>
  <c r="BF586" i="1"/>
  <c r="AY586" i="1"/>
  <c r="AJ586" i="1"/>
  <c r="AK586" i="1"/>
  <c r="AN586" i="1"/>
  <c r="AM586" i="1"/>
  <c r="AL586" i="1"/>
  <c r="AH586" i="1"/>
  <c r="AI586" i="1"/>
  <c r="AD586" i="1"/>
  <c r="EV585" i="1"/>
  <c r="EU585" i="1"/>
  <c r="ET585" i="1"/>
  <c r="EG585" i="1"/>
  <c r="EF585" i="1"/>
  <c r="DI585" i="1"/>
  <c r="BT585" i="1"/>
  <c r="BS585" i="1"/>
  <c r="BN585" i="1"/>
  <c r="BF585" i="1"/>
  <c r="AY585" i="1"/>
  <c r="AJ585" i="1"/>
  <c r="AK585" i="1"/>
  <c r="AN585" i="1"/>
  <c r="AM585" i="1"/>
  <c r="AL585" i="1"/>
  <c r="AH585" i="1"/>
  <c r="AI585" i="1"/>
  <c r="AD585" i="1"/>
  <c r="EV584" i="1"/>
  <c r="EU584" i="1"/>
  <c r="ET584" i="1"/>
  <c r="EG584" i="1"/>
  <c r="EF584" i="1"/>
  <c r="DI584" i="1"/>
  <c r="BT584" i="1"/>
  <c r="BS584" i="1"/>
  <c r="BN584" i="1"/>
  <c r="BF584" i="1"/>
  <c r="AY584" i="1"/>
  <c r="AJ584" i="1"/>
  <c r="AK584" i="1"/>
  <c r="AN584" i="1"/>
  <c r="AM584" i="1"/>
  <c r="AL584" i="1"/>
  <c r="AH584" i="1"/>
  <c r="AI584" i="1"/>
  <c r="AD584" i="1"/>
  <c r="EV583" i="1"/>
  <c r="EU583" i="1"/>
  <c r="ET583" i="1"/>
  <c r="EG583" i="1"/>
  <c r="EF583" i="1"/>
  <c r="DI583" i="1"/>
  <c r="BT583" i="1"/>
  <c r="BS583" i="1"/>
  <c r="BN583" i="1"/>
  <c r="BF583" i="1"/>
  <c r="AY583" i="1"/>
  <c r="AJ583" i="1"/>
  <c r="AK583" i="1"/>
  <c r="AN583" i="1"/>
  <c r="AM583" i="1"/>
  <c r="AL583" i="1"/>
  <c r="AH583" i="1"/>
  <c r="AI583" i="1"/>
  <c r="AD583" i="1"/>
  <c r="EV582" i="1"/>
  <c r="EU582" i="1"/>
  <c r="ET582" i="1"/>
  <c r="EG582" i="1"/>
  <c r="EF582" i="1"/>
  <c r="DI582" i="1"/>
  <c r="BT582" i="1"/>
  <c r="BS582" i="1"/>
  <c r="BN582" i="1"/>
  <c r="BF582" i="1"/>
  <c r="AY582" i="1"/>
  <c r="AJ582" i="1"/>
  <c r="AK582" i="1"/>
  <c r="AN582" i="1"/>
  <c r="AM582" i="1"/>
  <c r="AL582" i="1"/>
  <c r="AH582" i="1"/>
  <c r="AI582" i="1"/>
  <c r="AD582" i="1"/>
  <c r="EV581" i="1"/>
  <c r="EU581" i="1"/>
  <c r="ET581" i="1"/>
  <c r="EG581" i="1"/>
  <c r="EF581" i="1"/>
  <c r="DI581" i="1"/>
  <c r="BT581" i="1"/>
  <c r="BS581" i="1"/>
  <c r="BN581" i="1"/>
  <c r="BF581" i="1"/>
  <c r="AY581" i="1"/>
  <c r="AJ581" i="1"/>
  <c r="AK581" i="1"/>
  <c r="AN581" i="1"/>
  <c r="AM581" i="1"/>
  <c r="AL581" i="1"/>
  <c r="AH581" i="1"/>
  <c r="AI581" i="1"/>
  <c r="AD581" i="1"/>
  <c r="EV580" i="1"/>
  <c r="EU580" i="1"/>
  <c r="ET580" i="1"/>
  <c r="EG580" i="1"/>
  <c r="EF580" i="1"/>
  <c r="DI580" i="1"/>
  <c r="BT580" i="1"/>
  <c r="BS580" i="1"/>
  <c r="BN580" i="1"/>
  <c r="BF580" i="1"/>
  <c r="AY580" i="1"/>
  <c r="AJ580" i="1"/>
  <c r="AK580" i="1"/>
  <c r="AN580" i="1"/>
  <c r="AM580" i="1"/>
  <c r="AL580" i="1"/>
  <c r="AH580" i="1"/>
  <c r="AI580" i="1"/>
  <c r="AD580" i="1"/>
  <c r="EV579" i="1"/>
  <c r="EU579" i="1"/>
  <c r="ET579" i="1"/>
  <c r="EG579" i="1"/>
  <c r="EF579" i="1"/>
  <c r="DI579" i="1"/>
  <c r="BT579" i="1"/>
  <c r="BS579" i="1"/>
  <c r="BN579" i="1"/>
  <c r="BF579" i="1"/>
  <c r="AY579" i="1"/>
  <c r="AJ579" i="1"/>
  <c r="AK579" i="1"/>
  <c r="AN579" i="1"/>
  <c r="AM579" i="1"/>
  <c r="AL579" i="1"/>
  <c r="AH579" i="1"/>
  <c r="AI579" i="1"/>
  <c r="AD579" i="1"/>
  <c r="EV578" i="1"/>
  <c r="EU578" i="1"/>
  <c r="ET578" i="1"/>
  <c r="EG578" i="1"/>
  <c r="EF578" i="1"/>
  <c r="DI578" i="1"/>
  <c r="BT578" i="1"/>
  <c r="BS578" i="1"/>
  <c r="BN578" i="1"/>
  <c r="BF578" i="1"/>
  <c r="AY578" i="1"/>
  <c r="AJ578" i="1"/>
  <c r="AK578" i="1"/>
  <c r="AN578" i="1"/>
  <c r="AM578" i="1"/>
  <c r="AL578" i="1"/>
  <c r="AH578" i="1"/>
  <c r="AI578" i="1"/>
  <c r="AD578" i="1"/>
  <c r="EV577" i="1"/>
  <c r="EU577" i="1"/>
  <c r="ET577" i="1"/>
  <c r="EG577" i="1"/>
  <c r="EF577" i="1"/>
  <c r="DI577" i="1"/>
  <c r="BT577" i="1"/>
  <c r="BS577" i="1"/>
  <c r="BN577" i="1"/>
  <c r="BF577" i="1"/>
  <c r="AY577" i="1"/>
  <c r="AJ577" i="1"/>
  <c r="AK577" i="1"/>
  <c r="AN577" i="1"/>
  <c r="AM577" i="1"/>
  <c r="AL577" i="1"/>
  <c r="AH577" i="1"/>
  <c r="AI577" i="1"/>
  <c r="AD577" i="1"/>
  <c r="EV576" i="1"/>
  <c r="EU576" i="1"/>
  <c r="ET576" i="1"/>
  <c r="EG576" i="1"/>
  <c r="EF576" i="1"/>
  <c r="DI576" i="1"/>
  <c r="BT576" i="1"/>
  <c r="BS576" i="1"/>
  <c r="BN576" i="1"/>
  <c r="BF576" i="1"/>
  <c r="AY576" i="1"/>
  <c r="AJ576" i="1"/>
  <c r="AK576" i="1"/>
  <c r="AN576" i="1"/>
  <c r="AM576" i="1"/>
  <c r="AL576" i="1"/>
  <c r="AH576" i="1"/>
  <c r="AI576" i="1"/>
  <c r="AD576" i="1"/>
  <c r="EV575" i="1"/>
  <c r="EU575" i="1"/>
  <c r="ET575" i="1"/>
  <c r="EG575" i="1"/>
  <c r="EF575" i="1"/>
  <c r="DI575" i="1"/>
  <c r="BT575" i="1"/>
  <c r="BS575" i="1"/>
  <c r="BN575" i="1"/>
  <c r="BF575" i="1"/>
  <c r="AY575" i="1"/>
  <c r="AJ575" i="1"/>
  <c r="AK575" i="1"/>
  <c r="AN575" i="1"/>
  <c r="AM575" i="1"/>
  <c r="AL575" i="1"/>
  <c r="AH575" i="1"/>
  <c r="AI575" i="1"/>
  <c r="AD575" i="1"/>
  <c r="EV574" i="1"/>
  <c r="EU574" i="1"/>
  <c r="ET574" i="1"/>
  <c r="EG574" i="1"/>
  <c r="EF574" i="1"/>
  <c r="DI574" i="1"/>
  <c r="BT574" i="1"/>
  <c r="BS574" i="1"/>
  <c r="BN574" i="1"/>
  <c r="BF574" i="1"/>
  <c r="AY574" i="1"/>
  <c r="AJ574" i="1"/>
  <c r="AK574" i="1"/>
  <c r="AN574" i="1"/>
  <c r="AM574" i="1"/>
  <c r="AL574" i="1"/>
  <c r="AH574" i="1"/>
  <c r="AI574" i="1"/>
  <c r="AD574" i="1"/>
  <c r="EV573" i="1"/>
  <c r="EU573" i="1"/>
  <c r="ET573" i="1"/>
  <c r="EG573" i="1"/>
  <c r="EF573" i="1"/>
  <c r="DI573" i="1"/>
  <c r="BT573" i="1"/>
  <c r="BS573" i="1"/>
  <c r="BN573" i="1"/>
  <c r="BF573" i="1"/>
  <c r="AY573" i="1"/>
  <c r="AJ573" i="1"/>
  <c r="AK573" i="1"/>
  <c r="AN573" i="1"/>
  <c r="AM573" i="1"/>
  <c r="AL573" i="1"/>
  <c r="AH573" i="1"/>
  <c r="AI573" i="1"/>
  <c r="AD573" i="1"/>
  <c r="EV572" i="1"/>
  <c r="EU572" i="1"/>
  <c r="ET572" i="1"/>
  <c r="EG572" i="1"/>
  <c r="EF572" i="1"/>
  <c r="DI572" i="1"/>
  <c r="BT572" i="1"/>
  <c r="BS572" i="1"/>
  <c r="BN572" i="1"/>
  <c r="BF572" i="1"/>
  <c r="AY572" i="1"/>
  <c r="AJ572" i="1"/>
  <c r="AK572" i="1"/>
  <c r="AN572" i="1"/>
  <c r="AM572" i="1"/>
  <c r="AL572" i="1"/>
  <c r="AH572" i="1"/>
  <c r="AI572" i="1"/>
  <c r="AD572" i="1"/>
  <c r="EV571" i="1"/>
  <c r="EU571" i="1"/>
  <c r="ET571" i="1"/>
  <c r="EG571" i="1"/>
  <c r="EF571" i="1"/>
  <c r="DI571" i="1"/>
  <c r="BT571" i="1"/>
  <c r="BS571" i="1"/>
  <c r="BN571" i="1"/>
  <c r="BF571" i="1"/>
  <c r="AY571" i="1"/>
  <c r="AJ571" i="1"/>
  <c r="AK571" i="1"/>
  <c r="AN571" i="1"/>
  <c r="AM571" i="1"/>
  <c r="AL571" i="1"/>
  <c r="AH571" i="1"/>
  <c r="AI571" i="1"/>
  <c r="AD571" i="1"/>
  <c r="EV570" i="1"/>
  <c r="EU570" i="1"/>
  <c r="ET570" i="1"/>
  <c r="EG570" i="1"/>
  <c r="EF570" i="1"/>
  <c r="DI570" i="1"/>
  <c r="BT570" i="1"/>
  <c r="BS570" i="1"/>
  <c r="BN570" i="1"/>
  <c r="BF570" i="1"/>
  <c r="AY570" i="1"/>
  <c r="AJ570" i="1"/>
  <c r="AK570" i="1"/>
  <c r="AN570" i="1"/>
  <c r="AM570" i="1"/>
  <c r="AL570" i="1"/>
  <c r="AH570" i="1"/>
  <c r="AI570" i="1"/>
  <c r="AD570" i="1"/>
  <c r="EV569" i="1"/>
  <c r="EU569" i="1"/>
  <c r="ET569" i="1"/>
  <c r="EG569" i="1"/>
  <c r="EF569" i="1"/>
  <c r="DI569" i="1"/>
  <c r="BT569" i="1"/>
  <c r="BS569" i="1"/>
  <c r="BN569" i="1"/>
  <c r="BF569" i="1"/>
  <c r="AY569" i="1"/>
  <c r="AJ569" i="1"/>
  <c r="AK569" i="1"/>
  <c r="AN569" i="1"/>
  <c r="AM569" i="1"/>
  <c r="AL569" i="1"/>
  <c r="AH569" i="1"/>
  <c r="AI569" i="1"/>
  <c r="AD569" i="1"/>
  <c r="EV568" i="1"/>
  <c r="EU568" i="1"/>
  <c r="ET568" i="1"/>
  <c r="EG568" i="1"/>
  <c r="EF568" i="1"/>
  <c r="DI568" i="1"/>
  <c r="BT568" i="1"/>
  <c r="BS568" i="1"/>
  <c r="BN568" i="1"/>
  <c r="BF568" i="1"/>
  <c r="AY568" i="1"/>
  <c r="AJ568" i="1"/>
  <c r="AK568" i="1"/>
  <c r="AN568" i="1"/>
  <c r="AM568" i="1"/>
  <c r="AL568" i="1"/>
  <c r="AH568" i="1"/>
  <c r="AI568" i="1"/>
  <c r="AD568" i="1"/>
  <c r="EV567" i="1"/>
  <c r="EU567" i="1"/>
  <c r="ET567" i="1"/>
  <c r="EG567" i="1"/>
  <c r="EF567" i="1"/>
  <c r="DI567" i="1"/>
  <c r="BT567" i="1"/>
  <c r="BS567" i="1"/>
  <c r="BN567" i="1"/>
  <c r="BF567" i="1"/>
  <c r="AY567" i="1"/>
  <c r="AJ567" i="1"/>
  <c r="AK567" i="1"/>
  <c r="AN567" i="1"/>
  <c r="AM567" i="1"/>
  <c r="AL567" i="1"/>
  <c r="AH567" i="1"/>
  <c r="AI567" i="1"/>
  <c r="AD567" i="1"/>
  <c r="EV566" i="1"/>
  <c r="EU566" i="1"/>
  <c r="ET566" i="1"/>
  <c r="EG566" i="1"/>
  <c r="EF566" i="1"/>
  <c r="DI566" i="1"/>
  <c r="BT566" i="1"/>
  <c r="BS566" i="1"/>
  <c r="BN566" i="1"/>
  <c r="BF566" i="1"/>
  <c r="AY566" i="1"/>
  <c r="AJ566" i="1"/>
  <c r="AK566" i="1"/>
  <c r="AN566" i="1"/>
  <c r="AM566" i="1"/>
  <c r="AL566" i="1"/>
  <c r="AH566" i="1"/>
  <c r="AI566" i="1"/>
  <c r="AD566" i="1"/>
  <c r="EV565" i="1"/>
  <c r="EU565" i="1"/>
  <c r="ET565" i="1"/>
  <c r="EG565" i="1"/>
  <c r="EF565" i="1"/>
  <c r="DI565" i="1"/>
  <c r="BT565" i="1"/>
  <c r="BS565" i="1"/>
  <c r="BN565" i="1"/>
  <c r="BF565" i="1"/>
  <c r="AY565" i="1"/>
  <c r="AJ565" i="1"/>
  <c r="AK565" i="1"/>
  <c r="AN565" i="1"/>
  <c r="AM565" i="1"/>
  <c r="AL565" i="1"/>
  <c r="AH565" i="1"/>
  <c r="AI565" i="1"/>
  <c r="AD565" i="1"/>
  <c r="EV564" i="1"/>
  <c r="EU564" i="1"/>
  <c r="ET564" i="1"/>
  <c r="EG564" i="1"/>
  <c r="EF564" i="1"/>
  <c r="DI564" i="1"/>
  <c r="BT564" i="1"/>
  <c r="BS564" i="1"/>
  <c r="BN564" i="1"/>
  <c r="BF564" i="1"/>
  <c r="AY564" i="1"/>
  <c r="AJ564" i="1"/>
  <c r="AK564" i="1"/>
  <c r="AN564" i="1"/>
  <c r="AM564" i="1"/>
  <c r="AL564" i="1"/>
  <c r="AH564" i="1"/>
  <c r="AI564" i="1"/>
  <c r="AD564" i="1"/>
  <c r="EV563" i="1"/>
  <c r="EU563" i="1"/>
  <c r="ET563" i="1"/>
  <c r="EG563" i="1"/>
  <c r="EF563" i="1"/>
  <c r="DI563" i="1"/>
  <c r="BT563" i="1"/>
  <c r="BS563" i="1"/>
  <c r="BN563" i="1"/>
  <c r="BF563" i="1"/>
  <c r="AY563" i="1"/>
  <c r="AJ563" i="1"/>
  <c r="AK563" i="1"/>
  <c r="AN563" i="1"/>
  <c r="AM563" i="1"/>
  <c r="AL563" i="1"/>
  <c r="AH563" i="1"/>
  <c r="AI563" i="1"/>
  <c r="AD563" i="1"/>
  <c r="EV562" i="1"/>
  <c r="EU562" i="1"/>
  <c r="ET562" i="1"/>
  <c r="EG562" i="1"/>
  <c r="EF562" i="1"/>
  <c r="DI562" i="1"/>
  <c r="BT562" i="1"/>
  <c r="BS562" i="1"/>
  <c r="BN562" i="1"/>
  <c r="BF562" i="1"/>
  <c r="AY562" i="1"/>
  <c r="AJ562" i="1"/>
  <c r="AK562" i="1"/>
  <c r="AN562" i="1"/>
  <c r="AM562" i="1"/>
  <c r="AL562" i="1"/>
  <c r="AH562" i="1"/>
  <c r="AI562" i="1"/>
  <c r="AD562" i="1"/>
  <c r="EV561" i="1"/>
  <c r="EU561" i="1"/>
  <c r="ET561" i="1"/>
  <c r="EG561" i="1"/>
  <c r="EF561" i="1"/>
  <c r="DI561" i="1"/>
  <c r="BT561" i="1"/>
  <c r="BS561" i="1"/>
  <c r="BN561" i="1"/>
  <c r="BF561" i="1"/>
  <c r="AY561" i="1"/>
  <c r="AJ561" i="1"/>
  <c r="AK561" i="1"/>
  <c r="AN561" i="1"/>
  <c r="AM561" i="1"/>
  <c r="AL561" i="1"/>
  <c r="AH561" i="1"/>
  <c r="AI561" i="1"/>
  <c r="AD561" i="1"/>
  <c r="EV560" i="1"/>
  <c r="EU560" i="1"/>
  <c r="ET560" i="1"/>
  <c r="EG560" i="1"/>
  <c r="EF560" i="1"/>
  <c r="DI560" i="1"/>
  <c r="BT560" i="1"/>
  <c r="BS560" i="1"/>
  <c r="BN560" i="1"/>
  <c r="BF560" i="1"/>
  <c r="AY560" i="1"/>
  <c r="AJ560" i="1"/>
  <c r="AK560" i="1"/>
  <c r="AN560" i="1"/>
  <c r="AM560" i="1"/>
  <c r="AL560" i="1"/>
  <c r="AH560" i="1"/>
  <c r="AI560" i="1"/>
  <c r="AD560" i="1"/>
  <c r="EV559" i="1"/>
  <c r="EU559" i="1"/>
  <c r="ET559" i="1"/>
  <c r="EG559" i="1"/>
  <c r="EF559" i="1"/>
  <c r="DI559" i="1"/>
  <c r="BT559" i="1"/>
  <c r="BS559" i="1"/>
  <c r="BN559" i="1"/>
  <c r="BF559" i="1"/>
  <c r="AY559" i="1"/>
  <c r="AJ559" i="1"/>
  <c r="AK559" i="1"/>
  <c r="AN559" i="1"/>
  <c r="AM559" i="1"/>
  <c r="AL559" i="1"/>
  <c r="AH559" i="1"/>
  <c r="AI559" i="1"/>
  <c r="AD559" i="1"/>
  <c r="EV558" i="1"/>
  <c r="EU558" i="1"/>
  <c r="ET558" i="1"/>
  <c r="EG558" i="1"/>
  <c r="EF558" i="1"/>
  <c r="DI558" i="1"/>
  <c r="BT558" i="1"/>
  <c r="BS558" i="1"/>
  <c r="BN558" i="1"/>
  <c r="BF558" i="1"/>
  <c r="AY558" i="1"/>
  <c r="AJ558" i="1"/>
  <c r="AK558" i="1"/>
  <c r="AN558" i="1"/>
  <c r="AM558" i="1"/>
  <c r="AL558" i="1"/>
  <c r="AH558" i="1"/>
  <c r="AI558" i="1"/>
  <c r="AD558" i="1"/>
  <c r="EV557" i="1"/>
  <c r="EU557" i="1"/>
  <c r="ET557" i="1"/>
  <c r="EG557" i="1"/>
  <c r="EF557" i="1"/>
  <c r="DI557" i="1"/>
  <c r="BT557" i="1"/>
  <c r="BS557" i="1"/>
  <c r="BN557" i="1"/>
  <c r="BF557" i="1"/>
  <c r="AY557" i="1"/>
  <c r="AJ557" i="1"/>
  <c r="AK557" i="1"/>
  <c r="AN557" i="1"/>
  <c r="AM557" i="1"/>
  <c r="AL557" i="1"/>
  <c r="AH557" i="1"/>
  <c r="AI557" i="1"/>
  <c r="AD557" i="1"/>
  <c r="EV556" i="1"/>
  <c r="EU556" i="1"/>
  <c r="ET556" i="1"/>
  <c r="EG556" i="1"/>
  <c r="EF556" i="1"/>
  <c r="DI556" i="1"/>
  <c r="BT556" i="1"/>
  <c r="BS556" i="1"/>
  <c r="BN556" i="1"/>
  <c r="BF556" i="1"/>
  <c r="AY556" i="1"/>
  <c r="AJ556" i="1"/>
  <c r="AK556" i="1"/>
  <c r="AN556" i="1"/>
  <c r="AM556" i="1"/>
  <c r="AL556" i="1"/>
  <c r="AH556" i="1"/>
  <c r="AI556" i="1"/>
  <c r="AD556" i="1"/>
  <c r="EV555" i="1"/>
  <c r="EU555" i="1"/>
  <c r="ET555" i="1"/>
  <c r="EG555" i="1"/>
  <c r="EF555" i="1"/>
  <c r="DI555" i="1"/>
  <c r="BT555" i="1"/>
  <c r="BS555" i="1"/>
  <c r="BN555" i="1"/>
  <c r="BF555" i="1"/>
  <c r="AY555" i="1"/>
  <c r="AJ555" i="1"/>
  <c r="AK555" i="1"/>
  <c r="AN555" i="1"/>
  <c r="AM555" i="1"/>
  <c r="AL555" i="1"/>
  <c r="AH555" i="1"/>
  <c r="AI555" i="1"/>
  <c r="AD555" i="1"/>
  <c r="EV554" i="1"/>
  <c r="EU554" i="1"/>
  <c r="ET554" i="1"/>
  <c r="EG554" i="1"/>
  <c r="EF554" i="1"/>
  <c r="DI554" i="1"/>
  <c r="BT554" i="1"/>
  <c r="BS554" i="1"/>
  <c r="BN554" i="1"/>
  <c r="BF554" i="1"/>
  <c r="AY554" i="1"/>
  <c r="AJ554" i="1"/>
  <c r="AK554" i="1"/>
  <c r="AN554" i="1"/>
  <c r="AM554" i="1"/>
  <c r="AL554" i="1"/>
  <c r="AH554" i="1"/>
  <c r="AI554" i="1"/>
  <c r="AD554" i="1"/>
  <c r="EV553" i="1"/>
  <c r="EU553" i="1"/>
  <c r="ET553" i="1"/>
  <c r="EG553" i="1"/>
  <c r="EF553" i="1"/>
  <c r="DI553" i="1"/>
  <c r="BT553" i="1"/>
  <c r="BS553" i="1"/>
  <c r="BN553" i="1"/>
  <c r="BF553" i="1"/>
  <c r="AY553" i="1"/>
  <c r="AJ553" i="1"/>
  <c r="AK553" i="1"/>
  <c r="AN553" i="1"/>
  <c r="AM553" i="1"/>
  <c r="AL553" i="1"/>
  <c r="AH553" i="1"/>
  <c r="AI553" i="1"/>
  <c r="AD553" i="1"/>
  <c r="EV552" i="1"/>
  <c r="EU552" i="1"/>
  <c r="ET552" i="1"/>
  <c r="EG552" i="1"/>
  <c r="EF552" i="1"/>
  <c r="DI552" i="1"/>
  <c r="BT552" i="1"/>
  <c r="BS552" i="1"/>
  <c r="BN552" i="1"/>
  <c r="BF552" i="1"/>
  <c r="AY552" i="1"/>
  <c r="AJ552" i="1"/>
  <c r="AK552" i="1"/>
  <c r="AN552" i="1"/>
  <c r="AM552" i="1"/>
  <c r="AL552" i="1"/>
  <c r="AH552" i="1"/>
  <c r="AI552" i="1"/>
  <c r="AD552" i="1"/>
  <c r="EV551" i="1"/>
  <c r="EU551" i="1"/>
  <c r="ET551" i="1"/>
  <c r="EG551" i="1"/>
  <c r="EF551" i="1"/>
  <c r="DI551" i="1"/>
  <c r="BT551" i="1"/>
  <c r="BS551" i="1"/>
  <c r="BN551" i="1"/>
  <c r="BF551" i="1"/>
  <c r="AY551" i="1"/>
  <c r="AJ551" i="1"/>
  <c r="AK551" i="1"/>
  <c r="AN551" i="1"/>
  <c r="AM551" i="1"/>
  <c r="AL551" i="1"/>
  <c r="AH551" i="1"/>
  <c r="AI551" i="1"/>
  <c r="AD551" i="1"/>
  <c r="EV550" i="1"/>
  <c r="EU550" i="1"/>
  <c r="ET550" i="1"/>
  <c r="EG550" i="1"/>
  <c r="EF550" i="1"/>
  <c r="DI550" i="1"/>
  <c r="BT550" i="1"/>
  <c r="BS550" i="1"/>
  <c r="BN550" i="1"/>
  <c r="BF550" i="1"/>
  <c r="AY550" i="1"/>
  <c r="AJ550" i="1"/>
  <c r="AK550" i="1"/>
  <c r="AN550" i="1"/>
  <c r="AM550" i="1"/>
  <c r="AL550" i="1"/>
  <c r="AH550" i="1"/>
  <c r="AI550" i="1"/>
  <c r="AD550" i="1"/>
  <c r="EV549" i="1"/>
  <c r="EU549" i="1"/>
  <c r="ET549" i="1"/>
  <c r="EG549" i="1"/>
  <c r="EF549" i="1"/>
  <c r="DI549" i="1"/>
  <c r="BT549" i="1"/>
  <c r="BS549" i="1"/>
  <c r="BN549" i="1"/>
  <c r="BF549" i="1"/>
  <c r="AY549" i="1"/>
  <c r="AJ549" i="1"/>
  <c r="AK549" i="1"/>
  <c r="AN549" i="1"/>
  <c r="AM549" i="1"/>
  <c r="AL549" i="1"/>
  <c r="AH549" i="1"/>
  <c r="AI549" i="1"/>
  <c r="AD549" i="1"/>
  <c r="EV548" i="1"/>
  <c r="EU548" i="1"/>
  <c r="ET548" i="1"/>
  <c r="EG548" i="1"/>
  <c r="EF548" i="1"/>
  <c r="DI548" i="1"/>
  <c r="BT548" i="1"/>
  <c r="BS548" i="1"/>
  <c r="BN548" i="1"/>
  <c r="BF548" i="1"/>
  <c r="AY548" i="1"/>
  <c r="AJ548" i="1"/>
  <c r="AK548" i="1"/>
  <c r="AN548" i="1"/>
  <c r="AM548" i="1"/>
  <c r="AL548" i="1"/>
  <c r="AH548" i="1"/>
  <c r="AI548" i="1"/>
  <c r="AD548" i="1"/>
  <c r="EV547" i="1"/>
  <c r="EU547" i="1"/>
  <c r="ET547" i="1"/>
  <c r="EG547" i="1"/>
  <c r="EF547" i="1"/>
  <c r="DI547" i="1"/>
  <c r="BT547" i="1"/>
  <c r="BS547" i="1"/>
  <c r="BN547" i="1"/>
  <c r="BF547" i="1"/>
  <c r="AY547" i="1"/>
  <c r="AJ547" i="1"/>
  <c r="AK547" i="1"/>
  <c r="AN547" i="1"/>
  <c r="AM547" i="1"/>
  <c r="AL547" i="1"/>
  <c r="AH547" i="1"/>
  <c r="AI547" i="1"/>
  <c r="AD547" i="1"/>
  <c r="EV546" i="1"/>
  <c r="EU546" i="1"/>
  <c r="ET546" i="1"/>
  <c r="EG546" i="1"/>
  <c r="EF546" i="1"/>
  <c r="DI546" i="1"/>
  <c r="BT546" i="1"/>
  <c r="BS546" i="1"/>
  <c r="BN546" i="1"/>
  <c r="BF546" i="1"/>
  <c r="AY546" i="1"/>
  <c r="AJ546" i="1"/>
  <c r="AK546" i="1"/>
  <c r="AN546" i="1"/>
  <c r="AM546" i="1"/>
  <c r="AL546" i="1"/>
  <c r="AH546" i="1"/>
  <c r="AI546" i="1"/>
  <c r="AD546" i="1"/>
  <c r="EV545" i="1"/>
  <c r="EU545" i="1"/>
  <c r="ET545" i="1"/>
  <c r="EG545" i="1"/>
  <c r="EF545" i="1"/>
  <c r="DI545" i="1"/>
  <c r="BT545" i="1"/>
  <c r="BS545" i="1"/>
  <c r="BN545" i="1"/>
  <c r="BF545" i="1"/>
  <c r="AY545" i="1"/>
  <c r="AJ545" i="1"/>
  <c r="AK545" i="1"/>
  <c r="AN545" i="1"/>
  <c r="AM545" i="1"/>
  <c r="AL545" i="1"/>
  <c r="AH545" i="1"/>
  <c r="AI545" i="1"/>
  <c r="AD545" i="1"/>
  <c r="EV544" i="1"/>
  <c r="EU544" i="1"/>
  <c r="ET544" i="1"/>
  <c r="EG544" i="1"/>
  <c r="EF544" i="1"/>
  <c r="DI544" i="1"/>
  <c r="BT544" i="1"/>
  <c r="BS544" i="1"/>
  <c r="BN544" i="1"/>
  <c r="BF544" i="1"/>
  <c r="AY544" i="1"/>
  <c r="AJ544" i="1"/>
  <c r="AK544" i="1"/>
  <c r="AN544" i="1"/>
  <c r="AM544" i="1"/>
  <c r="AL544" i="1"/>
  <c r="AH544" i="1"/>
  <c r="AI544" i="1"/>
  <c r="AD544" i="1"/>
  <c r="EV543" i="1"/>
  <c r="EU543" i="1"/>
  <c r="ET543" i="1"/>
  <c r="EG543" i="1"/>
  <c r="EF543" i="1"/>
  <c r="DI543" i="1"/>
  <c r="BT543" i="1"/>
  <c r="BS543" i="1"/>
  <c r="BN543" i="1"/>
  <c r="BF543" i="1"/>
  <c r="AY543" i="1"/>
  <c r="AJ543" i="1"/>
  <c r="AK543" i="1"/>
  <c r="AN543" i="1"/>
  <c r="AM543" i="1"/>
  <c r="AL543" i="1"/>
  <c r="AH543" i="1"/>
  <c r="AI543" i="1"/>
  <c r="AD543" i="1"/>
  <c r="EV542" i="1"/>
  <c r="EU542" i="1"/>
  <c r="ET542" i="1"/>
  <c r="EG542" i="1"/>
  <c r="EF542" i="1"/>
  <c r="DI542" i="1"/>
  <c r="BT542" i="1"/>
  <c r="BS542" i="1"/>
  <c r="BN542" i="1"/>
  <c r="BF542" i="1"/>
  <c r="AY542" i="1"/>
  <c r="AJ542" i="1"/>
  <c r="AK542" i="1"/>
  <c r="AN542" i="1"/>
  <c r="AM542" i="1"/>
  <c r="AL542" i="1"/>
  <c r="AH542" i="1"/>
  <c r="AI542" i="1"/>
  <c r="AD542" i="1"/>
  <c r="EV541" i="1"/>
  <c r="EU541" i="1"/>
  <c r="ET541" i="1"/>
  <c r="EG541" i="1"/>
  <c r="EF541" i="1"/>
  <c r="DI541" i="1"/>
  <c r="BT541" i="1"/>
  <c r="BS541" i="1"/>
  <c r="BN541" i="1"/>
  <c r="BF541" i="1"/>
  <c r="AY541" i="1"/>
  <c r="AJ541" i="1"/>
  <c r="AK541" i="1"/>
  <c r="AN541" i="1"/>
  <c r="AM541" i="1"/>
  <c r="AL541" i="1"/>
  <c r="AH541" i="1"/>
  <c r="AI541" i="1"/>
  <c r="AD541" i="1"/>
  <c r="EV540" i="1"/>
  <c r="EU540" i="1"/>
  <c r="ET540" i="1"/>
  <c r="EG540" i="1"/>
  <c r="EF540" i="1"/>
  <c r="DI540" i="1"/>
  <c r="BT540" i="1"/>
  <c r="BS540" i="1"/>
  <c r="BN540" i="1"/>
  <c r="BF540" i="1"/>
  <c r="AY540" i="1"/>
  <c r="AJ540" i="1"/>
  <c r="AK540" i="1"/>
  <c r="AN540" i="1"/>
  <c r="AM540" i="1"/>
  <c r="AL540" i="1"/>
  <c r="AH540" i="1"/>
  <c r="AI540" i="1"/>
  <c r="AD540" i="1"/>
  <c r="EV539" i="1"/>
  <c r="EU539" i="1"/>
  <c r="ET539" i="1"/>
  <c r="EG539" i="1"/>
  <c r="EF539" i="1"/>
  <c r="DI539" i="1"/>
  <c r="BT539" i="1"/>
  <c r="BS539" i="1"/>
  <c r="BN539" i="1"/>
  <c r="BF539" i="1"/>
  <c r="AY539" i="1"/>
  <c r="AJ539" i="1"/>
  <c r="AK539" i="1"/>
  <c r="AN539" i="1"/>
  <c r="AM539" i="1"/>
  <c r="AL539" i="1"/>
  <c r="AH539" i="1"/>
  <c r="AI539" i="1"/>
  <c r="AD539" i="1"/>
  <c r="EV538" i="1"/>
  <c r="EU538" i="1"/>
  <c r="ET538" i="1"/>
  <c r="EG538" i="1"/>
  <c r="EF538" i="1"/>
  <c r="DI538" i="1"/>
  <c r="BT538" i="1"/>
  <c r="BS538" i="1"/>
  <c r="BN538" i="1"/>
  <c r="BF538" i="1"/>
  <c r="AY538" i="1"/>
  <c r="AJ538" i="1"/>
  <c r="AK538" i="1"/>
  <c r="AN538" i="1"/>
  <c r="AM538" i="1"/>
  <c r="AL538" i="1"/>
  <c r="AH538" i="1"/>
  <c r="AI538" i="1"/>
  <c r="AD538" i="1"/>
  <c r="EV537" i="1"/>
  <c r="EU537" i="1"/>
  <c r="ET537" i="1"/>
  <c r="EG537" i="1"/>
  <c r="EF537" i="1"/>
  <c r="DI537" i="1"/>
  <c r="BT537" i="1"/>
  <c r="BS537" i="1"/>
  <c r="BN537" i="1"/>
  <c r="BF537" i="1"/>
  <c r="AY537" i="1"/>
  <c r="AJ537" i="1"/>
  <c r="AK537" i="1"/>
  <c r="AN537" i="1"/>
  <c r="AM537" i="1"/>
  <c r="AL537" i="1"/>
  <c r="AH537" i="1"/>
  <c r="AI537" i="1"/>
  <c r="AD537" i="1"/>
  <c r="EV536" i="1"/>
  <c r="EU536" i="1"/>
  <c r="ET536" i="1"/>
  <c r="EG536" i="1"/>
  <c r="EF536" i="1"/>
  <c r="DI536" i="1"/>
  <c r="BT536" i="1"/>
  <c r="BS536" i="1"/>
  <c r="BN536" i="1"/>
  <c r="BF536" i="1"/>
  <c r="AY536" i="1"/>
  <c r="AJ536" i="1"/>
  <c r="AK536" i="1"/>
  <c r="AN536" i="1"/>
  <c r="AM536" i="1"/>
  <c r="AL536" i="1"/>
  <c r="AH536" i="1"/>
  <c r="AI536" i="1"/>
  <c r="AD536" i="1"/>
  <c r="EV535" i="1"/>
  <c r="EU535" i="1"/>
  <c r="ET535" i="1"/>
  <c r="EG535" i="1"/>
  <c r="EF535" i="1"/>
  <c r="DI535" i="1"/>
  <c r="BT535" i="1"/>
  <c r="BS535" i="1"/>
  <c r="BN535" i="1"/>
  <c r="BF535" i="1"/>
  <c r="AY535" i="1"/>
  <c r="AJ535" i="1"/>
  <c r="AK535" i="1"/>
  <c r="AN535" i="1"/>
  <c r="AM535" i="1"/>
  <c r="AL535" i="1"/>
  <c r="AH535" i="1"/>
  <c r="AI535" i="1"/>
  <c r="AD535" i="1"/>
  <c r="EV534" i="1"/>
  <c r="EU534" i="1"/>
  <c r="ET534" i="1"/>
  <c r="EG534" i="1"/>
  <c r="EF534" i="1"/>
  <c r="DI534" i="1"/>
  <c r="BT534" i="1"/>
  <c r="BS534" i="1"/>
  <c r="BN534" i="1"/>
  <c r="BF534" i="1"/>
  <c r="AY534" i="1"/>
  <c r="AJ534" i="1"/>
  <c r="AK534" i="1"/>
  <c r="AN534" i="1"/>
  <c r="AM534" i="1"/>
  <c r="AL534" i="1"/>
  <c r="AH534" i="1"/>
  <c r="AI534" i="1"/>
  <c r="AD534" i="1"/>
  <c r="EV533" i="1"/>
  <c r="EU533" i="1"/>
  <c r="ET533" i="1"/>
  <c r="EG533" i="1"/>
  <c r="EF533" i="1"/>
  <c r="DI533" i="1"/>
  <c r="BT533" i="1"/>
  <c r="BS533" i="1"/>
  <c r="BN533" i="1"/>
  <c r="BF533" i="1"/>
  <c r="AY533" i="1"/>
  <c r="AJ533" i="1"/>
  <c r="AK533" i="1"/>
  <c r="AN533" i="1"/>
  <c r="AM533" i="1"/>
  <c r="AL533" i="1"/>
  <c r="AH533" i="1"/>
  <c r="AI533" i="1"/>
  <c r="AD533" i="1"/>
  <c r="EV532" i="1"/>
  <c r="EU532" i="1"/>
  <c r="ET532" i="1"/>
  <c r="EG532" i="1"/>
  <c r="EF532" i="1"/>
  <c r="DI532" i="1"/>
  <c r="BT532" i="1"/>
  <c r="BS532" i="1"/>
  <c r="BN532" i="1"/>
  <c r="BF532" i="1"/>
  <c r="AY532" i="1"/>
  <c r="AJ532" i="1"/>
  <c r="AK532" i="1"/>
  <c r="AN532" i="1"/>
  <c r="AM532" i="1"/>
  <c r="AL532" i="1"/>
  <c r="AH532" i="1"/>
  <c r="AI532" i="1"/>
  <c r="AD532" i="1"/>
  <c r="EV531" i="1"/>
  <c r="EU531" i="1"/>
  <c r="ET531" i="1"/>
  <c r="EG531" i="1"/>
  <c r="EF531" i="1"/>
  <c r="DI531" i="1"/>
  <c r="BT531" i="1"/>
  <c r="BS531" i="1"/>
  <c r="BN531" i="1"/>
  <c r="BF531" i="1"/>
  <c r="AY531" i="1"/>
  <c r="AJ531" i="1"/>
  <c r="AK531" i="1"/>
  <c r="AN531" i="1"/>
  <c r="AM531" i="1"/>
  <c r="AL531" i="1"/>
  <c r="AH531" i="1"/>
  <c r="AI531" i="1"/>
  <c r="AD531" i="1"/>
  <c r="EV530" i="1"/>
  <c r="EU530" i="1"/>
  <c r="ET530" i="1"/>
  <c r="EG530" i="1"/>
  <c r="EF530" i="1"/>
  <c r="DI530" i="1"/>
  <c r="BT530" i="1"/>
  <c r="BS530" i="1"/>
  <c r="BN530" i="1"/>
  <c r="BF530" i="1"/>
  <c r="AY530" i="1"/>
  <c r="AJ530" i="1"/>
  <c r="AK530" i="1"/>
  <c r="AN530" i="1"/>
  <c r="AM530" i="1"/>
  <c r="AL530" i="1"/>
  <c r="AH530" i="1"/>
  <c r="AI530" i="1"/>
  <c r="AD530" i="1"/>
  <c r="EV529" i="1"/>
  <c r="EU529" i="1"/>
  <c r="ET529" i="1"/>
  <c r="EG529" i="1"/>
  <c r="EF529" i="1"/>
  <c r="DI529" i="1"/>
  <c r="BT529" i="1"/>
  <c r="BS529" i="1"/>
  <c r="BN529" i="1"/>
  <c r="BF529" i="1"/>
  <c r="AY529" i="1"/>
  <c r="AJ529" i="1"/>
  <c r="AK529" i="1"/>
  <c r="AN529" i="1"/>
  <c r="AM529" i="1"/>
  <c r="AL529" i="1"/>
  <c r="AH529" i="1"/>
  <c r="AI529" i="1"/>
  <c r="AD529" i="1"/>
  <c r="EV528" i="1"/>
  <c r="EU528" i="1"/>
  <c r="ET528" i="1"/>
  <c r="EG528" i="1"/>
  <c r="EF528" i="1"/>
  <c r="DI528" i="1"/>
  <c r="BT528" i="1"/>
  <c r="BS528" i="1"/>
  <c r="BN528" i="1"/>
  <c r="BF528" i="1"/>
  <c r="AY528" i="1"/>
  <c r="AJ528" i="1"/>
  <c r="AK528" i="1"/>
  <c r="AN528" i="1"/>
  <c r="AM528" i="1"/>
  <c r="AL528" i="1"/>
  <c r="AH528" i="1"/>
  <c r="AI528" i="1"/>
  <c r="AD528" i="1"/>
  <c r="EV527" i="1"/>
  <c r="EU527" i="1"/>
  <c r="ET527" i="1"/>
  <c r="EG527" i="1"/>
  <c r="EF527" i="1"/>
  <c r="DI527" i="1"/>
  <c r="BT527" i="1"/>
  <c r="BS527" i="1"/>
  <c r="BN527" i="1"/>
  <c r="BF527" i="1"/>
  <c r="AY527" i="1"/>
  <c r="AJ527" i="1"/>
  <c r="AK527" i="1"/>
  <c r="AN527" i="1"/>
  <c r="AM527" i="1"/>
  <c r="AL527" i="1"/>
  <c r="AH527" i="1"/>
  <c r="AI527" i="1"/>
  <c r="AD527" i="1"/>
  <c r="EV526" i="1"/>
  <c r="EU526" i="1"/>
  <c r="ET526" i="1"/>
  <c r="EG526" i="1"/>
  <c r="EF526" i="1"/>
  <c r="DI526" i="1"/>
  <c r="BT526" i="1"/>
  <c r="BS526" i="1"/>
  <c r="BN526" i="1"/>
  <c r="BF526" i="1"/>
  <c r="AY526" i="1"/>
  <c r="AJ526" i="1"/>
  <c r="AK526" i="1"/>
  <c r="AN526" i="1"/>
  <c r="AM526" i="1"/>
  <c r="AL526" i="1"/>
  <c r="AH526" i="1"/>
  <c r="AI526" i="1"/>
  <c r="AD526" i="1"/>
  <c r="EV525" i="1"/>
  <c r="EU525" i="1"/>
  <c r="ET525" i="1"/>
  <c r="EG525" i="1"/>
  <c r="EF525" i="1"/>
  <c r="DI525" i="1"/>
  <c r="BT525" i="1"/>
  <c r="BS525" i="1"/>
  <c r="BN525" i="1"/>
  <c r="BF525" i="1"/>
  <c r="AY525" i="1"/>
  <c r="AJ525" i="1"/>
  <c r="AK525" i="1"/>
  <c r="AN525" i="1"/>
  <c r="AM525" i="1"/>
  <c r="AL525" i="1"/>
  <c r="AH525" i="1"/>
  <c r="AI525" i="1"/>
  <c r="AD525" i="1"/>
  <c r="EV524" i="1"/>
  <c r="EU524" i="1"/>
  <c r="ET524" i="1"/>
  <c r="EG524" i="1"/>
  <c r="EF524" i="1"/>
  <c r="DI524" i="1"/>
  <c r="BT524" i="1"/>
  <c r="BS524" i="1"/>
  <c r="BN524" i="1"/>
  <c r="BF524" i="1"/>
  <c r="AY524" i="1"/>
  <c r="AJ524" i="1"/>
  <c r="AK524" i="1"/>
  <c r="AN524" i="1"/>
  <c r="AM524" i="1"/>
  <c r="AL524" i="1"/>
  <c r="AH524" i="1"/>
  <c r="AI524" i="1"/>
  <c r="AD524" i="1"/>
  <c r="EV523" i="1"/>
  <c r="EU523" i="1"/>
  <c r="ET523" i="1"/>
  <c r="EG523" i="1"/>
  <c r="EF523" i="1"/>
  <c r="DI523" i="1"/>
  <c r="BT523" i="1"/>
  <c r="BS523" i="1"/>
  <c r="BN523" i="1"/>
  <c r="BF523" i="1"/>
  <c r="AY523" i="1"/>
  <c r="AJ523" i="1"/>
  <c r="AK523" i="1"/>
  <c r="AN523" i="1"/>
  <c r="AM523" i="1"/>
  <c r="AL523" i="1"/>
  <c r="AH523" i="1"/>
  <c r="AI523" i="1"/>
  <c r="AD523" i="1"/>
  <c r="EV522" i="1"/>
  <c r="EU522" i="1"/>
  <c r="ET522" i="1"/>
  <c r="EG522" i="1"/>
  <c r="EF522" i="1"/>
  <c r="DI522" i="1"/>
  <c r="BT522" i="1"/>
  <c r="BS522" i="1"/>
  <c r="BN522" i="1"/>
  <c r="BF522" i="1"/>
  <c r="AY522" i="1"/>
  <c r="AJ522" i="1"/>
  <c r="AK522" i="1"/>
  <c r="AN522" i="1"/>
  <c r="AM522" i="1"/>
  <c r="AL522" i="1"/>
  <c r="AH522" i="1"/>
  <c r="AI522" i="1"/>
  <c r="AD522" i="1"/>
  <c r="EV521" i="1"/>
  <c r="EU521" i="1"/>
  <c r="ET521" i="1"/>
  <c r="EG521" i="1"/>
  <c r="EF521" i="1"/>
  <c r="DI521" i="1"/>
  <c r="BT521" i="1"/>
  <c r="BS521" i="1"/>
  <c r="BN521" i="1"/>
  <c r="BF521" i="1"/>
  <c r="AY521" i="1"/>
  <c r="AJ521" i="1"/>
  <c r="AK521" i="1"/>
  <c r="AN521" i="1"/>
  <c r="AM521" i="1"/>
  <c r="AL521" i="1"/>
  <c r="AH521" i="1"/>
  <c r="AI521" i="1"/>
  <c r="AD521" i="1"/>
  <c r="EV520" i="1"/>
  <c r="EU520" i="1"/>
  <c r="ET520" i="1"/>
  <c r="EG520" i="1"/>
  <c r="EF520" i="1"/>
  <c r="DI520" i="1"/>
  <c r="BT520" i="1"/>
  <c r="BS520" i="1"/>
  <c r="BN520" i="1"/>
  <c r="BF520" i="1"/>
  <c r="AY520" i="1"/>
  <c r="AJ520" i="1"/>
  <c r="AK520" i="1"/>
  <c r="AN520" i="1"/>
  <c r="AM520" i="1"/>
  <c r="AL520" i="1"/>
  <c r="AH520" i="1"/>
  <c r="AI520" i="1"/>
  <c r="AD520" i="1"/>
  <c r="EV519" i="1"/>
  <c r="EU519" i="1"/>
  <c r="ET519" i="1"/>
  <c r="EG519" i="1"/>
  <c r="EF519" i="1"/>
  <c r="DI519" i="1"/>
  <c r="BT519" i="1"/>
  <c r="BS519" i="1"/>
  <c r="BN519" i="1"/>
  <c r="BF519" i="1"/>
  <c r="AY519" i="1"/>
  <c r="AJ519" i="1"/>
  <c r="AK519" i="1"/>
  <c r="AN519" i="1"/>
  <c r="AM519" i="1"/>
  <c r="AL519" i="1"/>
  <c r="AH519" i="1"/>
  <c r="AI519" i="1"/>
  <c r="AD519" i="1"/>
  <c r="EV518" i="1"/>
  <c r="EU518" i="1"/>
  <c r="ET518" i="1"/>
  <c r="EG518" i="1"/>
  <c r="EF518" i="1"/>
  <c r="DI518" i="1"/>
  <c r="BT518" i="1"/>
  <c r="BS518" i="1"/>
  <c r="BN518" i="1"/>
  <c r="BF518" i="1"/>
  <c r="AY518" i="1"/>
  <c r="AJ518" i="1"/>
  <c r="AK518" i="1"/>
  <c r="AN518" i="1"/>
  <c r="AM518" i="1"/>
  <c r="AL518" i="1"/>
  <c r="AH518" i="1"/>
  <c r="AI518" i="1"/>
  <c r="AD518" i="1"/>
  <c r="EV517" i="1"/>
  <c r="EU517" i="1"/>
  <c r="ET517" i="1"/>
  <c r="EG517" i="1"/>
  <c r="EF517" i="1"/>
  <c r="DI517" i="1"/>
  <c r="BT517" i="1"/>
  <c r="BS517" i="1"/>
  <c r="BN517" i="1"/>
  <c r="BF517" i="1"/>
  <c r="AY517" i="1"/>
  <c r="AJ517" i="1"/>
  <c r="AK517" i="1"/>
  <c r="AN517" i="1"/>
  <c r="AM517" i="1"/>
  <c r="AL517" i="1"/>
  <c r="AH517" i="1"/>
  <c r="AI517" i="1"/>
  <c r="AD517" i="1"/>
  <c r="EV516" i="1"/>
  <c r="EU516" i="1"/>
  <c r="ET516" i="1"/>
  <c r="EG516" i="1"/>
  <c r="EF516" i="1"/>
  <c r="DI516" i="1"/>
  <c r="BT516" i="1"/>
  <c r="BS516" i="1"/>
  <c r="BN516" i="1"/>
  <c r="BF516" i="1"/>
  <c r="AY516" i="1"/>
  <c r="AJ516" i="1"/>
  <c r="AK516" i="1"/>
  <c r="AN516" i="1"/>
  <c r="AM516" i="1"/>
  <c r="AL516" i="1"/>
  <c r="AH516" i="1"/>
  <c r="AI516" i="1"/>
  <c r="AD516" i="1"/>
  <c r="EV515" i="1"/>
  <c r="EU515" i="1"/>
  <c r="ET515" i="1"/>
  <c r="EG515" i="1"/>
  <c r="EF515" i="1"/>
  <c r="DI515" i="1"/>
  <c r="BT515" i="1"/>
  <c r="BS515" i="1"/>
  <c r="BN515" i="1"/>
  <c r="BF515" i="1"/>
  <c r="AY515" i="1"/>
  <c r="AJ515" i="1"/>
  <c r="AK515" i="1"/>
  <c r="AN515" i="1"/>
  <c r="AM515" i="1"/>
  <c r="AL515" i="1"/>
  <c r="AH515" i="1"/>
  <c r="AI515" i="1"/>
  <c r="AD515" i="1"/>
  <c r="EV514" i="1"/>
  <c r="EU514" i="1"/>
  <c r="ET514" i="1"/>
  <c r="EG514" i="1"/>
  <c r="EF514" i="1"/>
  <c r="DI514" i="1"/>
  <c r="BT514" i="1"/>
  <c r="BS514" i="1"/>
  <c r="BN514" i="1"/>
  <c r="BF514" i="1"/>
  <c r="AY514" i="1"/>
  <c r="AJ514" i="1"/>
  <c r="AK514" i="1"/>
  <c r="AN514" i="1"/>
  <c r="AM514" i="1"/>
  <c r="AL514" i="1"/>
  <c r="AH514" i="1"/>
  <c r="AI514" i="1"/>
  <c r="AD514" i="1"/>
  <c r="EV513" i="1"/>
  <c r="EU513" i="1"/>
  <c r="ET513" i="1"/>
  <c r="EG513" i="1"/>
  <c r="EF513" i="1"/>
  <c r="DI513" i="1"/>
  <c r="BT513" i="1"/>
  <c r="BS513" i="1"/>
  <c r="BN513" i="1"/>
  <c r="BF513" i="1"/>
  <c r="AY513" i="1"/>
  <c r="AJ513" i="1"/>
  <c r="AK513" i="1"/>
  <c r="AN513" i="1"/>
  <c r="AM513" i="1"/>
  <c r="AL513" i="1"/>
  <c r="AH513" i="1"/>
  <c r="AI513" i="1"/>
  <c r="AD513" i="1"/>
  <c r="EV512" i="1"/>
  <c r="EU512" i="1"/>
  <c r="ET512" i="1"/>
  <c r="EG512" i="1"/>
  <c r="EF512" i="1"/>
  <c r="DI512" i="1"/>
  <c r="BT512" i="1"/>
  <c r="BS512" i="1"/>
  <c r="BN512" i="1"/>
  <c r="BF512" i="1"/>
  <c r="AY512" i="1"/>
  <c r="AJ512" i="1"/>
  <c r="AK512" i="1"/>
  <c r="AN512" i="1"/>
  <c r="AM512" i="1"/>
  <c r="AL512" i="1"/>
  <c r="AH512" i="1"/>
  <c r="AI512" i="1"/>
  <c r="AD512" i="1"/>
  <c r="EV511" i="1"/>
  <c r="EU511" i="1"/>
  <c r="ET511" i="1"/>
  <c r="EG511" i="1"/>
  <c r="EF511" i="1"/>
  <c r="DI511" i="1"/>
  <c r="BT511" i="1"/>
  <c r="BS511" i="1"/>
  <c r="BN511" i="1"/>
  <c r="BF511" i="1"/>
  <c r="AY511" i="1"/>
  <c r="AJ511" i="1"/>
  <c r="AK511" i="1"/>
  <c r="AN511" i="1"/>
  <c r="AM511" i="1"/>
  <c r="AL511" i="1"/>
  <c r="AH511" i="1"/>
  <c r="AI511" i="1"/>
  <c r="AD511" i="1"/>
  <c r="EV510" i="1"/>
  <c r="EU510" i="1"/>
  <c r="ET510" i="1"/>
  <c r="EG510" i="1"/>
  <c r="EF510" i="1"/>
  <c r="DI510" i="1"/>
  <c r="BT510" i="1"/>
  <c r="BS510" i="1"/>
  <c r="BN510" i="1"/>
  <c r="BF510" i="1"/>
  <c r="AY510" i="1"/>
  <c r="AJ510" i="1"/>
  <c r="AK510" i="1"/>
  <c r="AN510" i="1"/>
  <c r="AM510" i="1"/>
  <c r="AL510" i="1"/>
  <c r="AH510" i="1"/>
  <c r="AI510" i="1"/>
  <c r="AD510" i="1"/>
  <c r="EV509" i="1"/>
  <c r="EU509" i="1"/>
  <c r="ET509" i="1"/>
  <c r="EG509" i="1"/>
  <c r="EF509" i="1"/>
  <c r="DI509" i="1"/>
  <c r="BT509" i="1"/>
  <c r="BS509" i="1"/>
  <c r="BN509" i="1"/>
  <c r="BF509" i="1"/>
  <c r="AY509" i="1"/>
  <c r="AJ509" i="1"/>
  <c r="AK509" i="1"/>
  <c r="AN509" i="1"/>
  <c r="AM509" i="1"/>
  <c r="AL509" i="1"/>
  <c r="AH509" i="1"/>
  <c r="AI509" i="1"/>
  <c r="AD509" i="1"/>
  <c r="EV508" i="1"/>
  <c r="EU508" i="1"/>
  <c r="ET508" i="1"/>
  <c r="EG508" i="1"/>
  <c r="EF508" i="1"/>
  <c r="DI508" i="1"/>
  <c r="BT508" i="1"/>
  <c r="BS508" i="1"/>
  <c r="BN508" i="1"/>
  <c r="BF508" i="1"/>
  <c r="AY508" i="1"/>
  <c r="AJ508" i="1"/>
  <c r="AK508" i="1"/>
  <c r="AN508" i="1"/>
  <c r="AM508" i="1"/>
  <c r="AL508" i="1"/>
  <c r="AH508" i="1"/>
  <c r="AI508" i="1"/>
  <c r="AD508" i="1"/>
  <c r="EV507" i="1"/>
  <c r="EU507" i="1"/>
  <c r="ET507" i="1"/>
  <c r="EG507" i="1"/>
  <c r="EF507" i="1"/>
  <c r="DI507" i="1"/>
  <c r="BT507" i="1"/>
  <c r="BS507" i="1"/>
  <c r="BN507" i="1"/>
  <c r="BF507" i="1"/>
  <c r="AY507" i="1"/>
  <c r="AJ507" i="1"/>
  <c r="AK507" i="1"/>
  <c r="AN507" i="1"/>
  <c r="AM507" i="1"/>
  <c r="AL507" i="1"/>
  <c r="AH507" i="1"/>
  <c r="AI507" i="1"/>
  <c r="AD507" i="1"/>
  <c r="EV506" i="1"/>
  <c r="EU506" i="1"/>
  <c r="ET506" i="1"/>
  <c r="EG506" i="1"/>
  <c r="EF506" i="1"/>
  <c r="DI506" i="1"/>
  <c r="BT506" i="1"/>
  <c r="BS506" i="1"/>
  <c r="BN506" i="1"/>
  <c r="BF506" i="1"/>
  <c r="AY506" i="1"/>
  <c r="AJ506" i="1"/>
  <c r="AK506" i="1"/>
  <c r="AN506" i="1"/>
  <c r="AM506" i="1"/>
  <c r="AL506" i="1"/>
  <c r="AH506" i="1"/>
  <c r="AI506" i="1"/>
  <c r="AD506" i="1"/>
  <c r="EV505" i="1"/>
  <c r="EU505" i="1"/>
  <c r="ET505" i="1"/>
  <c r="EG505" i="1"/>
  <c r="EF505" i="1"/>
  <c r="DI505" i="1"/>
  <c r="BT505" i="1"/>
  <c r="BS505" i="1"/>
  <c r="BN505" i="1"/>
  <c r="BF505" i="1"/>
  <c r="AY505" i="1"/>
  <c r="AJ505" i="1"/>
  <c r="AK505" i="1"/>
  <c r="AN505" i="1"/>
  <c r="AM505" i="1"/>
  <c r="AL505" i="1"/>
  <c r="AH505" i="1"/>
  <c r="AI505" i="1"/>
  <c r="AD505" i="1"/>
  <c r="EV504" i="1"/>
  <c r="EU504" i="1"/>
  <c r="ET504" i="1"/>
  <c r="EG504" i="1"/>
  <c r="EF504" i="1"/>
  <c r="DI504" i="1"/>
  <c r="BT504" i="1"/>
  <c r="BS504" i="1"/>
  <c r="BN504" i="1"/>
  <c r="BF504" i="1"/>
  <c r="AY504" i="1"/>
  <c r="AJ504" i="1"/>
  <c r="AK504" i="1"/>
  <c r="AN504" i="1"/>
  <c r="AM504" i="1"/>
  <c r="AL504" i="1"/>
  <c r="AH504" i="1"/>
  <c r="AI504" i="1"/>
  <c r="AD504" i="1"/>
  <c r="EV503" i="1"/>
  <c r="EU503" i="1"/>
  <c r="ET503" i="1"/>
  <c r="EG503" i="1"/>
  <c r="EF503" i="1"/>
  <c r="DI503" i="1"/>
  <c r="BT503" i="1"/>
  <c r="BS503" i="1"/>
  <c r="BN503" i="1"/>
  <c r="BF503" i="1"/>
  <c r="AY503" i="1"/>
  <c r="AJ503" i="1"/>
  <c r="AK503" i="1"/>
  <c r="AN503" i="1"/>
  <c r="AM503" i="1"/>
  <c r="AL503" i="1"/>
  <c r="AH503" i="1"/>
  <c r="AI503" i="1"/>
  <c r="AD503" i="1"/>
  <c r="EV502" i="1"/>
  <c r="EU502" i="1"/>
  <c r="ET502" i="1"/>
  <c r="EG502" i="1"/>
  <c r="EF502" i="1"/>
  <c r="DI502" i="1"/>
  <c r="BT502" i="1"/>
  <c r="BS502" i="1"/>
  <c r="BN502" i="1"/>
  <c r="BF502" i="1"/>
  <c r="AY502" i="1"/>
  <c r="AJ502" i="1"/>
  <c r="AK502" i="1"/>
  <c r="AN502" i="1"/>
  <c r="AM502" i="1"/>
  <c r="AL502" i="1"/>
  <c r="AH502" i="1"/>
  <c r="AI502" i="1"/>
  <c r="AD502" i="1"/>
  <c r="EV501" i="1"/>
  <c r="EU501" i="1"/>
  <c r="ET501" i="1"/>
  <c r="EG501" i="1"/>
  <c r="EF501" i="1"/>
  <c r="DI501" i="1"/>
  <c r="BT501" i="1"/>
  <c r="BS501" i="1"/>
  <c r="BN501" i="1"/>
  <c r="BF501" i="1"/>
  <c r="AY501" i="1"/>
  <c r="AJ501" i="1"/>
  <c r="AK501" i="1"/>
  <c r="AN501" i="1"/>
  <c r="AM501" i="1"/>
  <c r="AL501" i="1"/>
  <c r="AH501" i="1"/>
  <c r="AI501" i="1"/>
  <c r="AD501" i="1"/>
  <c r="EV500" i="1"/>
  <c r="EU500" i="1"/>
  <c r="ET500" i="1"/>
  <c r="EG500" i="1"/>
  <c r="EF500" i="1"/>
  <c r="DI500" i="1"/>
  <c r="BT500" i="1"/>
  <c r="BS500" i="1"/>
  <c r="BN500" i="1"/>
  <c r="BF500" i="1"/>
  <c r="AY500" i="1"/>
  <c r="AJ500" i="1"/>
  <c r="AK500" i="1"/>
  <c r="AN500" i="1"/>
  <c r="AM500" i="1"/>
  <c r="AL500" i="1"/>
  <c r="AH500" i="1"/>
  <c r="AI500" i="1"/>
  <c r="AD500" i="1"/>
  <c r="EV499" i="1"/>
  <c r="EU499" i="1"/>
  <c r="ET499" i="1"/>
  <c r="EG499" i="1"/>
  <c r="EF499" i="1"/>
  <c r="DI499" i="1"/>
  <c r="BT499" i="1"/>
  <c r="BS499" i="1"/>
  <c r="BN499" i="1"/>
  <c r="BF499" i="1"/>
  <c r="AY499" i="1"/>
  <c r="AJ499" i="1"/>
  <c r="AK499" i="1"/>
  <c r="AN499" i="1"/>
  <c r="AM499" i="1"/>
  <c r="AL499" i="1"/>
  <c r="AH499" i="1"/>
  <c r="AI499" i="1"/>
  <c r="AD499" i="1"/>
  <c r="EV498" i="1"/>
  <c r="EU498" i="1"/>
  <c r="ET498" i="1"/>
  <c r="EG498" i="1"/>
  <c r="EF498" i="1"/>
  <c r="DI498" i="1"/>
  <c r="BT498" i="1"/>
  <c r="BS498" i="1"/>
  <c r="BN498" i="1"/>
  <c r="BF498" i="1"/>
  <c r="AY498" i="1"/>
  <c r="AJ498" i="1"/>
  <c r="AK498" i="1"/>
  <c r="AN498" i="1"/>
  <c r="AM498" i="1"/>
  <c r="AL498" i="1"/>
  <c r="AH498" i="1"/>
  <c r="AI498" i="1"/>
  <c r="AD498" i="1"/>
  <c r="EV497" i="1"/>
  <c r="EU497" i="1"/>
  <c r="ET497" i="1"/>
  <c r="EG497" i="1"/>
  <c r="EF497" i="1"/>
  <c r="DI497" i="1"/>
  <c r="BT497" i="1"/>
  <c r="BS497" i="1"/>
  <c r="BN497" i="1"/>
  <c r="BF497" i="1"/>
  <c r="AY497" i="1"/>
  <c r="AJ497" i="1"/>
  <c r="AK497" i="1"/>
  <c r="AN497" i="1"/>
  <c r="AM497" i="1"/>
  <c r="AL497" i="1"/>
  <c r="AH497" i="1"/>
  <c r="AI497" i="1"/>
  <c r="AD497" i="1"/>
  <c r="EV496" i="1"/>
  <c r="EU496" i="1"/>
  <c r="ET496" i="1"/>
  <c r="EG496" i="1"/>
  <c r="EF496" i="1"/>
  <c r="DI496" i="1"/>
  <c r="BT496" i="1"/>
  <c r="BS496" i="1"/>
  <c r="BN496" i="1"/>
  <c r="BF496" i="1"/>
  <c r="AY496" i="1"/>
  <c r="AJ496" i="1"/>
  <c r="AK496" i="1"/>
  <c r="AN496" i="1"/>
  <c r="AM496" i="1"/>
  <c r="AL496" i="1"/>
  <c r="AH496" i="1"/>
  <c r="AI496" i="1"/>
  <c r="AD496" i="1"/>
  <c r="EV495" i="1"/>
  <c r="EU495" i="1"/>
  <c r="ET495" i="1"/>
  <c r="EG495" i="1"/>
  <c r="EF495" i="1"/>
  <c r="DI495" i="1"/>
  <c r="BT495" i="1"/>
  <c r="BS495" i="1"/>
  <c r="BN495" i="1"/>
  <c r="BF495" i="1"/>
  <c r="AY495" i="1"/>
  <c r="AJ495" i="1"/>
  <c r="AK495" i="1"/>
  <c r="AN495" i="1"/>
  <c r="AM495" i="1"/>
  <c r="AL495" i="1"/>
  <c r="AH495" i="1"/>
  <c r="AI495" i="1"/>
  <c r="AD495" i="1"/>
  <c r="EV494" i="1"/>
  <c r="EU494" i="1"/>
  <c r="ET494" i="1"/>
  <c r="EG494" i="1"/>
  <c r="EF494" i="1"/>
  <c r="DI494" i="1"/>
  <c r="BT494" i="1"/>
  <c r="BS494" i="1"/>
  <c r="BN494" i="1"/>
  <c r="BF494" i="1"/>
  <c r="AY494" i="1"/>
  <c r="AJ494" i="1"/>
  <c r="AK494" i="1"/>
  <c r="AN494" i="1"/>
  <c r="AM494" i="1"/>
  <c r="AL494" i="1"/>
  <c r="AH494" i="1"/>
  <c r="AI494" i="1"/>
  <c r="AD494" i="1"/>
  <c r="EV493" i="1"/>
  <c r="EU493" i="1"/>
  <c r="ET493" i="1"/>
  <c r="EG493" i="1"/>
  <c r="EF493" i="1"/>
  <c r="DI493" i="1"/>
  <c r="BT493" i="1"/>
  <c r="BS493" i="1"/>
  <c r="BN493" i="1"/>
  <c r="BF493" i="1"/>
  <c r="AY493" i="1"/>
  <c r="AJ493" i="1"/>
  <c r="AK493" i="1"/>
  <c r="AN493" i="1"/>
  <c r="AM493" i="1"/>
  <c r="AL493" i="1"/>
  <c r="AH493" i="1"/>
  <c r="AI493" i="1"/>
  <c r="AD493" i="1"/>
  <c r="EV492" i="1"/>
  <c r="EU492" i="1"/>
  <c r="ET492" i="1"/>
  <c r="EG492" i="1"/>
  <c r="EF492" i="1"/>
  <c r="DI492" i="1"/>
  <c r="BT492" i="1"/>
  <c r="BS492" i="1"/>
  <c r="BN492" i="1"/>
  <c r="BF492" i="1"/>
  <c r="AY492" i="1"/>
  <c r="AJ492" i="1"/>
  <c r="AK492" i="1"/>
  <c r="AN492" i="1"/>
  <c r="AM492" i="1"/>
  <c r="AL492" i="1"/>
  <c r="AH492" i="1"/>
  <c r="AI492" i="1"/>
  <c r="AD492" i="1"/>
  <c r="EV491" i="1"/>
  <c r="EU491" i="1"/>
  <c r="ET491" i="1"/>
  <c r="EG491" i="1"/>
  <c r="EF491" i="1"/>
  <c r="DI491" i="1"/>
  <c r="BT491" i="1"/>
  <c r="BS491" i="1"/>
  <c r="BN491" i="1"/>
  <c r="BF491" i="1"/>
  <c r="AY491" i="1"/>
  <c r="AJ491" i="1"/>
  <c r="AK491" i="1"/>
  <c r="AN491" i="1"/>
  <c r="AM491" i="1"/>
  <c r="AL491" i="1"/>
  <c r="AH491" i="1"/>
  <c r="AI491" i="1"/>
  <c r="AD491" i="1"/>
  <c r="EV490" i="1"/>
  <c r="EU490" i="1"/>
  <c r="ET490" i="1"/>
  <c r="EG490" i="1"/>
  <c r="EF490" i="1"/>
  <c r="DI490" i="1"/>
  <c r="BT490" i="1"/>
  <c r="BS490" i="1"/>
  <c r="BN490" i="1"/>
  <c r="BF490" i="1"/>
  <c r="AY490" i="1"/>
  <c r="AJ490" i="1"/>
  <c r="AK490" i="1"/>
  <c r="AN490" i="1"/>
  <c r="AM490" i="1"/>
  <c r="AL490" i="1"/>
  <c r="AH490" i="1"/>
  <c r="AI490" i="1"/>
  <c r="AD490" i="1"/>
  <c r="EV489" i="1"/>
  <c r="EU489" i="1"/>
  <c r="ET489" i="1"/>
  <c r="EG489" i="1"/>
  <c r="EF489" i="1"/>
  <c r="DI489" i="1"/>
  <c r="BT489" i="1"/>
  <c r="BS489" i="1"/>
  <c r="BN489" i="1"/>
  <c r="BF489" i="1"/>
  <c r="AY489" i="1"/>
  <c r="AJ489" i="1"/>
  <c r="AK489" i="1"/>
  <c r="AN489" i="1"/>
  <c r="AM489" i="1"/>
  <c r="AL489" i="1"/>
  <c r="AH489" i="1"/>
  <c r="AI489" i="1"/>
  <c r="AD489" i="1"/>
  <c r="EV488" i="1"/>
  <c r="EU488" i="1"/>
  <c r="ET488" i="1"/>
  <c r="EG488" i="1"/>
  <c r="EF488" i="1"/>
  <c r="DI488" i="1"/>
  <c r="BT488" i="1"/>
  <c r="BS488" i="1"/>
  <c r="BN488" i="1"/>
  <c r="BF488" i="1"/>
  <c r="AY488" i="1"/>
  <c r="AJ488" i="1"/>
  <c r="AK488" i="1"/>
  <c r="AN488" i="1"/>
  <c r="AM488" i="1"/>
  <c r="AL488" i="1"/>
  <c r="AH488" i="1"/>
  <c r="AI488" i="1"/>
  <c r="AD488" i="1"/>
  <c r="EV487" i="1"/>
  <c r="EU487" i="1"/>
  <c r="ET487" i="1"/>
  <c r="EG487" i="1"/>
  <c r="EF487" i="1"/>
  <c r="DI487" i="1"/>
  <c r="BT487" i="1"/>
  <c r="BS487" i="1"/>
  <c r="BN487" i="1"/>
  <c r="BF487" i="1"/>
  <c r="AY487" i="1"/>
  <c r="AJ487" i="1"/>
  <c r="AK487" i="1"/>
  <c r="AN487" i="1"/>
  <c r="AM487" i="1"/>
  <c r="AL487" i="1"/>
  <c r="AH487" i="1"/>
  <c r="AI487" i="1"/>
  <c r="AD487" i="1"/>
  <c r="EV486" i="1"/>
  <c r="EU486" i="1"/>
  <c r="ET486" i="1"/>
  <c r="EG486" i="1"/>
  <c r="EF486" i="1"/>
  <c r="DI486" i="1"/>
  <c r="BT486" i="1"/>
  <c r="BS486" i="1"/>
  <c r="BN486" i="1"/>
  <c r="BF486" i="1"/>
  <c r="AY486" i="1"/>
  <c r="AJ486" i="1"/>
  <c r="AK486" i="1"/>
  <c r="AN486" i="1"/>
  <c r="AM486" i="1"/>
  <c r="AL486" i="1"/>
  <c r="AH486" i="1"/>
  <c r="AI486" i="1"/>
  <c r="AD486" i="1"/>
  <c r="EV485" i="1"/>
  <c r="EU485" i="1"/>
  <c r="ET485" i="1"/>
  <c r="EG485" i="1"/>
  <c r="EF485" i="1"/>
  <c r="DI485" i="1"/>
  <c r="BT485" i="1"/>
  <c r="BS485" i="1"/>
  <c r="BN485" i="1"/>
  <c r="BF485" i="1"/>
  <c r="AY485" i="1"/>
  <c r="AJ485" i="1"/>
  <c r="AK485" i="1"/>
  <c r="AN485" i="1"/>
  <c r="AM485" i="1"/>
  <c r="AL485" i="1"/>
  <c r="AH485" i="1"/>
  <c r="AI485" i="1"/>
  <c r="AD485" i="1"/>
  <c r="EV484" i="1"/>
  <c r="EU484" i="1"/>
  <c r="ET484" i="1"/>
  <c r="EG484" i="1"/>
  <c r="EF484" i="1"/>
  <c r="DI484" i="1"/>
  <c r="BT484" i="1"/>
  <c r="BS484" i="1"/>
  <c r="BN484" i="1"/>
  <c r="BF484" i="1"/>
  <c r="AY484" i="1"/>
  <c r="AJ484" i="1"/>
  <c r="AK484" i="1"/>
  <c r="AN484" i="1"/>
  <c r="AM484" i="1"/>
  <c r="AL484" i="1"/>
  <c r="AH484" i="1"/>
  <c r="AI484" i="1"/>
  <c r="AD484" i="1"/>
  <c r="EV483" i="1"/>
  <c r="EU483" i="1"/>
  <c r="ET483" i="1"/>
  <c r="EG483" i="1"/>
  <c r="EF483" i="1"/>
  <c r="DI483" i="1"/>
  <c r="BT483" i="1"/>
  <c r="BS483" i="1"/>
  <c r="BN483" i="1"/>
  <c r="BF483" i="1"/>
  <c r="AY483" i="1"/>
  <c r="AJ483" i="1"/>
  <c r="AK483" i="1"/>
  <c r="AN483" i="1"/>
  <c r="AM483" i="1"/>
  <c r="AL483" i="1"/>
  <c r="AH483" i="1"/>
  <c r="AI483" i="1"/>
  <c r="AD483" i="1"/>
  <c r="EV482" i="1"/>
  <c r="EU482" i="1"/>
  <c r="ET482" i="1"/>
  <c r="EG482" i="1"/>
  <c r="EF482" i="1"/>
  <c r="DI482" i="1"/>
  <c r="BT482" i="1"/>
  <c r="BS482" i="1"/>
  <c r="BN482" i="1"/>
  <c r="BF482" i="1"/>
  <c r="AY482" i="1"/>
  <c r="AJ482" i="1"/>
  <c r="AK482" i="1"/>
  <c r="AN482" i="1"/>
  <c r="AM482" i="1"/>
  <c r="AL482" i="1"/>
  <c r="AH482" i="1"/>
  <c r="AI482" i="1"/>
  <c r="AD482" i="1"/>
  <c r="EV481" i="1"/>
  <c r="EU481" i="1"/>
  <c r="ET481" i="1"/>
  <c r="EG481" i="1"/>
  <c r="EF481" i="1"/>
  <c r="DI481" i="1"/>
  <c r="BT481" i="1"/>
  <c r="BS481" i="1"/>
  <c r="BN481" i="1"/>
  <c r="BF481" i="1"/>
  <c r="AY481" i="1"/>
  <c r="AJ481" i="1"/>
  <c r="AK481" i="1"/>
  <c r="AN481" i="1"/>
  <c r="AM481" i="1"/>
  <c r="AL481" i="1"/>
  <c r="AH481" i="1"/>
  <c r="AI481" i="1"/>
  <c r="AD481" i="1"/>
  <c r="EV480" i="1"/>
  <c r="EU480" i="1"/>
  <c r="ET480" i="1"/>
  <c r="EG480" i="1"/>
  <c r="EF480" i="1"/>
  <c r="DI480" i="1"/>
  <c r="BT480" i="1"/>
  <c r="BS480" i="1"/>
  <c r="BN480" i="1"/>
  <c r="BF480" i="1"/>
  <c r="AY480" i="1"/>
  <c r="AJ480" i="1"/>
  <c r="AK480" i="1"/>
  <c r="AN480" i="1"/>
  <c r="AM480" i="1"/>
  <c r="AL480" i="1"/>
  <c r="AH480" i="1"/>
  <c r="AI480" i="1"/>
  <c r="AD480" i="1"/>
  <c r="EV479" i="1"/>
  <c r="EU479" i="1"/>
  <c r="ET479" i="1"/>
  <c r="EG479" i="1"/>
  <c r="EF479" i="1"/>
  <c r="DI479" i="1"/>
  <c r="BT479" i="1"/>
  <c r="BS479" i="1"/>
  <c r="BN479" i="1"/>
  <c r="BF479" i="1"/>
  <c r="AY479" i="1"/>
  <c r="AJ479" i="1"/>
  <c r="AK479" i="1"/>
  <c r="AN479" i="1"/>
  <c r="AM479" i="1"/>
  <c r="AL479" i="1"/>
  <c r="AH479" i="1"/>
  <c r="AI479" i="1"/>
  <c r="AD479" i="1"/>
  <c r="EV478" i="1"/>
  <c r="EU478" i="1"/>
  <c r="ET478" i="1"/>
  <c r="EG478" i="1"/>
  <c r="EF478" i="1"/>
  <c r="DI478" i="1"/>
  <c r="BT478" i="1"/>
  <c r="BS478" i="1"/>
  <c r="BN478" i="1"/>
  <c r="BF478" i="1"/>
  <c r="AY478" i="1"/>
  <c r="AJ478" i="1"/>
  <c r="AK478" i="1"/>
  <c r="AN478" i="1"/>
  <c r="AM478" i="1"/>
  <c r="AL478" i="1"/>
  <c r="AH478" i="1"/>
  <c r="AI478" i="1"/>
  <c r="AD478" i="1"/>
  <c r="EV477" i="1"/>
  <c r="EU477" i="1"/>
  <c r="ET477" i="1"/>
  <c r="EG477" i="1"/>
  <c r="EF477" i="1"/>
  <c r="DI477" i="1"/>
  <c r="BT477" i="1"/>
  <c r="BS477" i="1"/>
  <c r="BN477" i="1"/>
  <c r="BF477" i="1"/>
  <c r="AY477" i="1"/>
  <c r="AJ477" i="1"/>
  <c r="AK477" i="1"/>
  <c r="AN477" i="1"/>
  <c r="AM477" i="1"/>
  <c r="AL477" i="1"/>
  <c r="AH477" i="1"/>
  <c r="AI477" i="1"/>
  <c r="AD477" i="1"/>
  <c r="EV476" i="1"/>
  <c r="EU476" i="1"/>
  <c r="ET476" i="1"/>
  <c r="EG476" i="1"/>
  <c r="EF476" i="1"/>
  <c r="DI476" i="1"/>
  <c r="BT476" i="1"/>
  <c r="BS476" i="1"/>
  <c r="BN476" i="1"/>
  <c r="BF476" i="1"/>
  <c r="AY476" i="1"/>
  <c r="AJ476" i="1"/>
  <c r="AK476" i="1"/>
  <c r="AN476" i="1"/>
  <c r="AM476" i="1"/>
  <c r="AL476" i="1"/>
  <c r="AH476" i="1"/>
  <c r="AI476" i="1"/>
  <c r="AD476" i="1"/>
  <c r="EV475" i="1"/>
  <c r="EU475" i="1"/>
  <c r="ET475" i="1"/>
  <c r="EG475" i="1"/>
  <c r="EF475" i="1"/>
  <c r="DI475" i="1"/>
  <c r="BT475" i="1"/>
  <c r="BS475" i="1"/>
  <c r="BN475" i="1"/>
  <c r="BF475" i="1"/>
  <c r="AY475" i="1"/>
  <c r="AJ475" i="1"/>
  <c r="AK475" i="1"/>
  <c r="AN475" i="1"/>
  <c r="AM475" i="1"/>
  <c r="AL475" i="1"/>
  <c r="AH475" i="1"/>
  <c r="AI475" i="1"/>
  <c r="AD475" i="1"/>
  <c r="EV474" i="1"/>
  <c r="EU474" i="1"/>
  <c r="ET474" i="1"/>
  <c r="EG474" i="1"/>
  <c r="EF474" i="1"/>
  <c r="DI474" i="1"/>
  <c r="BT474" i="1"/>
  <c r="BS474" i="1"/>
  <c r="BN474" i="1"/>
  <c r="BF474" i="1"/>
  <c r="AY474" i="1"/>
  <c r="AJ474" i="1"/>
  <c r="AK474" i="1"/>
  <c r="AN474" i="1"/>
  <c r="AM474" i="1"/>
  <c r="AL474" i="1"/>
  <c r="AH474" i="1"/>
  <c r="AI474" i="1"/>
  <c r="AD474" i="1"/>
  <c r="EV473" i="1"/>
  <c r="EU473" i="1"/>
  <c r="ET473" i="1"/>
  <c r="EG473" i="1"/>
  <c r="EF473" i="1"/>
  <c r="DI473" i="1"/>
  <c r="BT473" i="1"/>
  <c r="BS473" i="1"/>
  <c r="BN473" i="1"/>
  <c r="BF473" i="1"/>
  <c r="AY473" i="1"/>
  <c r="AJ473" i="1"/>
  <c r="AK473" i="1"/>
  <c r="AN473" i="1"/>
  <c r="AM473" i="1"/>
  <c r="AL473" i="1"/>
  <c r="AH473" i="1"/>
  <c r="AI473" i="1"/>
  <c r="AD473" i="1"/>
  <c r="EV472" i="1"/>
  <c r="EU472" i="1"/>
  <c r="ET472" i="1"/>
  <c r="EG472" i="1"/>
  <c r="EF472" i="1"/>
  <c r="DI472" i="1"/>
  <c r="BT472" i="1"/>
  <c r="BS472" i="1"/>
  <c r="BN472" i="1"/>
  <c r="BF472" i="1"/>
  <c r="AY472" i="1"/>
  <c r="AJ472" i="1"/>
  <c r="AK472" i="1"/>
  <c r="AN472" i="1"/>
  <c r="AM472" i="1"/>
  <c r="AL472" i="1"/>
  <c r="AH472" i="1"/>
  <c r="AI472" i="1"/>
  <c r="AD472" i="1"/>
  <c r="EV471" i="1"/>
  <c r="EU471" i="1"/>
  <c r="ET471" i="1"/>
  <c r="EG471" i="1"/>
  <c r="EF471" i="1"/>
  <c r="DI471" i="1"/>
  <c r="BT471" i="1"/>
  <c r="BS471" i="1"/>
  <c r="BN471" i="1"/>
  <c r="BF471" i="1"/>
  <c r="AY471" i="1"/>
  <c r="AJ471" i="1"/>
  <c r="AK471" i="1"/>
  <c r="AN471" i="1"/>
  <c r="AM471" i="1"/>
  <c r="AL471" i="1"/>
  <c r="AH471" i="1"/>
  <c r="AI471" i="1"/>
  <c r="AD471" i="1"/>
  <c r="EV470" i="1"/>
  <c r="EU470" i="1"/>
  <c r="ET470" i="1"/>
  <c r="EG470" i="1"/>
  <c r="EF470" i="1"/>
  <c r="DI470" i="1"/>
  <c r="BT470" i="1"/>
  <c r="BS470" i="1"/>
  <c r="BN470" i="1"/>
  <c r="BF470" i="1"/>
  <c r="AY470" i="1"/>
  <c r="AJ470" i="1"/>
  <c r="AK470" i="1"/>
  <c r="AN470" i="1"/>
  <c r="AM470" i="1"/>
  <c r="AL470" i="1"/>
  <c r="AH470" i="1"/>
  <c r="AI470" i="1"/>
  <c r="AD470" i="1"/>
  <c r="EV469" i="1"/>
  <c r="EU469" i="1"/>
  <c r="ET469" i="1"/>
  <c r="EG469" i="1"/>
  <c r="EF469" i="1"/>
  <c r="DI469" i="1"/>
  <c r="BT469" i="1"/>
  <c r="BS469" i="1"/>
  <c r="BN469" i="1"/>
  <c r="BF469" i="1"/>
  <c r="AY469" i="1"/>
  <c r="AJ469" i="1"/>
  <c r="AK469" i="1"/>
  <c r="AN469" i="1"/>
  <c r="AM469" i="1"/>
  <c r="AL469" i="1"/>
  <c r="AH469" i="1"/>
  <c r="AI469" i="1"/>
  <c r="AD469" i="1"/>
  <c r="EV468" i="1"/>
  <c r="EU468" i="1"/>
  <c r="ET468" i="1"/>
  <c r="EG468" i="1"/>
  <c r="EF468" i="1"/>
  <c r="DI468" i="1"/>
  <c r="BT468" i="1"/>
  <c r="BS468" i="1"/>
  <c r="BN468" i="1"/>
  <c r="BF468" i="1"/>
  <c r="AY468" i="1"/>
  <c r="AJ468" i="1"/>
  <c r="AK468" i="1"/>
  <c r="AN468" i="1"/>
  <c r="AM468" i="1"/>
  <c r="AL468" i="1"/>
  <c r="AH468" i="1"/>
  <c r="AI468" i="1"/>
  <c r="AD468" i="1"/>
  <c r="EV467" i="1"/>
  <c r="EU467" i="1"/>
  <c r="ET467" i="1"/>
  <c r="EG467" i="1"/>
  <c r="EF467" i="1"/>
  <c r="DI467" i="1"/>
  <c r="BT467" i="1"/>
  <c r="BS467" i="1"/>
  <c r="BN467" i="1"/>
  <c r="BF467" i="1"/>
  <c r="AY467" i="1"/>
  <c r="AJ467" i="1"/>
  <c r="AK467" i="1"/>
  <c r="AN467" i="1"/>
  <c r="AM467" i="1"/>
  <c r="AL467" i="1"/>
  <c r="AH467" i="1"/>
  <c r="AI467" i="1"/>
  <c r="AD467" i="1"/>
  <c r="EV466" i="1"/>
  <c r="EU466" i="1"/>
  <c r="ET466" i="1"/>
  <c r="EG466" i="1"/>
  <c r="EF466" i="1"/>
  <c r="DI466" i="1"/>
  <c r="BT466" i="1"/>
  <c r="BS466" i="1"/>
  <c r="BN466" i="1"/>
  <c r="BF466" i="1"/>
  <c r="AY466" i="1"/>
  <c r="AJ466" i="1"/>
  <c r="AK466" i="1"/>
  <c r="AN466" i="1"/>
  <c r="AM466" i="1"/>
  <c r="AL466" i="1"/>
  <c r="AH466" i="1"/>
  <c r="AI466" i="1"/>
  <c r="AD466" i="1"/>
  <c r="EV465" i="1"/>
  <c r="EU465" i="1"/>
  <c r="ET465" i="1"/>
  <c r="EG465" i="1"/>
  <c r="EF465" i="1"/>
  <c r="DI465" i="1"/>
  <c r="BT465" i="1"/>
  <c r="BS465" i="1"/>
  <c r="BN465" i="1"/>
  <c r="BF465" i="1"/>
  <c r="AY465" i="1"/>
  <c r="AJ465" i="1"/>
  <c r="AK465" i="1"/>
  <c r="AN465" i="1"/>
  <c r="AM465" i="1"/>
  <c r="AL465" i="1"/>
  <c r="AH465" i="1"/>
  <c r="AI465" i="1"/>
  <c r="AD465" i="1"/>
  <c r="EV464" i="1"/>
  <c r="EU464" i="1"/>
  <c r="ET464" i="1"/>
  <c r="EG464" i="1"/>
  <c r="EF464" i="1"/>
  <c r="DI464" i="1"/>
  <c r="BT464" i="1"/>
  <c r="BS464" i="1"/>
  <c r="BN464" i="1"/>
  <c r="BF464" i="1"/>
  <c r="AY464" i="1"/>
  <c r="AJ464" i="1"/>
  <c r="AK464" i="1"/>
  <c r="AN464" i="1"/>
  <c r="AM464" i="1"/>
  <c r="AL464" i="1"/>
  <c r="AH464" i="1"/>
  <c r="AI464" i="1"/>
  <c r="AD464" i="1"/>
  <c r="EV463" i="1"/>
  <c r="EU463" i="1"/>
  <c r="ET463" i="1"/>
  <c r="EG463" i="1"/>
  <c r="EF463" i="1"/>
  <c r="DI463" i="1"/>
  <c r="BT463" i="1"/>
  <c r="BS463" i="1"/>
  <c r="BN463" i="1"/>
  <c r="BF463" i="1"/>
  <c r="AY463" i="1"/>
  <c r="AJ463" i="1"/>
  <c r="AK463" i="1"/>
  <c r="AN463" i="1"/>
  <c r="AM463" i="1"/>
  <c r="AL463" i="1"/>
  <c r="AH463" i="1"/>
  <c r="AI463" i="1"/>
  <c r="AD463" i="1"/>
  <c r="EV462" i="1"/>
  <c r="EU462" i="1"/>
  <c r="ET462" i="1"/>
  <c r="EG462" i="1"/>
  <c r="EF462" i="1"/>
  <c r="DI462" i="1"/>
  <c r="BT462" i="1"/>
  <c r="BS462" i="1"/>
  <c r="BN462" i="1"/>
  <c r="BF462" i="1"/>
  <c r="AY462" i="1"/>
  <c r="AJ462" i="1"/>
  <c r="AK462" i="1"/>
  <c r="AN462" i="1"/>
  <c r="AM462" i="1"/>
  <c r="AL462" i="1"/>
  <c r="AH462" i="1"/>
  <c r="AI462" i="1"/>
  <c r="AD462" i="1"/>
  <c r="EV461" i="1"/>
  <c r="EU461" i="1"/>
  <c r="ET461" i="1"/>
  <c r="EG461" i="1"/>
  <c r="EF461" i="1"/>
  <c r="DI461" i="1"/>
  <c r="BT461" i="1"/>
  <c r="BS461" i="1"/>
  <c r="BN461" i="1"/>
  <c r="BF461" i="1"/>
  <c r="AY461" i="1"/>
  <c r="AJ461" i="1"/>
  <c r="AK461" i="1"/>
  <c r="AN461" i="1"/>
  <c r="AM461" i="1"/>
  <c r="AL461" i="1"/>
  <c r="AH461" i="1"/>
  <c r="AI461" i="1"/>
  <c r="AD461" i="1"/>
  <c r="EV460" i="1"/>
  <c r="EU460" i="1"/>
  <c r="ET460" i="1"/>
  <c r="EG460" i="1"/>
  <c r="EF460" i="1"/>
  <c r="DI460" i="1"/>
  <c r="BT460" i="1"/>
  <c r="BS460" i="1"/>
  <c r="BN460" i="1"/>
  <c r="BF460" i="1"/>
  <c r="AY460" i="1"/>
  <c r="AJ460" i="1"/>
  <c r="AK460" i="1"/>
  <c r="AN460" i="1"/>
  <c r="AM460" i="1"/>
  <c r="AL460" i="1"/>
  <c r="AH460" i="1"/>
  <c r="AI460" i="1"/>
  <c r="AD460" i="1"/>
  <c r="EV459" i="1"/>
  <c r="EU459" i="1"/>
  <c r="ET459" i="1"/>
  <c r="EG459" i="1"/>
  <c r="EF459" i="1"/>
  <c r="DI459" i="1"/>
  <c r="BT459" i="1"/>
  <c r="BS459" i="1"/>
  <c r="BN459" i="1"/>
  <c r="BF459" i="1"/>
  <c r="AY459" i="1"/>
  <c r="AJ459" i="1"/>
  <c r="AK459" i="1"/>
  <c r="AN459" i="1"/>
  <c r="AM459" i="1"/>
  <c r="AL459" i="1"/>
  <c r="AH459" i="1"/>
  <c r="AI459" i="1"/>
  <c r="AD459" i="1"/>
  <c r="EV458" i="1"/>
  <c r="EU458" i="1"/>
  <c r="ET458" i="1"/>
  <c r="EG458" i="1"/>
  <c r="EF458" i="1"/>
  <c r="DI458" i="1"/>
  <c r="BT458" i="1"/>
  <c r="BS458" i="1"/>
  <c r="BN458" i="1"/>
  <c r="BF458" i="1"/>
  <c r="AY458" i="1"/>
  <c r="AJ458" i="1"/>
  <c r="AK458" i="1"/>
  <c r="AN458" i="1"/>
  <c r="AM458" i="1"/>
  <c r="AL458" i="1"/>
  <c r="AH458" i="1"/>
  <c r="AI458" i="1"/>
  <c r="AD458" i="1"/>
  <c r="EV457" i="1"/>
  <c r="EU457" i="1"/>
  <c r="ET457" i="1"/>
  <c r="EG457" i="1"/>
  <c r="EF457" i="1"/>
  <c r="DI457" i="1"/>
  <c r="BT457" i="1"/>
  <c r="BS457" i="1"/>
  <c r="BN457" i="1"/>
  <c r="BF457" i="1"/>
  <c r="AY457" i="1"/>
  <c r="AJ457" i="1"/>
  <c r="AK457" i="1"/>
  <c r="AN457" i="1"/>
  <c r="AM457" i="1"/>
  <c r="AL457" i="1"/>
  <c r="AH457" i="1"/>
  <c r="AI457" i="1"/>
  <c r="AD457" i="1"/>
  <c r="EV456" i="1"/>
  <c r="EU456" i="1"/>
  <c r="ET456" i="1"/>
  <c r="EG456" i="1"/>
  <c r="EF456" i="1"/>
  <c r="DI456" i="1"/>
  <c r="BT456" i="1"/>
  <c r="BS456" i="1"/>
  <c r="BN456" i="1"/>
  <c r="BF456" i="1"/>
  <c r="AY456" i="1"/>
  <c r="AJ456" i="1"/>
  <c r="AK456" i="1"/>
  <c r="AN456" i="1"/>
  <c r="AM456" i="1"/>
  <c r="AL456" i="1"/>
  <c r="AH456" i="1"/>
  <c r="AI456" i="1"/>
  <c r="AD456" i="1"/>
  <c r="EV455" i="1"/>
  <c r="EU455" i="1"/>
  <c r="ET455" i="1"/>
  <c r="EG455" i="1"/>
  <c r="EF455" i="1"/>
  <c r="DI455" i="1"/>
  <c r="BT455" i="1"/>
  <c r="BS455" i="1"/>
  <c r="BN455" i="1"/>
  <c r="BF455" i="1"/>
  <c r="AY455" i="1"/>
  <c r="AJ455" i="1"/>
  <c r="AK455" i="1"/>
  <c r="AN455" i="1"/>
  <c r="AM455" i="1"/>
  <c r="AL455" i="1"/>
  <c r="AH455" i="1"/>
  <c r="AI455" i="1"/>
  <c r="AD455" i="1"/>
  <c r="EV454" i="1"/>
  <c r="EU454" i="1"/>
  <c r="ET454" i="1"/>
  <c r="EG454" i="1"/>
  <c r="EF454" i="1"/>
  <c r="DI454" i="1"/>
  <c r="BT454" i="1"/>
  <c r="BS454" i="1"/>
  <c r="BN454" i="1"/>
  <c r="BF454" i="1"/>
  <c r="AY454" i="1"/>
  <c r="AJ454" i="1"/>
  <c r="AK454" i="1"/>
  <c r="AN454" i="1"/>
  <c r="AM454" i="1"/>
  <c r="AL454" i="1"/>
  <c r="AH454" i="1"/>
  <c r="AI454" i="1"/>
  <c r="AD454" i="1"/>
  <c r="EV453" i="1"/>
  <c r="EU453" i="1"/>
  <c r="ET453" i="1"/>
  <c r="EG453" i="1"/>
  <c r="EF453" i="1"/>
  <c r="DI453" i="1"/>
  <c r="BT453" i="1"/>
  <c r="BS453" i="1"/>
  <c r="BN453" i="1"/>
  <c r="BF453" i="1"/>
  <c r="AY453" i="1"/>
  <c r="AJ453" i="1"/>
  <c r="AK453" i="1"/>
  <c r="AN453" i="1"/>
  <c r="AM453" i="1"/>
  <c r="AL453" i="1"/>
  <c r="AH453" i="1"/>
  <c r="AI453" i="1"/>
  <c r="AD453" i="1"/>
  <c r="EV452" i="1"/>
  <c r="EU452" i="1"/>
  <c r="ET452" i="1"/>
  <c r="EG452" i="1"/>
  <c r="EF452" i="1"/>
  <c r="DI452" i="1"/>
  <c r="BT452" i="1"/>
  <c r="BS452" i="1"/>
  <c r="BN452" i="1"/>
  <c r="BF452" i="1"/>
  <c r="AY452" i="1"/>
  <c r="AJ452" i="1"/>
  <c r="AK452" i="1"/>
  <c r="AN452" i="1"/>
  <c r="AM452" i="1"/>
  <c r="AL452" i="1"/>
  <c r="AH452" i="1"/>
  <c r="AI452" i="1"/>
  <c r="AD452" i="1"/>
  <c r="EV451" i="1"/>
  <c r="EU451" i="1"/>
  <c r="ET451" i="1"/>
  <c r="EG451" i="1"/>
  <c r="EF451" i="1"/>
  <c r="DI451" i="1"/>
  <c r="BT451" i="1"/>
  <c r="BS451" i="1"/>
  <c r="BN451" i="1"/>
  <c r="BF451" i="1"/>
  <c r="AY451" i="1"/>
  <c r="AJ451" i="1"/>
  <c r="AK451" i="1"/>
  <c r="AN451" i="1"/>
  <c r="AM451" i="1"/>
  <c r="AL451" i="1"/>
  <c r="AH451" i="1"/>
  <c r="AI451" i="1"/>
  <c r="AD451" i="1"/>
  <c r="EV450" i="1"/>
  <c r="EU450" i="1"/>
  <c r="ET450" i="1"/>
  <c r="EG450" i="1"/>
  <c r="EF450" i="1"/>
  <c r="DI450" i="1"/>
  <c r="BT450" i="1"/>
  <c r="BS450" i="1"/>
  <c r="BN450" i="1"/>
  <c r="BF450" i="1"/>
  <c r="AY450" i="1"/>
  <c r="AJ450" i="1"/>
  <c r="AK450" i="1"/>
  <c r="AN450" i="1"/>
  <c r="AM450" i="1"/>
  <c r="AL450" i="1"/>
  <c r="AH450" i="1"/>
  <c r="AI450" i="1"/>
  <c r="AD450" i="1"/>
  <c r="EV449" i="1"/>
  <c r="EU449" i="1"/>
  <c r="ET449" i="1"/>
  <c r="EG449" i="1"/>
  <c r="EF449" i="1"/>
  <c r="DI449" i="1"/>
  <c r="BT449" i="1"/>
  <c r="BS449" i="1"/>
  <c r="BN449" i="1"/>
  <c r="BF449" i="1"/>
  <c r="AY449" i="1"/>
  <c r="AJ449" i="1"/>
  <c r="AK449" i="1"/>
  <c r="AN449" i="1"/>
  <c r="AM449" i="1"/>
  <c r="AL449" i="1"/>
  <c r="AH449" i="1"/>
  <c r="AI449" i="1"/>
  <c r="AD449" i="1"/>
  <c r="EV448" i="1"/>
  <c r="EU448" i="1"/>
  <c r="ET448" i="1"/>
  <c r="EG448" i="1"/>
  <c r="EF448" i="1"/>
  <c r="DI448" i="1"/>
  <c r="BT448" i="1"/>
  <c r="BS448" i="1"/>
  <c r="BN448" i="1"/>
  <c r="BF448" i="1"/>
  <c r="AY448" i="1"/>
  <c r="AJ448" i="1"/>
  <c r="AK448" i="1"/>
  <c r="AN448" i="1"/>
  <c r="AM448" i="1"/>
  <c r="AL448" i="1"/>
  <c r="AH448" i="1"/>
  <c r="AI448" i="1"/>
  <c r="AD448" i="1"/>
  <c r="EV447" i="1"/>
  <c r="EU447" i="1"/>
  <c r="ET447" i="1"/>
  <c r="EG447" i="1"/>
  <c r="EF447" i="1"/>
  <c r="DI447" i="1"/>
  <c r="BT447" i="1"/>
  <c r="BS447" i="1"/>
  <c r="BN447" i="1"/>
  <c r="BF447" i="1"/>
  <c r="AY447" i="1"/>
  <c r="AJ447" i="1"/>
  <c r="AK447" i="1"/>
  <c r="AN447" i="1"/>
  <c r="AM447" i="1"/>
  <c r="AL447" i="1"/>
  <c r="AH447" i="1"/>
  <c r="AI447" i="1"/>
  <c r="AD447" i="1"/>
  <c r="EV446" i="1"/>
  <c r="EU446" i="1"/>
  <c r="ET446" i="1"/>
  <c r="EG446" i="1"/>
  <c r="EF446" i="1"/>
  <c r="DI446" i="1"/>
  <c r="BT446" i="1"/>
  <c r="BS446" i="1"/>
  <c r="BN446" i="1"/>
  <c r="BF446" i="1"/>
  <c r="AY446" i="1"/>
  <c r="AJ446" i="1"/>
  <c r="AK446" i="1"/>
  <c r="AN446" i="1"/>
  <c r="AM446" i="1"/>
  <c r="AL446" i="1"/>
  <c r="AH446" i="1"/>
  <c r="AI446" i="1"/>
  <c r="AD446" i="1"/>
  <c r="EV445" i="1"/>
  <c r="EU445" i="1"/>
  <c r="ET445" i="1"/>
  <c r="EG445" i="1"/>
  <c r="EF445" i="1"/>
  <c r="DI445" i="1"/>
  <c r="BT445" i="1"/>
  <c r="BS445" i="1"/>
  <c r="BN445" i="1"/>
  <c r="BF445" i="1"/>
  <c r="AY445" i="1"/>
  <c r="AJ445" i="1"/>
  <c r="AK445" i="1"/>
  <c r="AN445" i="1"/>
  <c r="AM445" i="1"/>
  <c r="AL445" i="1"/>
  <c r="AH445" i="1"/>
  <c r="AI445" i="1"/>
  <c r="AD445" i="1"/>
  <c r="EV444" i="1"/>
  <c r="EU444" i="1"/>
  <c r="ET444" i="1"/>
  <c r="EG444" i="1"/>
  <c r="EF444" i="1"/>
  <c r="DI444" i="1"/>
  <c r="BT444" i="1"/>
  <c r="BS444" i="1"/>
  <c r="BN444" i="1"/>
  <c r="BF444" i="1"/>
  <c r="AY444" i="1"/>
  <c r="AJ444" i="1"/>
  <c r="AK444" i="1"/>
  <c r="AN444" i="1"/>
  <c r="AM444" i="1"/>
  <c r="AL444" i="1"/>
  <c r="AH444" i="1"/>
  <c r="AI444" i="1"/>
  <c r="AD444" i="1"/>
  <c r="EV443" i="1"/>
  <c r="EU443" i="1"/>
  <c r="ET443" i="1"/>
  <c r="EG443" i="1"/>
  <c r="EF443" i="1"/>
  <c r="DI443" i="1"/>
  <c r="BT443" i="1"/>
  <c r="BS443" i="1"/>
  <c r="BN443" i="1"/>
  <c r="BF443" i="1"/>
  <c r="AY443" i="1"/>
  <c r="AJ443" i="1"/>
  <c r="AK443" i="1"/>
  <c r="AN443" i="1"/>
  <c r="AM443" i="1"/>
  <c r="AL443" i="1"/>
  <c r="AH443" i="1"/>
  <c r="AI443" i="1"/>
  <c r="AD443" i="1"/>
  <c r="EV442" i="1"/>
  <c r="EU442" i="1"/>
  <c r="ET442" i="1"/>
  <c r="EG442" i="1"/>
  <c r="EF442" i="1"/>
  <c r="DI442" i="1"/>
  <c r="BT442" i="1"/>
  <c r="BS442" i="1"/>
  <c r="BN442" i="1"/>
  <c r="BF442" i="1"/>
  <c r="AY442" i="1"/>
  <c r="AJ442" i="1"/>
  <c r="AK442" i="1"/>
  <c r="AN442" i="1"/>
  <c r="AM442" i="1"/>
  <c r="AL442" i="1"/>
  <c r="AH442" i="1"/>
  <c r="AI442" i="1"/>
  <c r="AD442" i="1"/>
  <c r="EV441" i="1"/>
  <c r="EU441" i="1"/>
  <c r="ET441" i="1"/>
  <c r="EG441" i="1"/>
  <c r="EF441" i="1"/>
  <c r="DI441" i="1"/>
  <c r="BT441" i="1"/>
  <c r="BS441" i="1"/>
  <c r="BN441" i="1"/>
  <c r="BF441" i="1"/>
  <c r="AY441" i="1"/>
  <c r="AJ441" i="1"/>
  <c r="AK441" i="1"/>
  <c r="AN441" i="1"/>
  <c r="AM441" i="1"/>
  <c r="AL441" i="1"/>
  <c r="AH441" i="1"/>
  <c r="AI441" i="1"/>
  <c r="AD441" i="1"/>
  <c r="EV440" i="1"/>
  <c r="EU440" i="1"/>
  <c r="ET440" i="1"/>
  <c r="EG440" i="1"/>
  <c r="EF440" i="1"/>
  <c r="DI440" i="1"/>
  <c r="BT440" i="1"/>
  <c r="BS440" i="1"/>
  <c r="BN440" i="1"/>
  <c r="BF440" i="1"/>
  <c r="AY440" i="1"/>
  <c r="AJ440" i="1"/>
  <c r="AK440" i="1"/>
  <c r="AN440" i="1"/>
  <c r="AM440" i="1"/>
  <c r="AL440" i="1"/>
  <c r="AH440" i="1"/>
  <c r="AI440" i="1"/>
  <c r="AD440" i="1"/>
  <c r="EV439" i="1"/>
  <c r="EU439" i="1"/>
  <c r="ET439" i="1"/>
  <c r="EG439" i="1"/>
  <c r="EF439" i="1"/>
  <c r="DI439" i="1"/>
  <c r="BT439" i="1"/>
  <c r="BS439" i="1"/>
  <c r="BN439" i="1"/>
  <c r="BF439" i="1"/>
  <c r="AY439" i="1"/>
  <c r="AJ439" i="1"/>
  <c r="AK439" i="1"/>
  <c r="AN439" i="1"/>
  <c r="AM439" i="1"/>
  <c r="AL439" i="1"/>
  <c r="AH439" i="1"/>
  <c r="AI439" i="1"/>
  <c r="AD439" i="1"/>
  <c r="EV438" i="1"/>
  <c r="EU438" i="1"/>
  <c r="ET438" i="1"/>
  <c r="EG438" i="1"/>
  <c r="EF438" i="1"/>
  <c r="DI438" i="1"/>
  <c r="BT438" i="1"/>
  <c r="BS438" i="1"/>
  <c r="BN438" i="1"/>
  <c r="BF438" i="1"/>
  <c r="AY438" i="1"/>
  <c r="AJ438" i="1"/>
  <c r="AK438" i="1"/>
  <c r="AN438" i="1"/>
  <c r="AM438" i="1"/>
  <c r="AL438" i="1"/>
  <c r="AH438" i="1"/>
  <c r="AI438" i="1"/>
  <c r="AD438" i="1"/>
  <c r="EV437" i="1"/>
  <c r="EU437" i="1"/>
  <c r="ET437" i="1"/>
  <c r="EG437" i="1"/>
  <c r="EF437" i="1"/>
  <c r="DI437" i="1"/>
  <c r="BT437" i="1"/>
  <c r="BS437" i="1"/>
  <c r="BN437" i="1"/>
  <c r="BF437" i="1"/>
  <c r="AY437" i="1"/>
  <c r="AJ437" i="1"/>
  <c r="AK437" i="1"/>
  <c r="AN437" i="1"/>
  <c r="AM437" i="1"/>
  <c r="AL437" i="1"/>
  <c r="AH437" i="1"/>
  <c r="AI437" i="1"/>
  <c r="AD437" i="1"/>
  <c r="EV436" i="1"/>
  <c r="EU436" i="1"/>
  <c r="ET436" i="1"/>
  <c r="EG436" i="1"/>
  <c r="EF436" i="1"/>
  <c r="DI436" i="1"/>
  <c r="BT436" i="1"/>
  <c r="BS436" i="1"/>
  <c r="BN436" i="1"/>
  <c r="BF436" i="1"/>
  <c r="AY436" i="1"/>
  <c r="AJ436" i="1"/>
  <c r="AK436" i="1"/>
  <c r="AN436" i="1"/>
  <c r="AM436" i="1"/>
  <c r="AL436" i="1"/>
  <c r="AH436" i="1"/>
  <c r="AI436" i="1"/>
  <c r="AD436" i="1"/>
  <c r="EV435" i="1"/>
  <c r="EU435" i="1"/>
  <c r="ET435" i="1"/>
  <c r="EG435" i="1"/>
  <c r="EF435" i="1"/>
  <c r="DI435" i="1"/>
  <c r="BT435" i="1"/>
  <c r="BS435" i="1"/>
  <c r="BN435" i="1"/>
  <c r="BF435" i="1"/>
  <c r="AY435" i="1"/>
  <c r="AJ435" i="1"/>
  <c r="AK435" i="1"/>
  <c r="AN435" i="1"/>
  <c r="AM435" i="1"/>
  <c r="AL435" i="1"/>
  <c r="AH435" i="1"/>
  <c r="AI435" i="1"/>
  <c r="AD435" i="1"/>
  <c r="EV434" i="1"/>
  <c r="EU434" i="1"/>
  <c r="ET434" i="1"/>
  <c r="EG434" i="1"/>
  <c r="EF434" i="1"/>
  <c r="DI434" i="1"/>
  <c r="BT434" i="1"/>
  <c r="BS434" i="1"/>
  <c r="BN434" i="1"/>
  <c r="BF434" i="1"/>
  <c r="AY434" i="1"/>
  <c r="AJ434" i="1"/>
  <c r="AK434" i="1"/>
  <c r="AN434" i="1"/>
  <c r="AM434" i="1"/>
  <c r="AL434" i="1"/>
  <c r="AH434" i="1"/>
  <c r="AI434" i="1"/>
  <c r="AD434" i="1"/>
  <c r="EV433" i="1"/>
  <c r="EU433" i="1"/>
  <c r="ET433" i="1"/>
  <c r="EG433" i="1"/>
  <c r="EF433" i="1"/>
  <c r="DI433" i="1"/>
  <c r="BT433" i="1"/>
  <c r="BS433" i="1"/>
  <c r="BN433" i="1"/>
  <c r="BF433" i="1"/>
  <c r="AY433" i="1"/>
  <c r="AJ433" i="1"/>
  <c r="AK433" i="1"/>
  <c r="AN433" i="1"/>
  <c r="AM433" i="1"/>
  <c r="AL433" i="1"/>
  <c r="AH433" i="1"/>
  <c r="AI433" i="1"/>
  <c r="AD433" i="1"/>
  <c r="EV432" i="1"/>
  <c r="EU432" i="1"/>
  <c r="ET432" i="1"/>
  <c r="EG432" i="1"/>
  <c r="EF432" i="1"/>
  <c r="DI432" i="1"/>
  <c r="BT432" i="1"/>
  <c r="BS432" i="1"/>
  <c r="BN432" i="1"/>
  <c r="BF432" i="1"/>
  <c r="AY432" i="1"/>
  <c r="AJ432" i="1"/>
  <c r="AK432" i="1"/>
  <c r="AN432" i="1"/>
  <c r="AM432" i="1"/>
  <c r="AL432" i="1"/>
  <c r="AH432" i="1"/>
  <c r="AI432" i="1"/>
  <c r="AD432" i="1"/>
  <c r="EV431" i="1"/>
  <c r="EU431" i="1"/>
  <c r="ET431" i="1"/>
  <c r="EG431" i="1"/>
  <c r="EF431" i="1"/>
  <c r="DI431" i="1"/>
  <c r="BT431" i="1"/>
  <c r="BS431" i="1"/>
  <c r="BN431" i="1"/>
  <c r="BF431" i="1"/>
  <c r="AY431" i="1"/>
  <c r="AJ431" i="1"/>
  <c r="AK431" i="1"/>
  <c r="AN431" i="1"/>
  <c r="AM431" i="1"/>
  <c r="AL431" i="1"/>
  <c r="AH431" i="1"/>
  <c r="AI431" i="1"/>
  <c r="AD431" i="1"/>
  <c r="EV430" i="1"/>
  <c r="EU430" i="1"/>
  <c r="ET430" i="1"/>
  <c r="EG430" i="1"/>
  <c r="EF430" i="1"/>
  <c r="DI430" i="1"/>
  <c r="BT430" i="1"/>
  <c r="BS430" i="1"/>
  <c r="BN430" i="1"/>
  <c r="BF430" i="1"/>
  <c r="AY430" i="1"/>
  <c r="AJ430" i="1"/>
  <c r="AK430" i="1"/>
  <c r="AN430" i="1"/>
  <c r="AM430" i="1"/>
  <c r="AL430" i="1"/>
  <c r="AH430" i="1"/>
  <c r="AI430" i="1"/>
  <c r="AD430" i="1"/>
  <c r="EV429" i="1"/>
  <c r="EU429" i="1"/>
  <c r="ET429" i="1"/>
  <c r="EG429" i="1"/>
  <c r="EF429" i="1"/>
  <c r="DI429" i="1"/>
  <c r="BT429" i="1"/>
  <c r="BS429" i="1"/>
  <c r="BN429" i="1"/>
  <c r="BF429" i="1"/>
  <c r="AY429" i="1"/>
  <c r="AJ429" i="1"/>
  <c r="AK429" i="1"/>
  <c r="AN429" i="1"/>
  <c r="AM429" i="1"/>
  <c r="AL429" i="1"/>
  <c r="AH429" i="1"/>
  <c r="AI429" i="1"/>
  <c r="AD429" i="1"/>
  <c r="EV428" i="1"/>
  <c r="EU428" i="1"/>
  <c r="ET428" i="1"/>
  <c r="EG428" i="1"/>
  <c r="EF428" i="1"/>
  <c r="DI428" i="1"/>
  <c r="BT428" i="1"/>
  <c r="BS428" i="1"/>
  <c r="BN428" i="1"/>
  <c r="BF428" i="1"/>
  <c r="AY428" i="1"/>
  <c r="AJ428" i="1"/>
  <c r="AK428" i="1"/>
  <c r="AN428" i="1"/>
  <c r="AM428" i="1"/>
  <c r="AL428" i="1"/>
  <c r="AH428" i="1"/>
  <c r="AI428" i="1"/>
  <c r="AD428" i="1"/>
  <c r="EV427" i="1"/>
  <c r="EU427" i="1"/>
  <c r="ET427" i="1"/>
  <c r="EG427" i="1"/>
  <c r="EF427" i="1"/>
  <c r="DI427" i="1"/>
  <c r="BT427" i="1"/>
  <c r="BS427" i="1"/>
  <c r="BN427" i="1"/>
  <c r="BF427" i="1"/>
  <c r="AY427" i="1"/>
  <c r="AJ427" i="1"/>
  <c r="AK427" i="1"/>
  <c r="AN427" i="1"/>
  <c r="AM427" i="1"/>
  <c r="AL427" i="1"/>
  <c r="AH427" i="1"/>
  <c r="AI427" i="1"/>
  <c r="AD427" i="1"/>
  <c r="EV426" i="1"/>
  <c r="EU426" i="1"/>
  <c r="ET426" i="1"/>
  <c r="EG426" i="1"/>
  <c r="EF426" i="1"/>
  <c r="DI426" i="1"/>
  <c r="BT426" i="1"/>
  <c r="BS426" i="1"/>
  <c r="BN426" i="1"/>
  <c r="BF426" i="1"/>
  <c r="AY426" i="1"/>
  <c r="AJ426" i="1"/>
  <c r="AK426" i="1"/>
  <c r="AN426" i="1"/>
  <c r="AM426" i="1"/>
  <c r="AL426" i="1"/>
  <c r="AH426" i="1"/>
  <c r="AI426" i="1"/>
  <c r="AD426" i="1"/>
  <c r="EV425" i="1"/>
  <c r="EU425" i="1"/>
  <c r="ET425" i="1"/>
  <c r="EG425" i="1"/>
  <c r="EF425" i="1"/>
  <c r="DI425" i="1"/>
  <c r="BT425" i="1"/>
  <c r="BS425" i="1"/>
  <c r="BN425" i="1"/>
  <c r="BF425" i="1"/>
  <c r="AY425" i="1"/>
  <c r="AJ425" i="1"/>
  <c r="AK425" i="1"/>
  <c r="AN425" i="1"/>
  <c r="AM425" i="1"/>
  <c r="AL425" i="1"/>
  <c r="AH425" i="1"/>
  <c r="AI425" i="1"/>
  <c r="AD425" i="1"/>
  <c r="EV424" i="1"/>
  <c r="EU424" i="1"/>
  <c r="ET424" i="1"/>
  <c r="EG424" i="1"/>
  <c r="EF424" i="1"/>
  <c r="DI424" i="1"/>
  <c r="BT424" i="1"/>
  <c r="BS424" i="1"/>
  <c r="BN424" i="1"/>
  <c r="BF424" i="1"/>
  <c r="AY424" i="1"/>
  <c r="AJ424" i="1"/>
  <c r="AK424" i="1"/>
  <c r="AN424" i="1"/>
  <c r="AM424" i="1"/>
  <c r="AL424" i="1"/>
  <c r="AH424" i="1"/>
  <c r="AI424" i="1"/>
  <c r="AD424" i="1"/>
  <c r="EV423" i="1"/>
  <c r="EU423" i="1"/>
  <c r="ET423" i="1"/>
  <c r="EG423" i="1"/>
  <c r="EF423" i="1"/>
  <c r="DI423" i="1"/>
  <c r="BT423" i="1"/>
  <c r="BS423" i="1"/>
  <c r="BN423" i="1"/>
  <c r="BF423" i="1"/>
  <c r="AY423" i="1"/>
  <c r="AJ423" i="1"/>
  <c r="AK423" i="1"/>
  <c r="AN423" i="1"/>
  <c r="AM423" i="1"/>
  <c r="AL423" i="1"/>
  <c r="AH423" i="1"/>
  <c r="AI423" i="1"/>
  <c r="AD423" i="1"/>
  <c r="EV422" i="1"/>
  <c r="EU422" i="1"/>
  <c r="ET422" i="1"/>
  <c r="EG422" i="1"/>
  <c r="EF422" i="1"/>
  <c r="DI422" i="1"/>
  <c r="BT422" i="1"/>
  <c r="BS422" i="1"/>
  <c r="BN422" i="1"/>
  <c r="BF422" i="1"/>
  <c r="AY422" i="1"/>
  <c r="AJ422" i="1"/>
  <c r="AK422" i="1"/>
  <c r="AN422" i="1"/>
  <c r="AM422" i="1"/>
  <c r="AL422" i="1"/>
  <c r="AH422" i="1"/>
  <c r="AI422" i="1"/>
  <c r="AD422" i="1"/>
  <c r="EV421" i="1"/>
  <c r="EU421" i="1"/>
  <c r="ET421" i="1"/>
  <c r="EG421" i="1"/>
  <c r="EF421" i="1"/>
  <c r="DI421" i="1"/>
  <c r="BT421" i="1"/>
  <c r="BS421" i="1"/>
  <c r="BN421" i="1"/>
  <c r="BF421" i="1"/>
  <c r="AY421" i="1"/>
  <c r="AJ421" i="1"/>
  <c r="AK421" i="1"/>
  <c r="AN421" i="1"/>
  <c r="AM421" i="1"/>
  <c r="AL421" i="1"/>
  <c r="AH421" i="1"/>
  <c r="AI421" i="1"/>
  <c r="AD421" i="1"/>
  <c r="EV420" i="1"/>
  <c r="EU420" i="1"/>
  <c r="ET420" i="1"/>
  <c r="EG420" i="1"/>
  <c r="EF420" i="1"/>
  <c r="DI420" i="1"/>
  <c r="BT420" i="1"/>
  <c r="BS420" i="1"/>
  <c r="BN420" i="1"/>
  <c r="BF420" i="1"/>
  <c r="AY420" i="1"/>
  <c r="AJ420" i="1"/>
  <c r="AK420" i="1"/>
  <c r="AN420" i="1"/>
  <c r="AM420" i="1"/>
  <c r="AL420" i="1"/>
  <c r="AH420" i="1"/>
  <c r="AI420" i="1"/>
  <c r="AD420" i="1"/>
  <c r="EV419" i="1"/>
  <c r="EU419" i="1"/>
  <c r="ET419" i="1"/>
  <c r="EG419" i="1"/>
  <c r="EF419" i="1"/>
  <c r="DI419" i="1"/>
  <c r="BT419" i="1"/>
  <c r="BS419" i="1"/>
  <c r="BN419" i="1"/>
  <c r="BF419" i="1"/>
  <c r="AY419" i="1"/>
  <c r="AJ419" i="1"/>
  <c r="AK419" i="1"/>
  <c r="AN419" i="1"/>
  <c r="AM419" i="1"/>
  <c r="AL419" i="1"/>
  <c r="AH419" i="1"/>
  <c r="AI419" i="1"/>
  <c r="AD419" i="1"/>
  <c r="EV418" i="1"/>
  <c r="EU418" i="1"/>
  <c r="ET418" i="1"/>
  <c r="EG418" i="1"/>
  <c r="EF418" i="1"/>
  <c r="DI418" i="1"/>
  <c r="BT418" i="1"/>
  <c r="BS418" i="1"/>
  <c r="BN418" i="1"/>
  <c r="BF418" i="1"/>
  <c r="AY418" i="1"/>
  <c r="AJ418" i="1"/>
  <c r="AK418" i="1"/>
  <c r="AN418" i="1"/>
  <c r="AM418" i="1"/>
  <c r="AL418" i="1"/>
  <c r="AH418" i="1"/>
  <c r="AI418" i="1"/>
  <c r="AD418" i="1"/>
  <c r="EV417" i="1"/>
  <c r="EU417" i="1"/>
  <c r="ET417" i="1"/>
  <c r="EG417" i="1"/>
  <c r="EF417" i="1"/>
  <c r="DI417" i="1"/>
  <c r="BT417" i="1"/>
  <c r="BS417" i="1"/>
  <c r="BN417" i="1"/>
  <c r="BF417" i="1"/>
  <c r="AY417" i="1"/>
  <c r="AJ417" i="1"/>
  <c r="AK417" i="1"/>
  <c r="AN417" i="1"/>
  <c r="AM417" i="1"/>
  <c r="AL417" i="1"/>
  <c r="AH417" i="1"/>
  <c r="AI417" i="1"/>
  <c r="AD417" i="1"/>
  <c r="EV416" i="1"/>
  <c r="EU416" i="1"/>
  <c r="ET416" i="1"/>
  <c r="EG416" i="1"/>
  <c r="EF416" i="1"/>
  <c r="DI416" i="1"/>
  <c r="BT416" i="1"/>
  <c r="BS416" i="1"/>
  <c r="BN416" i="1"/>
  <c r="BF416" i="1"/>
  <c r="AY416" i="1"/>
  <c r="AJ416" i="1"/>
  <c r="AK416" i="1"/>
  <c r="AN416" i="1"/>
  <c r="AM416" i="1"/>
  <c r="AL416" i="1"/>
  <c r="AH416" i="1"/>
  <c r="AI416" i="1"/>
  <c r="AD416" i="1"/>
  <c r="EV415" i="1"/>
  <c r="EU415" i="1"/>
  <c r="ET415" i="1"/>
  <c r="EG415" i="1"/>
  <c r="EF415" i="1"/>
  <c r="DI415" i="1"/>
  <c r="BT415" i="1"/>
  <c r="BS415" i="1"/>
  <c r="BN415" i="1"/>
  <c r="BF415" i="1"/>
  <c r="AY415" i="1"/>
  <c r="AJ415" i="1"/>
  <c r="AK415" i="1"/>
  <c r="AN415" i="1"/>
  <c r="AM415" i="1"/>
  <c r="AL415" i="1"/>
  <c r="AH415" i="1"/>
  <c r="AI415" i="1"/>
  <c r="AD415" i="1"/>
  <c r="EV414" i="1"/>
  <c r="EU414" i="1"/>
  <c r="ET414" i="1"/>
  <c r="EG414" i="1"/>
  <c r="EF414" i="1"/>
  <c r="DI414" i="1"/>
  <c r="BT414" i="1"/>
  <c r="BS414" i="1"/>
  <c r="BN414" i="1"/>
  <c r="BF414" i="1"/>
  <c r="AY414" i="1"/>
  <c r="AJ414" i="1"/>
  <c r="AK414" i="1"/>
  <c r="AN414" i="1"/>
  <c r="AM414" i="1"/>
  <c r="AL414" i="1"/>
  <c r="AH414" i="1"/>
  <c r="AI414" i="1"/>
  <c r="AD414" i="1"/>
  <c r="EV413" i="1"/>
  <c r="EU413" i="1"/>
  <c r="ET413" i="1"/>
  <c r="EG413" i="1"/>
  <c r="EF413" i="1"/>
  <c r="DI413" i="1"/>
  <c r="BT413" i="1"/>
  <c r="BS413" i="1"/>
  <c r="BN413" i="1"/>
  <c r="BF413" i="1"/>
  <c r="AY413" i="1"/>
  <c r="AJ413" i="1"/>
  <c r="AK413" i="1"/>
  <c r="AN413" i="1"/>
  <c r="AM413" i="1"/>
  <c r="AL413" i="1"/>
  <c r="AH413" i="1"/>
  <c r="AI413" i="1"/>
  <c r="AD413" i="1"/>
  <c r="EV412" i="1"/>
  <c r="EU412" i="1"/>
  <c r="ET412" i="1"/>
  <c r="EG412" i="1"/>
  <c r="EF412" i="1"/>
  <c r="DI412" i="1"/>
  <c r="BT412" i="1"/>
  <c r="BS412" i="1"/>
  <c r="BN412" i="1"/>
  <c r="BF412" i="1"/>
  <c r="AY412" i="1"/>
  <c r="AJ412" i="1"/>
  <c r="AK412" i="1"/>
  <c r="AN412" i="1"/>
  <c r="AM412" i="1"/>
  <c r="AL412" i="1"/>
  <c r="AH412" i="1"/>
  <c r="AI412" i="1"/>
  <c r="AD412" i="1"/>
  <c r="EV411" i="1"/>
  <c r="EU411" i="1"/>
  <c r="ET411" i="1"/>
  <c r="EG411" i="1"/>
  <c r="EF411" i="1"/>
  <c r="DI411" i="1"/>
  <c r="BT411" i="1"/>
  <c r="BS411" i="1"/>
  <c r="BN411" i="1"/>
  <c r="BF411" i="1"/>
  <c r="AY411" i="1"/>
  <c r="AJ411" i="1"/>
  <c r="AK411" i="1"/>
  <c r="AN411" i="1"/>
  <c r="AM411" i="1"/>
  <c r="AL411" i="1"/>
  <c r="AH411" i="1"/>
  <c r="AI411" i="1"/>
  <c r="AD411" i="1"/>
  <c r="EV410" i="1"/>
  <c r="EU410" i="1"/>
  <c r="ET410" i="1"/>
  <c r="EG410" i="1"/>
  <c r="EF410" i="1"/>
  <c r="DI410" i="1"/>
  <c r="BT410" i="1"/>
  <c r="BS410" i="1"/>
  <c r="BN410" i="1"/>
  <c r="BF410" i="1"/>
  <c r="AY410" i="1"/>
  <c r="AJ410" i="1"/>
  <c r="AK410" i="1"/>
  <c r="AN410" i="1"/>
  <c r="AM410" i="1"/>
  <c r="AL410" i="1"/>
  <c r="AH410" i="1"/>
  <c r="AI410" i="1"/>
  <c r="AD410" i="1"/>
  <c r="EV409" i="1"/>
  <c r="EU409" i="1"/>
  <c r="ET409" i="1"/>
  <c r="EG409" i="1"/>
  <c r="EF409" i="1"/>
  <c r="DI409" i="1"/>
  <c r="BT409" i="1"/>
  <c r="BS409" i="1"/>
  <c r="BN409" i="1"/>
  <c r="BF409" i="1"/>
  <c r="AY409" i="1"/>
  <c r="AJ409" i="1"/>
  <c r="AK409" i="1"/>
  <c r="AN409" i="1"/>
  <c r="AM409" i="1"/>
  <c r="AL409" i="1"/>
  <c r="AH409" i="1"/>
  <c r="AI409" i="1"/>
  <c r="AD409" i="1"/>
  <c r="EV408" i="1"/>
  <c r="EU408" i="1"/>
  <c r="ET408" i="1"/>
  <c r="EG408" i="1"/>
  <c r="EF408" i="1"/>
  <c r="DI408" i="1"/>
  <c r="BT408" i="1"/>
  <c r="BS408" i="1"/>
  <c r="BN408" i="1"/>
  <c r="BF408" i="1"/>
  <c r="AY408" i="1"/>
  <c r="AJ408" i="1"/>
  <c r="AK408" i="1"/>
  <c r="AN408" i="1"/>
  <c r="AM408" i="1"/>
  <c r="AL408" i="1"/>
  <c r="AH408" i="1"/>
  <c r="AI408" i="1"/>
  <c r="AD408" i="1"/>
  <c r="EV407" i="1"/>
  <c r="EU407" i="1"/>
  <c r="ET407" i="1"/>
  <c r="EG407" i="1"/>
  <c r="EF407" i="1"/>
  <c r="DI407" i="1"/>
  <c r="BT407" i="1"/>
  <c r="BS407" i="1"/>
  <c r="BN407" i="1"/>
  <c r="BF407" i="1"/>
  <c r="AY407" i="1"/>
  <c r="AJ407" i="1"/>
  <c r="AK407" i="1"/>
  <c r="AN407" i="1"/>
  <c r="AM407" i="1"/>
  <c r="AL407" i="1"/>
  <c r="AH407" i="1"/>
  <c r="AI407" i="1"/>
  <c r="AD407" i="1"/>
  <c r="EV406" i="1"/>
  <c r="EU406" i="1"/>
  <c r="ET406" i="1"/>
  <c r="EG406" i="1"/>
  <c r="EF406" i="1"/>
  <c r="DI406" i="1"/>
  <c r="BT406" i="1"/>
  <c r="BS406" i="1"/>
  <c r="BN406" i="1"/>
  <c r="BF406" i="1"/>
  <c r="AY406" i="1"/>
  <c r="AJ406" i="1"/>
  <c r="AK406" i="1"/>
  <c r="AN406" i="1"/>
  <c r="AM406" i="1"/>
  <c r="AL406" i="1"/>
  <c r="AH406" i="1"/>
  <c r="AI406" i="1"/>
  <c r="AD406" i="1"/>
  <c r="EV405" i="1"/>
  <c r="EU405" i="1"/>
  <c r="ET405" i="1"/>
  <c r="EG405" i="1"/>
  <c r="EF405" i="1"/>
  <c r="DI405" i="1"/>
  <c r="BT405" i="1"/>
  <c r="BS405" i="1"/>
  <c r="BN405" i="1"/>
  <c r="BF405" i="1"/>
  <c r="AY405" i="1"/>
  <c r="AJ405" i="1"/>
  <c r="AK405" i="1"/>
  <c r="AN405" i="1"/>
  <c r="AM405" i="1"/>
  <c r="AL405" i="1"/>
  <c r="AH405" i="1"/>
  <c r="AI405" i="1"/>
  <c r="AD405" i="1"/>
  <c r="EV404" i="1"/>
  <c r="EU404" i="1"/>
  <c r="ET404" i="1"/>
  <c r="EG404" i="1"/>
  <c r="EF404" i="1"/>
  <c r="DI404" i="1"/>
  <c r="BT404" i="1"/>
  <c r="BS404" i="1"/>
  <c r="BN404" i="1"/>
  <c r="BF404" i="1"/>
  <c r="AY404" i="1"/>
  <c r="AJ404" i="1"/>
  <c r="AK404" i="1"/>
  <c r="AN404" i="1"/>
  <c r="AM404" i="1"/>
  <c r="AL404" i="1"/>
  <c r="AH404" i="1"/>
  <c r="AI404" i="1"/>
  <c r="AD404" i="1"/>
  <c r="EV403" i="1"/>
  <c r="EU403" i="1"/>
  <c r="ET403" i="1"/>
  <c r="EG403" i="1"/>
  <c r="EF403" i="1"/>
  <c r="DI403" i="1"/>
  <c r="BT403" i="1"/>
  <c r="BS403" i="1"/>
  <c r="BN403" i="1"/>
  <c r="BF403" i="1"/>
  <c r="AY403" i="1"/>
  <c r="AJ403" i="1"/>
  <c r="AK403" i="1"/>
  <c r="AN403" i="1"/>
  <c r="AM403" i="1"/>
  <c r="AL403" i="1"/>
  <c r="AH403" i="1"/>
  <c r="AI403" i="1"/>
  <c r="AD403" i="1"/>
  <c r="EV402" i="1"/>
  <c r="EU402" i="1"/>
  <c r="ET402" i="1"/>
  <c r="EG402" i="1"/>
  <c r="EF402" i="1"/>
  <c r="DI402" i="1"/>
  <c r="BT402" i="1"/>
  <c r="BS402" i="1"/>
  <c r="BN402" i="1"/>
  <c r="BF402" i="1"/>
  <c r="AY402" i="1"/>
  <c r="AJ402" i="1"/>
  <c r="AK402" i="1"/>
  <c r="AN402" i="1"/>
  <c r="AM402" i="1"/>
  <c r="AL402" i="1"/>
  <c r="AH402" i="1"/>
  <c r="AI402" i="1"/>
  <c r="AD402" i="1"/>
  <c r="EV401" i="1"/>
  <c r="EU401" i="1"/>
  <c r="ET401" i="1"/>
  <c r="EG401" i="1"/>
  <c r="EF401" i="1"/>
  <c r="DI401" i="1"/>
  <c r="BT401" i="1"/>
  <c r="BS401" i="1"/>
  <c r="BN401" i="1"/>
  <c r="BF401" i="1"/>
  <c r="AY401" i="1"/>
  <c r="AJ401" i="1"/>
  <c r="AK401" i="1"/>
  <c r="AN401" i="1"/>
  <c r="AM401" i="1"/>
  <c r="AL401" i="1"/>
  <c r="AH401" i="1"/>
  <c r="AI401" i="1"/>
  <c r="AD401" i="1"/>
  <c r="EV400" i="1"/>
  <c r="EU400" i="1"/>
  <c r="ET400" i="1"/>
  <c r="EG400" i="1"/>
  <c r="EF400" i="1"/>
  <c r="DI400" i="1"/>
  <c r="BT400" i="1"/>
  <c r="BS400" i="1"/>
  <c r="BN400" i="1"/>
  <c r="BF400" i="1"/>
  <c r="AY400" i="1"/>
  <c r="AJ400" i="1"/>
  <c r="AK400" i="1"/>
  <c r="AN400" i="1"/>
  <c r="AM400" i="1"/>
  <c r="AL400" i="1"/>
  <c r="AH400" i="1"/>
  <c r="AI400" i="1"/>
  <c r="AD400" i="1"/>
  <c r="EV399" i="1"/>
  <c r="EU399" i="1"/>
  <c r="ET399" i="1"/>
  <c r="EG399" i="1"/>
  <c r="EF399" i="1"/>
  <c r="DI399" i="1"/>
  <c r="BT399" i="1"/>
  <c r="BS399" i="1"/>
  <c r="BN399" i="1"/>
  <c r="BF399" i="1"/>
  <c r="AY399" i="1"/>
  <c r="AJ399" i="1"/>
  <c r="AK399" i="1"/>
  <c r="AN399" i="1"/>
  <c r="AM399" i="1"/>
  <c r="AL399" i="1"/>
  <c r="AH399" i="1"/>
  <c r="AI399" i="1"/>
  <c r="AD399" i="1"/>
  <c r="EV398" i="1"/>
  <c r="EU398" i="1"/>
  <c r="ET398" i="1"/>
  <c r="EG398" i="1"/>
  <c r="EF398" i="1"/>
  <c r="DI398" i="1"/>
  <c r="BT398" i="1"/>
  <c r="BS398" i="1"/>
  <c r="BN398" i="1"/>
  <c r="BF398" i="1"/>
  <c r="AY398" i="1"/>
  <c r="AJ398" i="1"/>
  <c r="AK398" i="1"/>
  <c r="AN398" i="1"/>
  <c r="AM398" i="1"/>
  <c r="AL398" i="1"/>
  <c r="AH398" i="1"/>
  <c r="AI398" i="1"/>
  <c r="AD398" i="1"/>
  <c r="EV397" i="1"/>
  <c r="EU397" i="1"/>
  <c r="ET397" i="1"/>
  <c r="EG397" i="1"/>
  <c r="EF397" i="1"/>
  <c r="DI397" i="1"/>
  <c r="BT397" i="1"/>
  <c r="BS397" i="1"/>
  <c r="BN397" i="1"/>
  <c r="BF397" i="1"/>
  <c r="AY397" i="1"/>
  <c r="AJ397" i="1"/>
  <c r="AK397" i="1"/>
  <c r="AN397" i="1"/>
  <c r="AM397" i="1"/>
  <c r="AL397" i="1"/>
  <c r="AH397" i="1"/>
  <c r="AI397" i="1"/>
  <c r="AD397" i="1"/>
  <c r="EV396" i="1"/>
  <c r="EU396" i="1"/>
  <c r="ET396" i="1"/>
  <c r="EG396" i="1"/>
  <c r="EF396" i="1"/>
  <c r="DI396" i="1"/>
  <c r="BT396" i="1"/>
  <c r="BS396" i="1"/>
  <c r="BN396" i="1"/>
  <c r="BF396" i="1"/>
  <c r="AY396" i="1"/>
  <c r="AJ396" i="1"/>
  <c r="AK396" i="1"/>
  <c r="AN396" i="1"/>
  <c r="AM396" i="1"/>
  <c r="AL396" i="1"/>
  <c r="AH396" i="1"/>
  <c r="AI396" i="1"/>
  <c r="AD396" i="1"/>
  <c r="EV395" i="1"/>
  <c r="EU395" i="1"/>
  <c r="ET395" i="1"/>
  <c r="EG395" i="1"/>
  <c r="EF395" i="1"/>
  <c r="DI395" i="1"/>
  <c r="BT395" i="1"/>
  <c r="BS395" i="1"/>
  <c r="BN395" i="1"/>
  <c r="BF395" i="1"/>
  <c r="AY395" i="1"/>
  <c r="AJ395" i="1"/>
  <c r="AK395" i="1"/>
  <c r="AN395" i="1"/>
  <c r="AM395" i="1"/>
  <c r="AL395" i="1"/>
  <c r="AH395" i="1"/>
  <c r="AI395" i="1"/>
  <c r="AD395" i="1"/>
  <c r="EV394" i="1"/>
  <c r="EU394" i="1"/>
  <c r="ET394" i="1"/>
  <c r="EG394" i="1"/>
  <c r="EF394" i="1"/>
  <c r="DI394" i="1"/>
  <c r="BT394" i="1"/>
  <c r="BS394" i="1"/>
  <c r="BN394" i="1"/>
  <c r="BF394" i="1"/>
  <c r="AY394" i="1"/>
  <c r="AJ394" i="1"/>
  <c r="AK394" i="1"/>
  <c r="AN394" i="1"/>
  <c r="AM394" i="1"/>
  <c r="AL394" i="1"/>
  <c r="AH394" i="1"/>
  <c r="AI394" i="1"/>
  <c r="AD394" i="1"/>
  <c r="EV393" i="1"/>
  <c r="EU393" i="1"/>
  <c r="ET393" i="1"/>
  <c r="EG393" i="1"/>
  <c r="EF393" i="1"/>
  <c r="DI393" i="1"/>
  <c r="BT393" i="1"/>
  <c r="BS393" i="1"/>
  <c r="BN393" i="1"/>
  <c r="BF393" i="1"/>
  <c r="AY393" i="1"/>
  <c r="AJ393" i="1"/>
  <c r="AK393" i="1"/>
  <c r="AN393" i="1"/>
  <c r="AM393" i="1"/>
  <c r="AL393" i="1"/>
  <c r="AH393" i="1"/>
  <c r="AI393" i="1"/>
  <c r="AD393" i="1"/>
  <c r="EV392" i="1"/>
  <c r="EU392" i="1"/>
  <c r="ET392" i="1"/>
  <c r="EG392" i="1"/>
  <c r="EF392" i="1"/>
  <c r="DI392" i="1"/>
  <c r="BT392" i="1"/>
  <c r="BS392" i="1"/>
  <c r="BN392" i="1"/>
  <c r="BF392" i="1"/>
  <c r="AY392" i="1"/>
  <c r="AJ392" i="1"/>
  <c r="AK392" i="1"/>
  <c r="AN392" i="1"/>
  <c r="AM392" i="1"/>
  <c r="AL392" i="1"/>
  <c r="AH392" i="1"/>
  <c r="AI392" i="1"/>
  <c r="AD392" i="1"/>
  <c r="EV391" i="1"/>
  <c r="EU391" i="1"/>
  <c r="ET391" i="1"/>
  <c r="EG391" i="1"/>
  <c r="EF391" i="1"/>
  <c r="DI391" i="1"/>
  <c r="BT391" i="1"/>
  <c r="BS391" i="1"/>
  <c r="BN391" i="1"/>
  <c r="BF391" i="1"/>
  <c r="AY391" i="1"/>
  <c r="AJ391" i="1"/>
  <c r="AK391" i="1"/>
  <c r="AN391" i="1"/>
  <c r="AM391" i="1"/>
  <c r="AL391" i="1"/>
  <c r="AH391" i="1"/>
  <c r="AI391" i="1"/>
  <c r="AD391" i="1"/>
  <c r="EV390" i="1"/>
  <c r="EU390" i="1"/>
  <c r="ET390" i="1"/>
  <c r="EG390" i="1"/>
  <c r="EF390" i="1"/>
  <c r="DI390" i="1"/>
  <c r="BT390" i="1"/>
  <c r="BS390" i="1"/>
  <c r="BN390" i="1"/>
  <c r="BF390" i="1"/>
  <c r="AY390" i="1"/>
  <c r="AJ390" i="1"/>
  <c r="AK390" i="1"/>
  <c r="AN390" i="1"/>
  <c r="AM390" i="1"/>
  <c r="AL390" i="1"/>
  <c r="AH390" i="1"/>
  <c r="AI390" i="1"/>
  <c r="AD390" i="1"/>
  <c r="EV389" i="1"/>
  <c r="EU389" i="1"/>
  <c r="ET389" i="1"/>
  <c r="EG389" i="1"/>
  <c r="EF389" i="1"/>
  <c r="DI389" i="1"/>
  <c r="BT389" i="1"/>
  <c r="BS389" i="1"/>
  <c r="BN389" i="1"/>
  <c r="BF389" i="1"/>
  <c r="AY389" i="1"/>
  <c r="AJ389" i="1"/>
  <c r="AK389" i="1"/>
  <c r="AN389" i="1"/>
  <c r="AM389" i="1"/>
  <c r="AL389" i="1"/>
  <c r="AH389" i="1"/>
  <c r="AI389" i="1"/>
  <c r="AD389" i="1"/>
  <c r="EV388" i="1"/>
  <c r="EU388" i="1"/>
  <c r="ET388" i="1"/>
  <c r="EG388" i="1"/>
  <c r="EF388" i="1"/>
  <c r="DI388" i="1"/>
  <c r="BT388" i="1"/>
  <c r="BS388" i="1"/>
  <c r="BN388" i="1"/>
  <c r="BF388" i="1"/>
  <c r="AY388" i="1"/>
  <c r="AJ388" i="1"/>
  <c r="AK388" i="1"/>
  <c r="AN388" i="1"/>
  <c r="AM388" i="1"/>
  <c r="AL388" i="1"/>
  <c r="AH388" i="1"/>
  <c r="AI388" i="1"/>
  <c r="AD388" i="1"/>
  <c r="EV387" i="1"/>
  <c r="EU387" i="1"/>
  <c r="ET387" i="1"/>
  <c r="EG387" i="1"/>
  <c r="EF387" i="1"/>
  <c r="DI387" i="1"/>
  <c r="BT387" i="1"/>
  <c r="BS387" i="1"/>
  <c r="BN387" i="1"/>
  <c r="BF387" i="1"/>
  <c r="AY387" i="1"/>
  <c r="AJ387" i="1"/>
  <c r="AK387" i="1"/>
  <c r="AN387" i="1"/>
  <c r="AM387" i="1"/>
  <c r="AL387" i="1"/>
  <c r="AH387" i="1"/>
  <c r="AI387" i="1"/>
  <c r="AD387" i="1"/>
  <c r="EV386" i="1"/>
  <c r="EU386" i="1"/>
  <c r="ET386" i="1"/>
  <c r="EG386" i="1"/>
  <c r="EF386" i="1"/>
  <c r="DI386" i="1"/>
  <c r="BT386" i="1"/>
  <c r="BS386" i="1"/>
  <c r="BN386" i="1"/>
  <c r="BF386" i="1"/>
  <c r="AY386" i="1"/>
  <c r="AJ386" i="1"/>
  <c r="AK386" i="1"/>
  <c r="AN386" i="1"/>
  <c r="AM386" i="1"/>
  <c r="AL386" i="1"/>
  <c r="AH386" i="1"/>
  <c r="AI386" i="1"/>
  <c r="AD386" i="1"/>
  <c r="EV385" i="1"/>
  <c r="EU385" i="1"/>
  <c r="ET385" i="1"/>
  <c r="EG385" i="1"/>
  <c r="EF385" i="1"/>
  <c r="DI385" i="1"/>
  <c r="BT385" i="1"/>
  <c r="BS385" i="1"/>
  <c r="BN385" i="1"/>
  <c r="BF385" i="1"/>
  <c r="AY385" i="1"/>
  <c r="AJ385" i="1"/>
  <c r="AK385" i="1"/>
  <c r="AN385" i="1"/>
  <c r="AM385" i="1"/>
  <c r="AL385" i="1"/>
  <c r="AH385" i="1"/>
  <c r="AI385" i="1"/>
  <c r="AD385" i="1"/>
  <c r="EV384" i="1"/>
  <c r="EU384" i="1"/>
  <c r="ET384" i="1"/>
  <c r="EG384" i="1"/>
  <c r="EF384" i="1"/>
  <c r="DI384" i="1"/>
  <c r="BT384" i="1"/>
  <c r="BS384" i="1"/>
  <c r="BN384" i="1"/>
  <c r="BF384" i="1"/>
  <c r="AY384" i="1"/>
  <c r="AJ384" i="1"/>
  <c r="AK384" i="1"/>
  <c r="AN384" i="1"/>
  <c r="AM384" i="1"/>
  <c r="AL384" i="1"/>
  <c r="AH384" i="1"/>
  <c r="AI384" i="1"/>
  <c r="AD384" i="1"/>
  <c r="EV383" i="1"/>
  <c r="EU383" i="1"/>
  <c r="ET383" i="1"/>
  <c r="EG383" i="1"/>
  <c r="EF383" i="1"/>
  <c r="DI383" i="1"/>
  <c r="BT383" i="1"/>
  <c r="BS383" i="1"/>
  <c r="BN383" i="1"/>
  <c r="BF383" i="1"/>
  <c r="AY383" i="1"/>
  <c r="AJ383" i="1"/>
  <c r="AK383" i="1"/>
  <c r="AN383" i="1"/>
  <c r="AM383" i="1"/>
  <c r="AL383" i="1"/>
  <c r="AH383" i="1"/>
  <c r="AI383" i="1"/>
  <c r="AD383" i="1"/>
  <c r="EV382" i="1"/>
  <c r="EU382" i="1"/>
  <c r="ET382" i="1"/>
  <c r="EG382" i="1"/>
  <c r="EF382" i="1"/>
  <c r="DI382" i="1"/>
  <c r="BT382" i="1"/>
  <c r="BS382" i="1"/>
  <c r="BN382" i="1"/>
  <c r="BF382" i="1"/>
  <c r="AY382" i="1"/>
  <c r="AJ382" i="1"/>
  <c r="AK382" i="1"/>
  <c r="AN382" i="1"/>
  <c r="AM382" i="1"/>
  <c r="AL382" i="1"/>
  <c r="AH382" i="1"/>
  <c r="AI382" i="1"/>
  <c r="AD382" i="1"/>
  <c r="EV381" i="1"/>
  <c r="EU381" i="1"/>
  <c r="ET381" i="1"/>
  <c r="EG381" i="1"/>
  <c r="EF381" i="1"/>
  <c r="DI381" i="1"/>
  <c r="BT381" i="1"/>
  <c r="BS381" i="1"/>
  <c r="BN381" i="1"/>
  <c r="BF381" i="1"/>
  <c r="AY381" i="1"/>
  <c r="AJ381" i="1"/>
  <c r="AK381" i="1"/>
  <c r="AN381" i="1"/>
  <c r="AM381" i="1"/>
  <c r="AL381" i="1"/>
  <c r="AH381" i="1"/>
  <c r="AI381" i="1"/>
  <c r="AD381" i="1"/>
  <c r="EV380" i="1"/>
  <c r="EU380" i="1"/>
  <c r="ET380" i="1"/>
  <c r="EG380" i="1"/>
  <c r="EF380" i="1"/>
  <c r="DI380" i="1"/>
  <c r="BT380" i="1"/>
  <c r="BS380" i="1"/>
  <c r="BN380" i="1"/>
  <c r="BF380" i="1"/>
  <c r="AY380" i="1"/>
  <c r="AJ380" i="1"/>
  <c r="AK380" i="1"/>
  <c r="AN380" i="1"/>
  <c r="AM380" i="1"/>
  <c r="AL380" i="1"/>
  <c r="AH380" i="1"/>
  <c r="AI380" i="1"/>
  <c r="AD380" i="1"/>
  <c r="EV379" i="1"/>
  <c r="EU379" i="1"/>
  <c r="ET379" i="1"/>
  <c r="EG379" i="1"/>
  <c r="EF379" i="1"/>
  <c r="DI379" i="1"/>
  <c r="BT379" i="1"/>
  <c r="BS379" i="1"/>
  <c r="BN379" i="1"/>
  <c r="BF379" i="1"/>
  <c r="AY379" i="1"/>
  <c r="AJ379" i="1"/>
  <c r="AK379" i="1"/>
  <c r="AN379" i="1"/>
  <c r="AM379" i="1"/>
  <c r="AL379" i="1"/>
  <c r="AH379" i="1"/>
  <c r="AI379" i="1"/>
  <c r="AD379" i="1"/>
  <c r="EV378" i="1"/>
  <c r="EU378" i="1"/>
  <c r="ET378" i="1"/>
  <c r="EG378" i="1"/>
  <c r="EF378" i="1"/>
  <c r="DI378" i="1"/>
  <c r="BT378" i="1"/>
  <c r="BS378" i="1"/>
  <c r="BN378" i="1"/>
  <c r="BF378" i="1"/>
  <c r="AY378" i="1"/>
  <c r="AJ378" i="1"/>
  <c r="AK378" i="1"/>
  <c r="AN378" i="1"/>
  <c r="AM378" i="1"/>
  <c r="AL378" i="1"/>
  <c r="AH378" i="1"/>
  <c r="AI378" i="1"/>
  <c r="AD378" i="1"/>
  <c r="EV377" i="1"/>
  <c r="EU377" i="1"/>
  <c r="ET377" i="1"/>
  <c r="EG377" i="1"/>
  <c r="EF377" i="1"/>
  <c r="DI377" i="1"/>
  <c r="BT377" i="1"/>
  <c r="BS377" i="1"/>
  <c r="BN377" i="1"/>
  <c r="BF377" i="1"/>
  <c r="AY377" i="1"/>
  <c r="AJ377" i="1"/>
  <c r="AK377" i="1"/>
  <c r="AN377" i="1"/>
  <c r="AM377" i="1"/>
  <c r="AL377" i="1"/>
  <c r="AH377" i="1"/>
  <c r="AI377" i="1"/>
  <c r="AD377" i="1"/>
  <c r="EV376" i="1"/>
  <c r="EU376" i="1"/>
  <c r="ET376" i="1"/>
  <c r="EG376" i="1"/>
  <c r="EF376" i="1"/>
  <c r="DI376" i="1"/>
  <c r="BT376" i="1"/>
  <c r="BS376" i="1"/>
  <c r="BN376" i="1"/>
  <c r="BF376" i="1"/>
  <c r="AY376" i="1"/>
  <c r="AJ376" i="1"/>
  <c r="AK376" i="1"/>
  <c r="AN376" i="1"/>
  <c r="AM376" i="1"/>
  <c r="AL376" i="1"/>
  <c r="AH376" i="1"/>
  <c r="AI376" i="1"/>
  <c r="AD376" i="1"/>
  <c r="EV375" i="1"/>
  <c r="EU375" i="1"/>
  <c r="ET375" i="1"/>
  <c r="EG375" i="1"/>
  <c r="EF375" i="1"/>
  <c r="DI375" i="1"/>
  <c r="BT375" i="1"/>
  <c r="BS375" i="1"/>
  <c r="BN375" i="1"/>
  <c r="BF375" i="1"/>
  <c r="AY375" i="1"/>
  <c r="AJ375" i="1"/>
  <c r="AK375" i="1"/>
  <c r="AN375" i="1"/>
  <c r="AM375" i="1"/>
  <c r="AL375" i="1"/>
  <c r="AH375" i="1"/>
  <c r="AI375" i="1"/>
  <c r="AD375" i="1"/>
  <c r="EV374" i="1"/>
  <c r="EU374" i="1"/>
  <c r="ET374" i="1"/>
  <c r="EG374" i="1"/>
  <c r="EF374" i="1"/>
  <c r="DI374" i="1"/>
  <c r="BT374" i="1"/>
  <c r="BS374" i="1"/>
  <c r="BN374" i="1"/>
  <c r="BF374" i="1"/>
  <c r="AY374" i="1"/>
  <c r="AJ374" i="1"/>
  <c r="AK374" i="1"/>
  <c r="AN374" i="1"/>
  <c r="AM374" i="1"/>
  <c r="AL374" i="1"/>
  <c r="AH374" i="1"/>
  <c r="AI374" i="1"/>
  <c r="AD374" i="1"/>
  <c r="EV373" i="1"/>
  <c r="EU373" i="1"/>
  <c r="ET373" i="1"/>
  <c r="EG373" i="1"/>
  <c r="EF373" i="1"/>
  <c r="DI373" i="1"/>
  <c r="BT373" i="1"/>
  <c r="BS373" i="1"/>
  <c r="BN373" i="1"/>
  <c r="BF373" i="1"/>
  <c r="AY373" i="1"/>
  <c r="AJ373" i="1"/>
  <c r="AK373" i="1"/>
  <c r="AN373" i="1"/>
  <c r="AM373" i="1"/>
  <c r="AL373" i="1"/>
  <c r="AH373" i="1"/>
  <c r="AI373" i="1"/>
  <c r="AD373" i="1"/>
  <c r="EV372" i="1"/>
  <c r="EU372" i="1"/>
  <c r="ET372" i="1"/>
  <c r="EG372" i="1"/>
  <c r="EF372" i="1"/>
  <c r="DI372" i="1"/>
  <c r="BT372" i="1"/>
  <c r="BS372" i="1"/>
  <c r="BN372" i="1"/>
  <c r="BF372" i="1"/>
  <c r="AY372" i="1"/>
  <c r="AJ372" i="1"/>
  <c r="AK372" i="1"/>
  <c r="AN372" i="1"/>
  <c r="AM372" i="1"/>
  <c r="AL372" i="1"/>
  <c r="AH372" i="1"/>
  <c r="AI372" i="1"/>
  <c r="AD372" i="1"/>
  <c r="EV371" i="1"/>
  <c r="EU371" i="1"/>
  <c r="ET371" i="1"/>
  <c r="EG371" i="1"/>
  <c r="EF371" i="1"/>
  <c r="DI371" i="1"/>
  <c r="BT371" i="1"/>
  <c r="BS371" i="1"/>
  <c r="BN371" i="1"/>
  <c r="BF371" i="1"/>
  <c r="AY371" i="1"/>
  <c r="AJ371" i="1"/>
  <c r="AK371" i="1"/>
  <c r="AN371" i="1"/>
  <c r="AM371" i="1"/>
  <c r="AL371" i="1"/>
  <c r="AH371" i="1"/>
  <c r="AI371" i="1"/>
  <c r="AD371" i="1"/>
  <c r="EV370" i="1"/>
  <c r="EU370" i="1"/>
  <c r="ET370" i="1"/>
  <c r="EG370" i="1"/>
  <c r="EF370" i="1"/>
  <c r="DI370" i="1"/>
  <c r="BT370" i="1"/>
  <c r="BS370" i="1"/>
  <c r="BN370" i="1"/>
  <c r="BF370" i="1"/>
  <c r="AY370" i="1"/>
  <c r="AJ370" i="1"/>
  <c r="AK370" i="1"/>
  <c r="AN370" i="1"/>
  <c r="AM370" i="1"/>
  <c r="AL370" i="1"/>
  <c r="AH370" i="1"/>
  <c r="AI370" i="1"/>
  <c r="AD370" i="1"/>
  <c r="EV369" i="1"/>
  <c r="EU369" i="1"/>
  <c r="ET369" i="1"/>
  <c r="EG369" i="1"/>
  <c r="EF369" i="1"/>
  <c r="DI369" i="1"/>
  <c r="BT369" i="1"/>
  <c r="BS369" i="1"/>
  <c r="BN369" i="1"/>
  <c r="BF369" i="1"/>
  <c r="AY369" i="1"/>
  <c r="AJ369" i="1"/>
  <c r="AK369" i="1"/>
  <c r="AN369" i="1"/>
  <c r="AM369" i="1"/>
  <c r="AL369" i="1"/>
  <c r="AH369" i="1"/>
  <c r="AI369" i="1"/>
  <c r="AD369" i="1"/>
  <c r="EV368" i="1"/>
  <c r="EU368" i="1"/>
  <c r="ET368" i="1"/>
  <c r="EG368" i="1"/>
  <c r="EF368" i="1"/>
  <c r="DI368" i="1"/>
  <c r="BT368" i="1"/>
  <c r="BS368" i="1"/>
  <c r="BN368" i="1"/>
  <c r="BF368" i="1"/>
  <c r="AY368" i="1"/>
  <c r="AJ368" i="1"/>
  <c r="AK368" i="1"/>
  <c r="AN368" i="1"/>
  <c r="AM368" i="1"/>
  <c r="AL368" i="1"/>
  <c r="AH368" i="1"/>
  <c r="AI368" i="1"/>
  <c r="AD368" i="1"/>
  <c r="EV367" i="1"/>
  <c r="EU367" i="1"/>
  <c r="ET367" i="1"/>
  <c r="EG367" i="1"/>
  <c r="EF367" i="1"/>
  <c r="DI367" i="1"/>
  <c r="BT367" i="1"/>
  <c r="BS367" i="1"/>
  <c r="BN367" i="1"/>
  <c r="BF367" i="1"/>
  <c r="AY367" i="1"/>
  <c r="AJ367" i="1"/>
  <c r="AK367" i="1"/>
  <c r="AN367" i="1"/>
  <c r="AM367" i="1"/>
  <c r="AL367" i="1"/>
  <c r="AH367" i="1"/>
  <c r="AI367" i="1"/>
  <c r="AD367" i="1"/>
  <c r="EV366" i="1"/>
  <c r="EU366" i="1"/>
  <c r="ET366" i="1"/>
  <c r="EG366" i="1"/>
  <c r="EF366" i="1"/>
  <c r="DI366" i="1"/>
  <c r="BT366" i="1"/>
  <c r="BS366" i="1"/>
  <c r="BN366" i="1"/>
  <c r="BF366" i="1"/>
  <c r="AY366" i="1"/>
  <c r="AJ366" i="1"/>
  <c r="AK366" i="1"/>
  <c r="AN366" i="1"/>
  <c r="AM366" i="1"/>
  <c r="AL366" i="1"/>
  <c r="AH366" i="1"/>
  <c r="AI366" i="1"/>
  <c r="AD366" i="1"/>
  <c r="EV365" i="1"/>
  <c r="EU365" i="1"/>
  <c r="ET365" i="1"/>
  <c r="EG365" i="1"/>
  <c r="EF365" i="1"/>
  <c r="DI365" i="1"/>
  <c r="BT365" i="1"/>
  <c r="BS365" i="1"/>
  <c r="BN365" i="1"/>
  <c r="BF365" i="1"/>
  <c r="AY365" i="1"/>
  <c r="AJ365" i="1"/>
  <c r="AK365" i="1"/>
  <c r="AN365" i="1"/>
  <c r="AM365" i="1"/>
  <c r="AL365" i="1"/>
  <c r="AH365" i="1"/>
  <c r="AI365" i="1"/>
  <c r="AD365" i="1"/>
  <c r="EV364" i="1"/>
  <c r="EU364" i="1"/>
  <c r="ET364" i="1"/>
  <c r="EG364" i="1"/>
  <c r="EF364" i="1"/>
  <c r="DI364" i="1"/>
  <c r="BT364" i="1"/>
  <c r="BS364" i="1"/>
  <c r="BN364" i="1"/>
  <c r="BF364" i="1"/>
  <c r="AY364" i="1"/>
  <c r="AJ364" i="1"/>
  <c r="AK364" i="1"/>
  <c r="AN364" i="1"/>
  <c r="AM364" i="1"/>
  <c r="AL364" i="1"/>
  <c r="AH364" i="1"/>
  <c r="AI364" i="1"/>
  <c r="AD364" i="1"/>
  <c r="EV363" i="1"/>
  <c r="EU363" i="1"/>
  <c r="ET363" i="1"/>
  <c r="EG363" i="1"/>
  <c r="EF363" i="1"/>
  <c r="DI363" i="1"/>
  <c r="BT363" i="1"/>
  <c r="BS363" i="1"/>
  <c r="BN363" i="1"/>
  <c r="BF363" i="1"/>
  <c r="AY363" i="1"/>
  <c r="AJ363" i="1"/>
  <c r="AK363" i="1"/>
  <c r="AN363" i="1"/>
  <c r="AM363" i="1"/>
  <c r="AL363" i="1"/>
  <c r="AH363" i="1"/>
  <c r="AI363" i="1"/>
  <c r="AD363" i="1"/>
  <c r="EV362" i="1"/>
  <c r="EU362" i="1"/>
  <c r="ET362" i="1"/>
  <c r="EG362" i="1"/>
  <c r="EF362" i="1"/>
  <c r="DI362" i="1"/>
  <c r="BT362" i="1"/>
  <c r="BS362" i="1"/>
  <c r="BN362" i="1"/>
  <c r="BF362" i="1"/>
  <c r="AY362" i="1"/>
  <c r="AJ362" i="1"/>
  <c r="AK362" i="1"/>
  <c r="AN362" i="1"/>
  <c r="AM362" i="1"/>
  <c r="AL362" i="1"/>
  <c r="AH362" i="1"/>
  <c r="AI362" i="1"/>
  <c r="AD362" i="1"/>
  <c r="EV361" i="1"/>
  <c r="EU361" i="1"/>
  <c r="ET361" i="1"/>
  <c r="EG361" i="1"/>
  <c r="EF361" i="1"/>
  <c r="DI361" i="1"/>
  <c r="BT361" i="1"/>
  <c r="BS361" i="1"/>
  <c r="BN361" i="1"/>
  <c r="BF361" i="1"/>
  <c r="AY361" i="1"/>
  <c r="AJ361" i="1"/>
  <c r="AK361" i="1"/>
  <c r="AN361" i="1"/>
  <c r="AM361" i="1"/>
  <c r="AL361" i="1"/>
  <c r="AH361" i="1"/>
  <c r="AI361" i="1"/>
  <c r="AD361" i="1"/>
  <c r="EV360" i="1"/>
  <c r="EU360" i="1"/>
  <c r="ET360" i="1"/>
  <c r="EG360" i="1"/>
  <c r="EF360" i="1"/>
  <c r="DI360" i="1"/>
  <c r="BT360" i="1"/>
  <c r="BS360" i="1"/>
  <c r="BN360" i="1"/>
  <c r="BF360" i="1"/>
  <c r="AY360" i="1"/>
  <c r="AJ360" i="1"/>
  <c r="AK360" i="1"/>
  <c r="AN360" i="1"/>
  <c r="AM360" i="1"/>
  <c r="AL360" i="1"/>
  <c r="AH360" i="1"/>
  <c r="AI360" i="1"/>
  <c r="AD360" i="1"/>
  <c r="EV359" i="1"/>
  <c r="EU359" i="1"/>
  <c r="ET359" i="1"/>
  <c r="EG359" i="1"/>
  <c r="EF359" i="1"/>
  <c r="DI359" i="1"/>
  <c r="BT359" i="1"/>
  <c r="BS359" i="1"/>
  <c r="BN359" i="1"/>
  <c r="BF359" i="1"/>
  <c r="AY359" i="1"/>
  <c r="AJ359" i="1"/>
  <c r="AK359" i="1"/>
  <c r="AN359" i="1"/>
  <c r="AM359" i="1"/>
  <c r="AL359" i="1"/>
  <c r="AH359" i="1"/>
  <c r="AI359" i="1"/>
  <c r="AD359" i="1"/>
  <c r="EV358" i="1"/>
  <c r="EU358" i="1"/>
  <c r="ET358" i="1"/>
  <c r="EG358" i="1"/>
  <c r="EF358" i="1"/>
  <c r="DI358" i="1"/>
  <c r="BT358" i="1"/>
  <c r="BS358" i="1"/>
  <c r="BN358" i="1"/>
  <c r="BF358" i="1"/>
  <c r="AY358" i="1"/>
  <c r="AJ358" i="1"/>
  <c r="AK358" i="1"/>
  <c r="AN358" i="1"/>
  <c r="AM358" i="1"/>
  <c r="AL358" i="1"/>
  <c r="AH358" i="1"/>
  <c r="AI358" i="1"/>
  <c r="AD358" i="1"/>
  <c r="EV357" i="1"/>
  <c r="EU357" i="1"/>
  <c r="ET357" i="1"/>
  <c r="EG357" i="1"/>
  <c r="EF357" i="1"/>
  <c r="DI357" i="1"/>
  <c r="BT357" i="1"/>
  <c r="BS357" i="1"/>
  <c r="BN357" i="1"/>
  <c r="BF357" i="1"/>
  <c r="AY357" i="1"/>
  <c r="AJ357" i="1"/>
  <c r="AK357" i="1"/>
  <c r="AN357" i="1"/>
  <c r="AM357" i="1"/>
  <c r="AL357" i="1"/>
  <c r="AH357" i="1"/>
  <c r="AI357" i="1"/>
  <c r="AD357" i="1"/>
  <c r="EV356" i="1"/>
  <c r="EU356" i="1"/>
  <c r="ET356" i="1"/>
  <c r="EG356" i="1"/>
  <c r="EF356" i="1"/>
  <c r="DI356" i="1"/>
  <c r="BT356" i="1"/>
  <c r="BS356" i="1"/>
  <c r="BN356" i="1"/>
  <c r="BF356" i="1"/>
  <c r="AY356" i="1"/>
  <c r="AJ356" i="1"/>
  <c r="AK356" i="1"/>
  <c r="AN356" i="1"/>
  <c r="AM356" i="1"/>
  <c r="AL356" i="1"/>
  <c r="AH356" i="1"/>
  <c r="AI356" i="1"/>
  <c r="AD356" i="1"/>
  <c r="EV355" i="1"/>
  <c r="EU355" i="1"/>
  <c r="ET355" i="1"/>
  <c r="EG355" i="1"/>
  <c r="EF355" i="1"/>
  <c r="DI355" i="1"/>
  <c r="BT355" i="1"/>
  <c r="BS355" i="1"/>
  <c r="BN355" i="1"/>
  <c r="BF355" i="1"/>
  <c r="AY355" i="1"/>
  <c r="AJ355" i="1"/>
  <c r="AK355" i="1"/>
  <c r="AN355" i="1"/>
  <c r="AM355" i="1"/>
  <c r="AL355" i="1"/>
  <c r="AH355" i="1"/>
  <c r="AI355" i="1"/>
  <c r="AD355" i="1"/>
  <c r="EV354" i="1"/>
  <c r="EU354" i="1"/>
  <c r="ET354" i="1"/>
  <c r="EG354" i="1"/>
  <c r="EF354" i="1"/>
  <c r="DI354" i="1"/>
  <c r="BT354" i="1"/>
  <c r="BS354" i="1"/>
  <c r="BN354" i="1"/>
  <c r="BF354" i="1"/>
  <c r="AY354" i="1"/>
  <c r="AJ354" i="1"/>
  <c r="AK354" i="1"/>
  <c r="AN354" i="1"/>
  <c r="AM354" i="1"/>
  <c r="AL354" i="1"/>
  <c r="AH354" i="1"/>
  <c r="AI354" i="1"/>
  <c r="AD354" i="1"/>
  <c r="EV353" i="1"/>
  <c r="EU353" i="1"/>
  <c r="ET353" i="1"/>
  <c r="EG353" i="1"/>
  <c r="EF353" i="1"/>
  <c r="DI353" i="1"/>
  <c r="BT353" i="1"/>
  <c r="BS353" i="1"/>
  <c r="BN353" i="1"/>
  <c r="BF353" i="1"/>
  <c r="AY353" i="1"/>
  <c r="AJ353" i="1"/>
  <c r="AK353" i="1"/>
  <c r="AN353" i="1"/>
  <c r="AM353" i="1"/>
  <c r="AL353" i="1"/>
  <c r="AH353" i="1"/>
  <c r="AI353" i="1"/>
  <c r="AD353" i="1"/>
  <c r="EV352" i="1"/>
  <c r="EU352" i="1"/>
  <c r="ET352" i="1"/>
  <c r="EG352" i="1"/>
  <c r="EF352" i="1"/>
  <c r="DI352" i="1"/>
  <c r="BT352" i="1"/>
  <c r="BS352" i="1"/>
  <c r="BN352" i="1"/>
  <c r="BF352" i="1"/>
  <c r="AY352" i="1"/>
  <c r="AJ352" i="1"/>
  <c r="AK352" i="1"/>
  <c r="AN352" i="1"/>
  <c r="AM352" i="1"/>
  <c r="AL352" i="1"/>
  <c r="AH352" i="1"/>
  <c r="AI352" i="1"/>
  <c r="AD352" i="1"/>
  <c r="EV351" i="1"/>
  <c r="EU351" i="1"/>
  <c r="ET351" i="1"/>
  <c r="EG351" i="1"/>
  <c r="EF351" i="1"/>
  <c r="DI351" i="1"/>
  <c r="BT351" i="1"/>
  <c r="BS351" i="1"/>
  <c r="BN351" i="1"/>
  <c r="BF351" i="1"/>
  <c r="AY351" i="1"/>
  <c r="AJ351" i="1"/>
  <c r="AK351" i="1"/>
  <c r="AN351" i="1"/>
  <c r="AM351" i="1"/>
  <c r="AL351" i="1"/>
  <c r="AH351" i="1"/>
  <c r="AI351" i="1"/>
  <c r="AD351" i="1"/>
  <c r="EV350" i="1"/>
  <c r="EU350" i="1"/>
  <c r="ET350" i="1"/>
  <c r="EG350" i="1"/>
  <c r="EF350" i="1"/>
  <c r="DI350" i="1"/>
  <c r="BT350" i="1"/>
  <c r="BS350" i="1"/>
  <c r="BN350" i="1"/>
  <c r="BF350" i="1"/>
  <c r="AY350" i="1"/>
  <c r="AJ350" i="1"/>
  <c r="AK350" i="1"/>
  <c r="AN350" i="1"/>
  <c r="AM350" i="1"/>
  <c r="AL350" i="1"/>
  <c r="AH350" i="1"/>
  <c r="AI350" i="1"/>
  <c r="AD350" i="1"/>
  <c r="EV349" i="1"/>
  <c r="EU349" i="1"/>
  <c r="ET349" i="1"/>
  <c r="EG349" i="1"/>
  <c r="EF349" i="1"/>
  <c r="DI349" i="1"/>
  <c r="BT349" i="1"/>
  <c r="BS349" i="1"/>
  <c r="BN349" i="1"/>
  <c r="BF349" i="1"/>
  <c r="AY349" i="1"/>
  <c r="AJ349" i="1"/>
  <c r="AK349" i="1"/>
  <c r="AN349" i="1"/>
  <c r="AM349" i="1"/>
  <c r="AL349" i="1"/>
  <c r="AH349" i="1"/>
  <c r="AI349" i="1"/>
  <c r="AD349" i="1"/>
  <c r="EV348" i="1"/>
  <c r="EU348" i="1"/>
  <c r="ET348" i="1"/>
  <c r="EG348" i="1"/>
  <c r="EF348" i="1"/>
  <c r="DI348" i="1"/>
  <c r="BT348" i="1"/>
  <c r="BS348" i="1"/>
  <c r="BN348" i="1"/>
  <c r="BF348" i="1"/>
  <c r="AY348" i="1"/>
  <c r="AJ348" i="1"/>
  <c r="AK348" i="1"/>
  <c r="AN348" i="1"/>
  <c r="AM348" i="1"/>
  <c r="AL348" i="1"/>
  <c r="AH348" i="1"/>
  <c r="AI348" i="1"/>
  <c r="AD348" i="1"/>
  <c r="EV347" i="1"/>
  <c r="EU347" i="1"/>
  <c r="ET347" i="1"/>
  <c r="EG347" i="1"/>
  <c r="EF347" i="1"/>
  <c r="DI347" i="1"/>
  <c r="BT347" i="1"/>
  <c r="BS347" i="1"/>
  <c r="BN347" i="1"/>
  <c r="BF347" i="1"/>
  <c r="AY347" i="1"/>
  <c r="AJ347" i="1"/>
  <c r="AK347" i="1"/>
  <c r="AN347" i="1"/>
  <c r="AM347" i="1"/>
  <c r="AL347" i="1"/>
  <c r="AH347" i="1"/>
  <c r="AI347" i="1"/>
  <c r="AD347" i="1"/>
  <c r="EV346" i="1"/>
  <c r="EU346" i="1"/>
  <c r="ET346" i="1"/>
  <c r="EG346" i="1"/>
  <c r="EF346" i="1"/>
  <c r="DI346" i="1"/>
  <c r="BT346" i="1"/>
  <c r="BS346" i="1"/>
  <c r="BN346" i="1"/>
  <c r="BF346" i="1"/>
  <c r="AY346" i="1"/>
  <c r="AJ346" i="1"/>
  <c r="AK346" i="1"/>
  <c r="AN346" i="1"/>
  <c r="AM346" i="1"/>
  <c r="AL346" i="1"/>
  <c r="AH346" i="1"/>
  <c r="AI346" i="1"/>
  <c r="AD346" i="1"/>
  <c r="EV345" i="1"/>
  <c r="EU345" i="1"/>
  <c r="ET345" i="1"/>
  <c r="EG345" i="1"/>
  <c r="EF345" i="1"/>
  <c r="DI345" i="1"/>
  <c r="BT345" i="1"/>
  <c r="BS345" i="1"/>
  <c r="BN345" i="1"/>
  <c r="BF345" i="1"/>
  <c r="AY345" i="1"/>
  <c r="AJ345" i="1"/>
  <c r="AK345" i="1"/>
  <c r="AN345" i="1"/>
  <c r="AM345" i="1"/>
  <c r="AL345" i="1"/>
  <c r="AH345" i="1"/>
  <c r="AI345" i="1"/>
  <c r="AD345" i="1"/>
  <c r="EV344" i="1"/>
  <c r="EU344" i="1"/>
  <c r="ET344" i="1"/>
  <c r="EG344" i="1"/>
  <c r="EF344" i="1"/>
  <c r="DI344" i="1"/>
  <c r="BT344" i="1"/>
  <c r="BS344" i="1"/>
  <c r="BN344" i="1"/>
  <c r="BF344" i="1"/>
  <c r="AY344" i="1"/>
  <c r="AJ344" i="1"/>
  <c r="AK344" i="1"/>
  <c r="AN344" i="1"/>
  <c r="AM344" i="1"/>
  <c r="AL344" i="1"/>
  <c r="AH344" i="1"/>
  <c r="AI344" i="1"/>
  <c r="AD344" i="1"/>
  <c r="EV343" i="1"/>
  <c r="EU343" i="1"/>
  <c r="ET343" i="1"/>
  <c r="EG343" i="1"/>
  <c r="EF343" i="1"/>
  <c r="DI343" i="1"/>
  <c r="BT343" i="1"/>
  <c r="BS343" i="1"/>
  <c r="BN343" i="1"/>
  <c r="BF343" i="1"/>
  <c r="AY343" i="1"/>
  <c r="AJ343" i="1"/>
  <c r="AK343" i="1"/>
  <c r="AN343" i="1"/>
  <c r="AM343" i="1"/>
  <c r="AL343" i="1"/>
  <c r="AH343" i="1"/>
  <c r="AI343" i="1"/>
  <c r="AD343" i="1"/>
  <c r="EV342" i="1"/>
  <c r="EU342" i="1"/>
  <c r="ET342" i="1"/>
  <c r="EG342" i="1"/>
  <c r="EF342" i="1"/>
  <c r="DI342" i="1"/>
  <c r="BT342" i="1"/>
  <c r="BS342" i="1"/>
  <c r="BN342" i="1"/>
  <c r="BF342" i="1"/>
  <c r="AY342" i="1"/>
  <c r="AJ342" i="1"/>
  <c r="AK342" i="1"/>
  <c r="AN342" i="1"/>
  <c r="AM342" i="1"/>
  <c r="AL342" i="1"/>
  <c r="AH342" i="1"/>
  <c r="AI342" i="1"/>
  <c r="AD342" i="1"/>
  <c r="EV341" i="1"/>
  <c r="EU341" i="1"/>
  <c r="ET341" i="1"/>
  <c r="EG341" i="1"/>
  <c r="EF341" i="1"/>
  <c r="DI341" i="1"/>
  <c r="BT341" i="1"/>
  <c r="BS341" i="1"/>
  <c r="BN341" i="1"/>
  <c r="BF341" i="1"/>
  <c r="AY341" i="1"/>
  <c r="AJ341" i="1"/>
  <c r="AK341" i="1"/>
  <c r="AN341" i="1"/>
  <c r="AM341" i="1"/>
  <c r="AL341" i="1"/>
  <c r="AH341" i="1"/>
  <c r="AI341" i="1"/>
  <c r="AD341" i="1"/>
  <c r="EV340" i="1"/>
  <c r="EU340" i="1"/>
  <c r="ET340" i="1"/>
  <c r="EG340" i="1"/>
  <c r="EF340" i="1"/>
  <c r="DI340" i="1"/>
  <c r="BT340" i="1"/>
  <c r="BS340" i="1"/>
  <c r="BN340" i="1"/>
  <c r="BF340" i="1"/>
  <c r="AY340" i="1"/>
  <c r="AJ340" i="1"/>
  <c r="AK340" i="1"/>
  <c r="AN340" i="1"/>
  <c r="AM340" i="1"/>
  <c r="AL340" i="1"/>
  <c r="AH340" i="1"/>
  <c r="AI340" i="1"/>
  <c r="AD340" i="1"/>
  <c r="EV339" i="1"/>
  <c r="EU339" i="1"/>
  <c r="ET339" i="1"/>
  <c r="EG339" i="1"/>
  <c r="EF339" i="1"/>
  <c r="DI339" i="1"/>
  <c r="BT339" i="1"/>
  <c r="BS339" i="1"/>
  <c r="BN339" i="1"/>
  <c r="BF339" i="1"/>
  <c r="AY339" i="1"/>
  <c r="AJ339" i="1"/>
  <c r="AK339" i="1"/>
  <c r="AN339" i="1"/>
  <c r="AM339" i="1"/>
  <c r="AL339" i="1"/>
  <c r="AH339" i="1"/>
  <c r="AI339" i="1"/>
  <c r="AD339" i="1"/>
  <c r="EV338" i="1"/>
  <c r="EU338" i="1"/>
  <c r="ET338" i="1"/>
  <c r="EG338" i="1"/>
  <c r="EF338" i="1"/>
  <c r="DI338" i="1"/>
  <c r="BT338" i="1"/>
  <c r="BS338" i="1"/>
  <c r="BN338" i="1"/>
  <c r="BF338" i="1"/>
  <c r="AY338" i="1"/>
  <c r="AJ338" i="1"/>
  <c r="AK338" i="1"/>
  <c r="AN338" i="1"/>
  <c r="AM338" i="1"/>
  <c r="AL338" i="1"/>
  <c r="AH338" i="1"/>
  <c r="AI338" i="1"/>
  <c r="AD338" i="1"/>
  <c r="EV337" i="1"/>
  <c r="EU337" i="1"/>
  <c r="ET337" i="1"/>
  <c r="EG337" i="1"/>
  <c r="EF337" i="1"/>
  <c r="DI337" i="1"/>
  <c r="BT337" i="1"/>
  <c r="BS337" i="1"/>
  <c r="BN337" i="1"/>
  <c r="BF337" i="1"/>
  <c r="AY337" i="1"/>
  <c r="AJ337" i="1"/>
  <c r="AK337" i="1"/>
  <c r="AN337" i="1"/>
  <c r="AM337" i="1"/>
  <c r="AL337" i="1"/>
  <c r="AH337" i="1"/>
  <c r="AI337" i="1"/>
  <c r="AD337" i="1"/>
  <c r="EV336" i="1"/>
  <c r="EU336" i="1"/>
  <c r="ET336" i="1"/>
  <c r="EG336" i="1"/>
  <c r="EF336" i="1"/>
  <c r="DI336" i="1"/>
  <c r="BT336" i="1"/>
  <c r="BS336" i="1"/>
  <c r="BN336" i="1"/>
  <c r="BF336" i="1"/>
  <c r="AY336" i="1"/>
  <c r="AJ336" i="1"/>
  <c r="AK336" i="1"/>
  <c r="AN336" i="1"/>
  <c r="AM336" i="1"/>
  <c r="AL336" i="1"/>
  <c r="AH336" i="1"/>
  <c r="AI336" i="1"/>
  <c r="AD336" i="1"/>
  <c r="EV335" i="1"/>
  <c r="EU335" i="1"/>
  <c r="ET335" i="1"/>
  <c r="EG335" i="1"/>
  <c r="EF335" i="1"/>
  <c r="DI335" i="1"/>
  <c r="BT335" i="1"/>
  <c r="BS335" i="1"/>
  <c r="BN335" i="1"/>
  <c r="BF335" i="1"/>
  <c r="AY335" i="1"/>
  <c r="AJ335" i="1"/>
  <c r="AK335" i="1"/>
  <c r="AN335" i="1"/>
  <c r="AM335" i="1"/>
  <c r="AL335" i="1"/>
  <c r="AH335" i="1"/>
  <c r="AI335" i="1"/>
  <c r="AD335" i="1"/>
  <c r="EV334" i="1"/>
  <c r="EU334" i="1"/>
  <c r="ET334" i="1"/>
  <c r="EG334" i="1"/>
  <c r="EF334" i="1"/>
  <c r="DI334" i="1"/>
  <c r="BT334" i="1"/>
  <c r="BS334" i="1"/>
  <c r="BN334" i="1"/>
  <c r="BF334" i="1"/>
  <c r="AY334" i="1"/>
  <c r="AJ334" i="1"/>
  <c r="AK334" i="1"/>
  <c r="AN334" i="1"/>
  <c r="AM334" i="1"/>
  <c r="AL334" i="1"/>
  <c r="AH334" i="1"/>
  <c r="AI334" i="1"/>
  <c r="AD334" i="1"/>
  <c r="EV333" i="1"/>
  <c r="EU333" i="1"/>
  <c r="ET333" i="1"/>
  <c r="EG333" i="1"/>
  <c r="EF333" i="1"/>
  <c r="DI333" i="1"/>
  <c r="BT333" i="1"/>
  <c r="BS333" i="1"/>
  <c r="BN333" i="1"/>
  <c r="BF333" i="1"/>
  <c r="AY333" i="1"/>
  <c r="AJ333" i="1"/>
  <c r="AK333" i="1"/>
  <c r="AN333" i="1"/>
  <c r="AM333" i="1"/>
  <c r="AL333" i="1"/>
  <c r="AH333" i="1"/>
  <c r="AI333" i="1"/>
  <c r="AD333" i="1"/>
  <c r="EV332" i="1"/>
  <c r="EU332" i="1"/>
  <c r="ET332" i="1"/>
  <c r="EG332" i="1"/>
  <c r="EF332" i="1"/>
  <c r="DI332" i="1"/>
  <c r="BT332" i="1"/>
  <c r="BS332" i="1"/>
  <c r="BN332" i="1"/>
  <c r="BF332" i="1"/>
  <c r="AY332" i="1"/>
  <c r="AJ332" i="1"/>
  <c r="AK332" i="1"/>
  <c r="AN332" i="1"/>
  <c r="AM332" i="1"/>
  <c r="AL332" i="1"/>
  <c r="AH332" i="1"/>
  <c r="AI332" i="1"/>
  <c r="AD332" i="1"/>
  <c r="EV331" i="1"/>
  <c r="EU331" i="1"/>
  <c r="ET331" i="1"/>
  <c r="EG331" i="1"/>
  <c r="EF331" i="1"/>
  <c r="DI331" i="1"/>
  <c r="BT331" i="1"/>
  <c r="BS331" i="1"/>
  <c r="BN331" i="1"/>
  <c r="BF331" i="1"/>
  <c r="AY331" i="1"/>
  <c r="AJ331" i="1"/>
  <c r="AK331" i="1"/>
  <c r="AN331" i="1"/>
  <c r="AM331" i="1"/>
  <c r="AL331" i="1"/>
  <c r="AH331" i="1"/>
  <c r="AI331" i="1"/>
  <c r="AD331" i="1"/>
  <c r="EV330" i="1"/>
  <c r="EU330" i="1"/>
  <c r="ET330" i="1"/>
  <c r="EG330" i="1"/>
  <c r="EF330" i="1"/>
  <c r="DI330" i="1"/>
  <c r="BT330" i="1"/>
  <c r="BS330" i="1"/>
  <c r="BN330" i="1"/>
  <c r="BF330" i="1"/>
  <c r="AY330" i="1"/>
  <c r="AJ330" i="1"/>
  <c r="AK330" i="1"/>
  <c r="AN330" i="1"/>
  <c r="AM330" i="1"/>
  <c r="AL330" i="1"/>
  <c r="AH330" i="1"/>
  <c r="AI330" i="1"/>
  <c r="AD330" i="1"/>
  <c r="EV329" i="1"/>
  <c r="EU329" i="1"/>
  <c r="ET329" i="1"/>
  <c r="EG329" i="1"/>
  <c r="EF329" i="1"/>
  <c r="DI329" i="1"/>
  <c r="BT329" i="1"/>
  <c r="BS329" i="1"/>
  <c r="BN329" i="1"/>
  <c r="BF329" i="1"/>
  <c r="AY329" i="1"/>
  <c r="AJ329" i="1"/>
  <c r="AK329" i="1"/>
  <c r="AN329" i="1"/>
  <c r="AM329" i="1"/>
  <c r="AL329" i="1"/>
  <c r="AH329" i="1"/>
  <c r="AI329" i="1"/>
  <c r="AD329" i="1"/>
  <c r="EV328" i="1"/>
  <c r="EU328" i="1"/>
  <c r="ET328" i="1"/>
  <c r="EG328" i="1"/>
  <c r="EF328" i="1"/>
  <c r="DI328" i="1"/>
  <c r="BT328" i="1"/>
  <c r="BS328" i="1"/>
  <c r="BN328" i="1"/>
  <c r="BF328" i="1"/>
  <c r="AY328" i="1"/>
  <c r="AJ328" i="1"/>
  <c r="AK328" i="1"/>
  <c r="AN328" i="1"/>
  <c r="AM328" i="1"/>
  <c r="AL328" i="1"/>
  <c r="AH328" i="1"/>
  <c r="AI328" i="1"/>
  <c r="AD328" i="1"/>
  <c r="EV327" i="1"/>
  <c r="EU327" i="1"/>
  <c r="ET327" i="1"/>
  <c r="EG327" i="1"/>
  <c r="EF327" i="1"/>
  <c r="DI327" i="1"/>
  <c r="BT327" i="1"/>
  <c r="BS327" i="1"/>
  <c r="BN327" i="1"/>
  <c r="BF327" i="1"/>
  <c r="AY327" i="1"/>
  <c r="AJ327" i="1"/>
  <c r="AK327" i="1"/>
  <c r="AN327" i="1"/>
  <c r="AM327" i="1"/>
  <c r="AL327" i="1"/>
  <c r="AH327" i="1"/>
  <c r="AI327" i="1"/>
  <c r="AD327" i="1"/>
  <c r="EV326" i="1"/>
  <c r="EU326" i="1"/>
  <c r="ET326" i="1"/>
  <c r="EG326" i="1"/>
  <c r="EF326" i="1"/>
  <c r="DI326" i="1"/>
  <c r="BT326" i="1"/>
  <c r="BS326" i="1"/>
  <c r="BN326" i="1"/>
  <c r="BF326" i="1"/>
  <c r="AY326" i="1"/>
  <c r="AJ326" i="1"/>
  <c r="AK326" i="1"/>
  <c r="AN326" i="1"/>
  <c r="AM326" i="1"/>
  <c r="AL326" i="1"/>
  <c r="AH326" i="1"/>
  <c r="AI326" i="1"/>
  <c r="AD326" i="1"/>
  <c r="EV325" i="1"/>
  <c r="EU325" i="1"/>
  <c r="ET325" i="1"/>
  <c r="EG325" i="1"/>
  <c r="EF325" i="1"/>
  <c r="DI325" i="1"/>
  <c r="BT325" i="1"/>
  <c r="BS325" i="1"/>
  <c r="BN325" i="1"/>
  <c r="BF325" i="1"/>
  <c r="AY325" i="1"/>
  <c r="AJ325" i="1"/>
  <c r="AK325" i="1"/>
  <c r="AN325" i="1"/>
  <c r="AM325" i="1"/>
  <c r="AL325" i="1"/>
  <c r="AH325" i="1"/>
  <c r="AI325" i="1"/>
  <c r="AD325" i="1"/>
  <c r="EV324" i="1"/>
  <c r="EU324" i="1"/>
  <c r="ET324" i="1"/>
  <c r="EG324" i="1"/>
  <c r="EF324" i="1"/>
  <c r="DI324" i="1"/>
  <c r="BT324" i="1"/>
  <c r="BS324" i="1"/>
  <c r="BN324" i="1"/>
  <c r="BF324" i="1"/>
  <c r="AY324" i="1"/>
  <c r="AJ324" i="1"/>
  <c r="AK324" i="1"/>
  <c r="AN324" i="1"/>
  <c r="AM324" i="1"/>
  <c r="AL324" i="1"/>
  <c r="AH324" i="1"/>
  <c r="AI324" i="1"/>
  <c r="AD324" i="1"/>
  <c r="EV323" i="1"/>
  <c r="EU323" i="1"/>
  <c r="ET323" i="1"/>
  <c r="EG323" i="1"/>
  <c r="EF323" i="1"/>
  <c r="DI323" i="1"/>
  <c r="BT323" i="1"/>
  <c r="BS323" i="1"/>
  <c r="BN323" i="1"/>
  <c r="BF323" i="1"/>
  <c r="AY323" i="1"/>
  <c r="AJ323" i="1"/>
  <c r="AK323" i="1"/>
  <c r="AN323" i="1"/>
  <c r="AM323" i="1"/>
  <c r="AL323" i="1"/>
  <c r="AH323" i="1"/>
  <c r="AI323" i="1"/>
  <c r="AD323" i="1"/>
  <c r="EV322" i="1"/>
  <c r="EU322" i="1"/>
  <c r="ET322" i="1"/>
  <c r="EG322" i="1"/>
  <c r="EF322" i="1"/>
  <c r="DI322" i="1"/>
  <c r="BT322" i="1"/>
  <c r="BS322" i="1"/>
  <c r="BN322" i="1"/>
  <c r="BF322" i="1"/>
  <c r="AY322" i="1"/>
  <c r="AJ322" i="1"/>
  <c r="AK322" i="1"/>
  <c r="AN322" i="1"/>
  <c r="AM322" i="1"/>
  <c r="AL322" i="1"/>
  <c r="AH322" i="1"/>
  <c r="AI322" i="1"/>
  <c r="AD322" i="1"/>
  <c r="EV321" i="1"/>
  <c r="EU321" i="1"/>
  <c r="ET321" i="1"/>
  <c r="EG321" i="1"/>
  <c r="EF321" i="1"/>
  <c r="DI321" i="1"/>
  <c r="BT321" i="1"/>
  <c r="BS321" i="1"/>
  <c r="BN321" i="1"/>
  <c r="BF321" i="1"/>
  <c r="AY321" i="1"/>
  <c r="AJ321" i="1"/>
  <c r="AK321" i="1"/>
  <c r="AN321" i="1"/>
  <c r="AM321" i="1"/>
  <c r="AL321" i="1"/>
  <c r="AH321" i="1"/>
  <c r="AI321" i="1"/>
  <c r="AD321" i="1"/>
  <c r="EV320" i="1"/>
  <c r="EU320" i="1"/>
  <c r="ET320" i="1"/>
  <c r="EG320" i="1"/>
  <c r="EF320" i="1"/>
  <c r="DI320" i="1"/>
  <c r="BT320" i="1"/>
  <c r="BS320" i="1"/>
  <c r="BN320" i="1"/>
  <c r="BF320" i="1"/>
  <c r="AY320" i="1"/>
  <c r="AJ320" i="1"/>
  <c r="AK320" i="1"/>
  <c r="AN320" i="1"/>
  <c r="AM320" i="1"/>
  <c r="AL320" i="1"/>
  <c r="AH320" i="1"/>
  <c r="AI320" i="1"/>
  <c r="AD320" i="1"/>
  <c r="EV319" i="1"/>
  <c r="EU319" i="1"/>
  <c r="ET319" i="1"/>
  <c r="EG319" i="1"/>
  <c r="EF319" i="1"/>
  <c r="DI319" i="1"/>
  <c r="BT319" i="1"/>
  <c r="BS319" i="1"/>
  <c r="BN319" i="1"/>
  <c r="BF319" i="1"/>
  <c r="AY319" i="1"/>
  <c r="AJ319" i="1"/>
  <c r="AK319" i="1"/>
  <c r="AN319" i="1"/>
  <c r="AM319" i="1"/>
  <c r="AL319" i="1"/>
  <c r="AH319" i="1"/>
  <c r="AI319" i="1"/>
  <c r="AD319" i="1"/>
  <c r="EV318" i="1"/>
  <c r="EU318" i="1"/>
  <c r="ET318" i="1"/>
  <c r="EG318" i="1"/>
  <c r="EF318" i="1"/>
  <c r="DI318" i="1"/>
  <c r="BT318" i="1"/>
  <c r="BS318" i="1"/>
  <c r="BN318" i="1"/>
  <c r="BF318" i="1"/>
  <c r="AY318" i="1"/>
  <c r="AJ318" i="1"/>
  <c r="AK318" i="1"/>
  <c r="AN318" i="1"/>
  <c r="AM318" i="1"/>
  <c r="AL318" i="1"/>
  <c r="AH318" i="1"/>
  <c r="AI318" i="1"/>
  <c r="AD318" i="1"/>
  <c r="EV317" i="1"/>
  <c r="EU317" i="1"/>
  <c r="ET317" i="1"/>
  <c r="EG317" i="1"/>
  <c r="EF317" i="1"/>
  <c r="DI317" i="1"/>
  <c r="BT317" i="1"/>
  <c r="BS317" i="1"/>
  <c r="BN317" i="1"/>
  <c r="BF317" i="1"/>
  <c r="AY317" i="1"/>
  <c r="AJ317" i="1"/>
  <c r="AK317" i="1"/>
  <c r="AN317" i="1"/>
  <c r="AM317" i="1"/>
  <c r="AL317" i="1"/>
  <c r="AH317" i="1"/>
  <c r="AI317" i="1"/>
  <c r="AD317" i="1"/>
  <c r="EV316" i="1"/>
  <c r="EU316" i="1"/>
  <c r="ET316" i="1"/>
  <c r="EG316" i="1"/>
  <c r="EF316" i="1"/>
  <c r="DI316" i="1"/>
  <c r="BT316" i="1"/>
  <c r="BS316" i="1"/>
  <c r="BN316" i="1"/>
  <c r="BF316" i="1"/>
  <c r="AY316" i="1"/>
  <c r="AJ316" i="1"/>
  <c r="AK316" i="1"/>
  <c r="AN316" i="1"/>
  <c r="AM316" i="1"/>
  <c r="AL316" i="1"/>
  <c r="AH316" i="1"/>
  <c r="AI316" i="1"/>
  <c r="AD316" i="1"/>
  <c r="EV315" i="1"/>
  <c r="EU315" i="1"/>
  <c r="ET315" i="1"/>
  <c r="EG315" i="1"/>
  <c r="EF315" i="1"/>
  <c r="DI315" i="1"/>
  <c r="BT315" i="1"/>
  <c r="BS315" i="1"/>
  <c r="BN315" i="1"/>
  <c r="BF315" i="1"/>
  <c r="AY315" i="1"/>
  <c r="AJ315" i="1"/>
  <c r="AK315" i="1"/>
  <c r="AN315" i="1"/>
  <c r="AM315" i="1"/>
  <c r="AL315" i="1"/>
  <c r="AH315" i="1"/>
  <c r="AI315" i="1"/>
  <c r="AD315" i="1"/>
  <c r="EV314" i="1"/>
  <c r="EU314" i="1"/>
  <c r="ET314" i="1"/>
  <c r="EG314" i="1"/>
  <c r="EF314" i="1"/>
  <c r="DI314" i="1"/>
  <c r="BT314" i="1"/>
  <c r="BS314" i="1"/>
  <c r="BN314" i="1"/>
  <c r="BF314" i="1"/>
  <c r="AY314" i="1"/>
  <c r="AJ314" i="1"/>
  <c r="AK314" i="1"/>
  <c r="AN314" i="1"/>
  <c r="AM314" i="1"/>
  <c r="AL314" i="1"/>
  <c r="AH314" i="1"/>
  <c r="AI314" i="1"/>
  <c r="AD314" i="1"/>
  <c r="EV313" i="1"/>
  <c r="EU313" i="1"/>
  <c r="ET313" i="1"/>
  <c r="EG313" i="1"/>
  <c r="EF313" i="1"/>
  <c r="DI313" i="1"/>
  <c r="BT313" i="1"/>
  <c r="BS313" i="1"/>
  <c r="BN313" i="1"/>
  <c r="BF313" i="1"/>
  <c r="AY313" i="1"/>
  <c r="AJ313" i="1"/>
  <c r="AK313" i="1"/>
  <c r="AN313" i="1"/>
  <c r="AM313" i="1"/>
  <c r="AL313" i="1"/>
  <c r="AH313" i="1"/>
  <c r="AI313" i="1"/>
  <c r="AD313" i="1"/>
  <c r="EV312" i="1"/>
  <c r="EU312" i="1"/>
  <c r="ET312" i="1"/>
  <c r="EG312" i="1"/>
  <c r="EF312" i="1"/>
  <c r="DI312" i="1"/>
  <c r="BT312" i="1"/>
  <c r="BS312" i="1"/>
  <c r="BN312" i="1"/>
  <c r="BF312" i="1"/>
  <c r="AY312" i="1"/>
  <c r="AJ312" i="1"/>
  <c r="AK312" i="1"/>
  <c r="AN312" i="1"/>
  <c r="AM312" i="1"/>
  <c r="AL312" i="1"/>
  <c r="AH312" i="1"/>
  <c r="AI312" i="1"/>
  <c r="AD312" i="1"/>
  <c r="EV311" i="1"/>
  <c r="EU311" i="1"/>
  <c r="ET311" i="1"/>
  <c r="EG311" i="1"/>
  <c r="EF311" i="1"/>
  <c r="DI311" i="1"/>
  <c r="BT311" i="1"/>
  <c r="BS311" i="1"/>
  <c r="BN311" i="1"/>
  <c r="BF311" i="1"/>
  <c r="AY311" i="1"/>
  <c r="AJ311" i="1"/>
  <c r="AK311" i="1"/>
  <c r="AN311" i="1"/>
  <c r="AM311" i="1"/>
  <c r="AL311" i="1"/>
  <c r="AH311" i="1"/>
  <c r="AI311" i="1"/>
  <c r="AD311" i="1"/>
  <c r="EV310" i="1"/>
  <c r="EU310" i="1"/>
  <c r="ET310" i="1"/>
  <c r="EG310" i="1"/>
  <c r="EF310" i="1"/>
  <c r="DI310" i="1"/>
  <c r="BT310" i="1"/>
  <c r="BS310" i="1"/>
  <c r="BN310" i="1"/>
  <c r="BF310" i="1"/>
  <c r="AY310" i="1"/>
  <c r="AJ310" i="1"/>
  <c r="AK310" i="1"/>
  <c r="AN310" i="1"/>
  <c r="AM310" i="1"/>
  <c r="AL310" i="1"/>
  <c r="AH310" i="1"/>
  <c r="AI310" i="1"/>
  <c r="AD310" i="1"/>
  <c r="EV309" i="1"/>
  <c r="EU309" i="1"/>
  <c r="ET309" i="1"/>
  <c r="EG309" i="1"/>
  <c r="EF309" i="1"/>
  <c r="DI309" i="1"/>
  <c r="BT309" i="1"/>
  <c r="BS309" i="1"/>
  <c r="BN309" i="1"/>
  <c r="BF309" i="1"/>
  <c r="AY309" i="1"/>
  <c r="AJ309" i="1"/>
  <c r="AK309" i="1"/>
  <c r="AN309" i="1"/>
  <c r="AM309" i="1"/>
  <c r="AL309" i="1"/>
  <c r="AH309" i="1"/>
  <c r="AI309" i="1"/>
  <c r="AD309" i="1"/>
  <c r="EV308" i="1"/>
  <c r="EU308" i="1"/>
  <c r="ET308" i="1"/>
  <c r="EG308" i="1"/>
  <c r="EF308" i="1"/>
  <c r="DI308" i="1"/>
  <c r="BT308" i="1"/>
  <c r="BS308" i="1"/>
  <c r="BN308" i="1"/>
  <c r="BF308" i="1"/>
  <c r="AY308" i="1"/>
  <c r="AJ308" i="1"/>
  <c r="AK308" i="1"/>
  <c r="AN308" i="1"/>
  <c r="AM308" i="1"/>
  <c r="AL308" i="1"/>
  <c r="AH308" i="1"/>
  <c r="AI308" i="1"/>
  <c r="AD308" i="1"/>
  <c r="EV307" i="1"/>
  <c r="EU307" i="1"/>
  <c r="ET307" i="1"/>
  <c r="EG307" i="1"/>
  <c r="EF307" i="1"/>
  <c r="DI307" i="1"/>
  <c r="BT307" i="1"/>
  <c r="BS307" i="1"/>
  <c r="BN307" i="1"/>
  <c r="BF307" i="1"/>
  <c r="AY307" i="1"/>
  <c r="AJ307" i="1"/>
  <c r="AK307" i="1"/>
  <c r="AN307" i="1"/>
  <c r="AM307" i="1"/>
  <c r="AL307" i="1"/>
  <c r="AH307" i="1"/>
  <c r="AI307" i="1"/>
  <c r="AD307" i="1"/>
  <c r="EV306" i="1"/>
  <c r="EU306" i="1"/>
  <c r="ET306" i="1"/>
  <c r="EG306" i="1"/>
  <c r="EF306" i="1"/>
  <c r="DI306" i="1"/>
  <c r="BT306" i="1"/>
  <c r="BS306" i="1"/>
  <c r="BN306" i="1"/>
  <c r="BF306" i="1"/>
  <c r="AY306" i="1"/>
  <c r="AJ306" i="1"/>
  <c r="AK306" i="1"/>
  <c r="AN306" i="1"/>
  <c r="AM306" i="1"/>
  <c r="AL306" i="1"/>
  <c r="AH306" i="1"/>
  <c r="AI306" i="1"/>
  <c r="AD306" i="1"/>
  <c r="EV305" i="1"/>
  <c r="EU305" i="1"/>
  <c r="ET305" i="1"/>
  <c r="EG305" i="1"/>
  <c r="EF305" i="1"/>
  <c r="DI305" i="1"/>
  <c r="BT305" i="1"/>
  <c r="BS305" i="1"/>
  <c r="BN305" i="1"/>
  <c r="BF305" i="1"/>
  <c r="AY305" i="1"/>
  <c r="AJ305" i="1"/>
  <c r="AK305" i="1"/>
  <c r="AN305" i="1"/>
  <c r="AM305" i="1"/>
  <c r="AL305" i="1"/>
  <c r="AH305" i="1"/>
  <c r="AI305" i="1"/>
  <c r="AD305" i="1"/>
  <c r="EV304" i="1"/>
  <c r="EU304" i="1"/>
  <c r="ET304" i="1"/>
  <c r="EG304" i="1"/>
  <c r="EF304" i="1"/>
  <c r="DI304" i="1"/>
  <c r="BT304" i="1"/>
  <c r="BS304" i="1"/>
  <c r="BN304" i="1"/>
  <c r="BF304" i="1"/>
  <c r="AY304" i="1"/>
  <c r="AJ304" i="1"/>
  <c r="AK304" i="1"/>
  <c r="AN304" i="1"/>
  <c r="AM304" i="1"/>
  <c r="AL304" i="1"/>
  <c r="AH304" i="1"/>
  <c r="AI304" i="1"/>
  <c r="AD304" i="1"/>
  <c r="EV303" i="1"/>
  <c r="EU303" i="1"/>
  <c r="ET303" i="1"/>
  <c r="EG303" i="1"/>
  <c r="EF303" i="1"/>
  <c r="DI303" i="1"/>
  <c r="BT303" i="1"/>
  <c r="BS303" i="1"/>
  <c r="BN303" i="1"/>
  <c r="BF303" i="1"/>
  <c r="AY303" i="1"/>
  <c r="AJ303" i="1"/>
  <c r="AK303" i="1"/>
  <c r="AN303" i="1"/>
  <c r="AM303" i="1"/>
  <c r="AL303" i="1"/>
  <c r="AH303" i="1"/>
  <c r="AI303" i="1"/>
  <c r="AD303" i="1"/>
  <c r="EV302" i="1"/>
  <c r="EU302" i="1"/>
  <c r="ET302" i="1"/>
  <c r="EG302" i="1"/>
  <c r="EF302" i="1"/>
  <c r="DI302" i="1"/>
  <c r="BT302" i="1"/>
  <c r="BS302" i="1"/>
  <c r="BN302" i="1"/>
  <c r="BF302" i="1"/>
  <c r="AY302" i="1"/>
  <c r="AJ302" i="1"/>
  <c r="AK302" i="1"/>
  <c r="AN302" i="1"/>
  <c r="AM302" i="1"/>
  <c r="AL302" i="1"/>
  <c r="AH302" i="1"/>
  <c r="AI302" i="1"/>
  <c r="AD302" i="1"/>
  <c r="EV301" i="1"/>
  <c r="EU301" i="1"/>
  <c r="ET301" i="1"/>
  <c r="EG301" i="1"/>
  <c r="EF301" i="1"/>
  <c r="DI301" i="1"/>
  <c r="BT301" i="1"/>
  <c r="BS301" i="1"/>
  <c r="BN301" i="1"/>
  <c r="BF301" i="1"/>
  <c r="AY301" i="1"/>
  <c r="AJ301" i="1"/>
  <c r="AK301" i="1"/>
  <c r="AN301" i="1"/>
  <c r="AM301" i="1"/>
  <c r="AL301" i="1"/>
  <c r="AH301" i="1"/>
  <c r="AI301" i="1"/>
  <c r="AD301" i="1"/>
  <c r="EV300" i="1"/>
  <c r="EU300" i="1"/>
  <c r="ET300" i="1"/>
  <c r="EG300" i="1"/>
  <c r="EF300" i="1"/>
  <c r="DI300" i="1"/>
  <c r="BT300" i="1"/>
  <c r="BS300" i="1"/>
  <c r="BN300" i="1"/>
  <c r="BF300" i="1"/>
  <c r="AY300" i="1"/>
  <c r="AJ300" i="1"/>
  <c r="AK300" i="1"/>
  <c r="AN300" i="1"/>
  <c r="AM300" i="1"/>
  <c r="AL300" i="1"/>
  <c r="AH300" i="1"/>
  <c r="AI300" i="1"/>
  <c r="AD300" i="1"/>
  <c r="EV299" i="1"/>
  <c r="EU299" i="1"/>
  <c r="ET299" i="1"/>
  <c r="EG299" i="1"/>
  <c r="EF299" i="1"/>
  <c r="DI299" i="1"/>
  <c r="BT299" i="1"/>
  <c r="BS299" i="1"/>
  <c r="BN299" i="1"/>
  <c r="BF299" i="1"/>
  <c r="AY299" i="1"/>
  <c r="AJ299" i="1"/>
  <c r="AK299" i="1"/>
  <c r="AN299" i="1"/>
  <c r="AM299" i="1"/>
  <c r="AL299" i="1"/>
  <c r="AH299" i="1"/>
  <c r="AI299" i="1"/>
  <c r="AD299" i="1"/>
  <c r="EV298" i="1"/>
  <c r="EU298" i="1"/>
  <c r="ET298" i="1"/>
  <c r="EG298" i="1"/>
  <c r="EF298" i="1"/>
  <c r="DI298" i="1"/>
  <c r="BT298" i="1"/>
  <c r="BS298" i="1"/>
  <c r="BN298" i="1"/>
  <c r="BF298" i="1"/>
  <c r="AY298" i="1"/>
  <c r="AJ298" i="1"/>
  <c r="AK298" i="1"/>
  <c r="AN298" i="1"/>
  <c r="AM298" i="1"/>
  <c r="AL298" i="1"/>
  <c r="AH298" i="1"/>
  <c r="AI298" i="1"/>
  <c r="AD298" i="1"/>
  <c r="EV297" i="1"/>
  <c r="EU297" i="1"/>
  <c r="ET297" i="1"/>
  <c r="EG297" i="1"/>
  <c r="EF297" i="1"/>
  <c r="DI297" i="1"/>
  <c r="BT297" i="1"/>
  <c r="BS297" i="1"/>
  <c r="BN297" i="1"/>
  <c r="BF297" i="1"/>
  <c r="AY297" i="1"/>
  <c r="AJ297" i="1"/>
  <c r="AK297" i="1"/>
  <c r="AN297" i="1"/>
  <c r="AM297" i="1"/>
  <c r="AL297" i="1"/>
  <c r="AH297" i="1"/>
  <c r="AI297" i="1"/>
  <c r="AD297" i="1"/>
  <c r="EV296" i="1"/>
  <c r="EU296" i="1"/>
  <c r="ET296" i="1"/>
  <c r="EG296" i="1"/>
  <c r="EF296" i="1"/>
  <c r="DI296" i="1"/>
  <c r="BT296" i="1"/>
  <c r="BS296" i="1"/>
  <c r="BN296" i="1"/>
  <c r="BF296" i="1"/>
  <c r="AY296" i="1"/>
  <c r="AJ296" i="1"/>
  <c r="AK296" i="1"/>
  <c r="AN296" i="1"/>
  <c r="AM296" i="1"/>
  <c r="AL296" i="1"/>
  <c r="AH296" i="1"/>
  <c r="AI296" i="1"/>
  <c r="AD296" i="1"/>
  <c r="EV295" i="1"/>
  <c r="EU295" i="1"/>
  <c r="ET295" i="1"/>
  <c r="EG295" i="1"/>
  <c r="EF295" i="1"/>
  <c r="DI295" i="1"/>
  <c r="BT295" i="1"/>
  <c r="BS295" i="1"/>
  <c r="BN295" i="1"/>
  <c r="BF295" i="1"/>
  <c r="AY295" i="1"/>
  <c r="AJ295" i="1"/>
  <c r="AK295" i="1"/>
  <c r="AN295" i="1"/>
  <c r="AM295" i="1"/>
  <c r="AL295" i="1"/>
  <c r="AH295" i="1"/>
  <c r="AI295" i="1"/>
  <c r="AD295" i="1"/>
  <c r="EV294" i="1"/>
  <c r="EU294" i="1"/>
  <c r="ET294" i="1"/>
  <c r="EG294" i="1"/>
  <c r="EF294" i="1"/>
  <c r="DI294" i="1"/>
  <c r="BT294" i="1"/>
  <c r="BS294" i="1"/>
  <c r="BN294" i="1"/>
  <c r="BF294" i="1"/>
  <c r="AY294" i="1"/>
  <c r="AJ294" i="1"/>
  <c r="AK294" i="1"/>
  <c r="AN294" i="1"/>
  <c r="AM294" i="1"/>
  <c r="AL294" i="1"/>
  <c r="AH294" i="1"/>
  <c r="AI294" i="1"/>
  <c r="AD294" i="1"/>
  <c r="EV293" i="1"/>
  <c r="EU293" i="1"/>
  <c r="ET293" i="1"/>
  <c r="EG293" i="1"/>
  <c r="EF293" i="1"/>
  <c r="DI293" i="1"/>
  <c r="BT293" i="1"/>
  <c r="BS293" i="1"/>
  <c r="BN293" i="1"/>
  <c r="BF293" i="1"/>
  <c r="AY293" i="1"/>
  <c r="AJ293" i="1"/>
  <c r="AK293" i="1"/>
  <c r="AN293" i="1"/>
  <c r="AM293" i="1"/>
  <c r="AL293" i="1"/>
  <c r="AH293" i="1"/>
  <c r="AI293" i="1"/>
  <c r="AD293" i="1"/>
  <c r="EV292" i="1"/>
  <c r="EU292" i="1"/>
  <c r="ET292" i="1"/>
  <c r="EG292" i="1"/>
  <c r="EF292" i="1"/>
  <c r="DI292" i="1"/>
  <c r="BT292" i="1"/>
  <c r="BS292" i="1"/>
  <c r="BN292" i="1"/>
  <c r="BF292" i="1"/>
  <c r="AY292" i="1"/>
  <c r="AJ292" i="1"/>
  <c r="AK292" i="1"/>
  <c r="AN292" i="1"/>
  <c r="AM292" i="1"/>
  <c r="AL292" i="1"/>
  <c r="AH292" i="1"/>
  <c r="AI292" i="1"/>
  <c r="AD292" i="1"/>
  <c r="EV291" i="1"/>
  <c r="EU291" i="1"/>
  <c r="ET291" i="1"/>
  <c r="EG291" i="1"/>
  <c r="EF291" i="1"/>
  <c r="DI291" i="1"/>
  <c r="BT291" i="1"/>
  <c r="BS291" i="1"/>
  <c r="BN291" i="1"/>
  <c r="BF291" i="1"/>
  <c r="AY291" i="1"/>
  <c r="AJ291" i="1"/>
  <c r="AK291" i="1"/>
  <c r="AN291" i="1"/>
  <c r="AM291" i="1"/>
  <c r="AL291" i="1"/>
  <c r="AH291" i="1"/>
  <c r="AI291" i="1"/>
  <c r="AD291" i="1"/>
  <c r="EV290" i="1"/>
  <c r="EU290" i="1"/>
  <c r="ET290" i="1"/>
  <c r="EG290" i="1"/>
  <c r="EF290" i="1"/>
  <c r="DI290" i="1"/>
  <c r="BT290" i="1"/>
  <c r="BS290" i="1"/>
  <c r="BN290" i="1"/>
  <c r="BF290" i="1"/>
  <c r="AY290" i="1"/>
  <c r="AJ290" i="1"/>
  <c r="AK290" i="1"/>
  <c r="AN290" i="1"/>
  <c r="AM290" i="1"/>
  <c r="AL290" i="1"/>
  <c r="AH290" i="1"/>
  <c r="AI290" i="1"/>
  <c r="AD290" i="1"/>
  <c r="EV289" i="1"/>
  <c r="EU289" i="1"/>
  <c r="ET289" i="1"/>
  <c r="EG289" i="1"/>
  <c r="EF289" i="1"/>
  <c r="DI289" i="1"/>
  <c r="BT289" i="1"/>
  <c r="BS289" i="1"/>
  <c r="BN289" i="1"/>
  <c r="BF289" i="1"/>
  <c r="AY289" i="1"/>
  <c r="AJ289" i="1"/>
  <c r="AK289" i="1"/>
  <c r="AN289" i="1"/>
  <c r="AM289" i="1"/>
  <c r="AL289" i="1"/>
  <c r="AH289" i="1"/>
  <c r="AI289" i="1"/>
  <c r="AD289" i="1"/>
  <c r="EV288" i="1"/>
  <c r="EU288" i="1"/>
  <c r="ET288" i="1"/>
  <c r="EG288" i="1"/>
  <c r="EF288" i="1"/>
  <c r="DI288" i="1"/>
  <c r="BT288" i="1"/>
  <c r="BS288" i="1"/>
  <c r="BN288" i="1"/>
  <c r="BF288" i="1"/>
  <c r="AY288" i="1"/>
  <c r="AJ288" i="1"/>
  <c r="AK288" i="1"/>
  <c r="AN288" i="1"/>
  <c r="AM288" i="1"/>
  <c r="AL288" i="1"/>
  <c r="AH288" i="1"/>
  <c r="AI288" i="1"/>
  <c r="AD288" i="1"/>
  <c r="EV287" i="1"/>
  <c r="EU287" i="1"/>
  <c r="ET287" i="1"/>
  <c r="EG287" i="1"/>
  <c r="EF287" i="1"/>
  <c r="DI287" i="1"/>
  <c r="BT287" i="1"/>
  <c r="BS287" i="1"/>
  <c r="BN287" i="1"/>
  <c r="BF287" i="1"/>
  <c r="AY287" i="1"/>
  <c r="AJ287" i="1"/>
  <c r="AK287" i="1"/>
  <c r="AN287" i="1"/>
  <c r="AM287" i="1"/>
  <c r="AL287" i="1"/>
  <c r="AH287" i="1"/>
  <c r="AI287" i="1"/>
  <c r="AD287" i="1"/>
  <c r="EV286" i="1"/>
  <c r="EU286" i="1"/>
  <c r="ET286" i="1"/>
  <c r="EG286" i="1"/>
  <c r="EF286" i="1"/>
  <c r="DI286" i="1"/>
  <c r="BT286" i="1"/>
  <c r="BS286" i="1"/>
  <c r="BN286" i="1"/>
  <c r="BF286" i="1"/>
  <c r="AY286" i="1"/>
  <c r="AJ286" i="1"/>
  <c r="AK286" i="1"/>
  <c r="AN286" i="1"/>
  <c r="AM286" i="1"/>
  <c r="AL286" i="1"/>
  <c r="AH286" i="1"/>
  <c r="AI286" i="1"/>
  <c r="AD286" i="1"/>
  <c r="EV285" i="1"/>
  <c r="EU285" i="1"/>
  <c r="ET285" i="1"/>
  <c r="EG285" i="1"/>
  <c r="EF285" i="1"/>
  <c r="DI285" i="1"/>
  <c r="BT285" i="1"/>
  <c r="BS285" i="1"/>
  <c r="BN285" i="1"/>
  <c r="BF285" i="1"/>
  <c r="AY285" i="1"/>
  <c r="AJ285" i="1"/>
  <c r="AK285" i="1"/>
  <c r="AN285" i="1"/>
  <c r="AM285" i="1"/>
  <c r="AL285" i="1"/>
  <c r="AH285" i="1"/>
  <c r="AI285" i="1"/>
  <c r="AD285" i="1"/>
  <c r="EV284" i="1"/>
  <c r="EU284" i="1"/>
  <c r="ET284" i="1"/>
  <c r="EG284" i="1"/>
  <c r="EF284" i="1"/>
  <c r="DI284" i="1"/>
  <c r="BT284" i="1"/>
  <c r="BS284" i="1"/>
  <c r="BN284" i="1"/>
  <c r="BF284" i="1"/>
  <c r="AY284" i="1"/>
  <c r="AJ284" i="1"/>
  <c r="AK284" i="1"/>
  <c r="AN284" i="1"/>
  <c r="AM284" i="1"/>
  <c r="AL284" i="1"/>
  <c r="AH284" i="1"/>
  <c r="AI284" i="1"/>
  <c r="AD284" i="1"/>
  <c r="EV283" i="1"/>
  <c r="EU283" i="1"/>
  <c r="ET283" i="1"/>
  <c r="EG283" i="1"/>
  <c r="EF283" i="1"/>
  <c r="DI283" i="1"/>
  <c r="BT283" i="1"/>
  <c r="BS283" i="1"/>
  <c r="BN283" i="1"/>
  <c r="BF283" i="1"/>
  <c r="AY283" i="1"/>
  <c r="AJ283" i="1"/>
  <c r="AK283" i="1"/>
  <c r="AN283" i="1"/>
  <c r="AM283" i="1"/>
  <c r="AL283" i="1"/>
  <c r="AH283" i="1"/>
  <c r="AI283" i="1"/>
  <c r="AD283" i="1"/>
  <c r="EV282" i="1"/>
  <c r="EU282" i="1"/>
  <c r="ET282" i="1"/>
  <c r="EG282" i="1"/>
  <c r="EF282" i="1"/>
  <c r="DI282" i="1"/>
  <c r="BT282" i="1"/>
  <c r="BS282" i="1"/>
  <c r="BN282" i="1"/>
  <c r="BF282" i="1"/>
  <c r="AY282" i="1"/>
  <c r="AJ282" i="1"/>
  <c r="AK282" i="1"/>
  <c r="AN282" i="1"/>
  <c r="AM282" i="1"/>
  <c r="AL282" i="1"/>
  <c r="AH282" i="1"/>
  <c r="AI282" i="1"/>
  <c r="AD282" i="1"/>
  <c r="EV281" i="1"/>
  <c r="EU281" i="1"/>
  <c r="ET281" i="1"/>
  <c r="EG281" i="1"/>
  <c r="EF281" i="1"/>
  <c r="DI281" i="1"/>
  <c r="BT281" i="1"/>
  <c r="BS281" i="1"/>
  <c r="BN281" i="1"/>
  <c r="BF281" i="1"/>
  <c r="AY281" i="1"/>
  <c r="AJ281" i="1"/>
  <c r="AK281" i="1"/>
  <c r="AN281" i="1"/>
  <c r="AM281" i="1"/>
  <c r="AL281" i="1"/>
  <c r="AH281" i="1"/>
  <c r="AI281" i="1"/>
  <c r="AD281" i="1"/>
  <c r="EV280" i="1"/>
  <c r="EU280" i="1"/>
  <c r="ET280" i="1"/>
  <c r="EG280" i="1"/>
  <c r="EF280" i="1"/>
  <c r="DI280" i="1"/>
  <c r="BT280" i="1"/>
  <c r="BS280" i="1"/>
  <c r="BN280" i="1"/>
  <c r="BF280" i="1"/>
  <c r="AY280" i="1"/>
  <c r="AJ280" i="1"/>
  <c r="AK280" i="1"/>
  <c r="AN280" i="1"/>
  <c r="AM280" i="1"/>
  <c r="AL280" i="1"/>
  <c r="AH280" i="1"/>
  <c r="AI280" i="1"/>
  <c r="AD280" i="1"/>
  <c r="EV279" i="1"/>
  <c r="EU279" i="1"/>
  <c r="ET279" i="1"/>
  <c r="EG279" i="1"/>
  <c r="EF279" i="1"/>
  <c r="DI279" i="1"/>
  <c r="BT279" i="1"/>
  <c r="BS279" i="1"/>
  <c r="BN279" i="1"/>
  <c r="BF279" i="1"/>
  <c r="AY279" i="1"/>
  <c r="AJ279" i="1"/>
  <c r="AK279" i="1"/>
  <c r="AN279" i="1"/>
  <c r="AM279" i="1"/>
  <c r="AL279" i="1"/>
  <c r="AH279" i="1"/>
  <c r="AI279" i="1"/>
  <c r="AD279" i="1"/>
  <c r="EV278" i="1"/>
  <c r="EU278" i="1"/>
  <c r="ET278" i="1"/>
  <c r="EG278" i="1"/>
  <c r="EF278" i="1"/>
  <c r="DI278" i="1"/>
  <c r="BT278" i="1"/>
  <c r="BS278" i="1"/>
  <c r="BN278" i="1"/>
  <c r="BF278" i="1"/>
  <c r="AY278" i="1"/>
  <c r="AJ278" i="1"/>
  <c r="AK278" i="1"/>
  <c r="AN278" i="1"/>
  <c r="AM278" i="1"/>
  <c r="AL278" i="1"/>
  <c r="AH278" i="1"/>
  <c r="AI278" i="1"/>
  <c r="AD278" i="1"/>
  <c r="EV277" i="1"/>
  <c r="EU277" i="1"/>
  <c r="ET277" i="1"/>
  <c r="EG277" i="1"/>
  <c r="EF277" i="1"/>
  <c r="DI277" i="1"/>
  <c r="BT277" i="1"/>
  <c r="BS277" i="1"/>
  <c r="BN277" i="1"/>
  <c r="BF277" i="1"/>
  <c r="AY277" i="1"/>
  <c r="AJ277" i="1"/>
  <c r="AK277" i="1"/>
  <c r="AN277" i="1"/>
  <c r="AM277" i="1"/>
  <c r="AL277" i="1"/>
  <c r="AH277" i="1"/>
  <c r="AI277" i="1"/>
  <c r="AD277" i="1"/>
  <c r="EV276" i="1"/>
  <c r="EU276" i="1"/>
  <c r="ET276" i="1"/>
  <c r="EG276" i="1"/>
  <c r="EF276" i="1"/>
  <c r="DI276" i="1"/>
  <c r="BT276" i="1"/>
  <c r="BS276" i="1"/>
  <c r="BN276" i="1"/>
  <c r="BF276" i="1"/>
  <c r="AY276" i="1"/>
  <c r="AJ276" i="1"/>
  <c r="AK276" i="1"/>
  <c r="AN276" i="1"/>
  <c r="AM276" i="1"/>
  <c r="AL276" i="1"/>
  <c r="AH276" i="1"/>
  <c r="AI276" i="1"/>
  <c r="AD276" i="1"/>
  <c r="EV275" i="1"/>
  <c r="EU275" i="1"/>
  <c r="ET275" i="1"/>
  <c r="EG275" i="1"/>
  <c r="EF275" i="1"/>
  <c r="DI275" i="1"/>
  <c r="BT275" i="1"/>
  <c r="BS275" i="1"/>
  <c r="BN275" i="1"/>
  <c r="BF275" i="1"/>
  <c r="AY275" i="1"/>
  <c r="AJ275" i="1"/>
  <c r="AK275" i="1"/>
  <c r="AN275" i="1"/>
  <c r="AM275" i="1"/>
  <c r="AL275" i="1"/>
  <c r="AH275" i="1"/>
  <c r="AI275" i="1"/>
  <c r="AD275" i="1"/>
  <c r="EV274" i="1"/>
  <c r="EU274" i="1"/>
  <c r="ET274" i="1"/>
  <c r="EG274" i="1"/>
  <c r="EF274" i="1"/>
  <c r="DI274" i="1"/>
  <c r="BT274" i="1"/>
  <c r="BS274" i="1"/>
  <c r="BN274" i="1"/>
  <c r="BF274" i="1"/>
  <c r="AY274" i="1"/>
  <c r="AJ274" i="1"/>
  <c r="AK274" i="1"/>
  <c r="AN274" i="1"/>
  <c r="AM274" i="1"/>
  <c r="AL274" i="1"/>
  <c r="AH274" i="1"/>
  <c r="AI274" i="1"/>
  <c r="AD274" i="1"/>
  <c r="EV273" i="1"/>
  <c r="EU273" i="1"/>
  <c r="ET273" i="1"/>
  <c r="EG273" i="1"/>
  <c r="EF273" i="1"/>
  <c r="DI273" i="1"/>
  <c r="BT273" i="1"/>
  <c r="BS273" i="1"/>
  <c r="BN273" i="1"/>
  <c r="BF273" i="1"/>
  <c r="AY273" i="1"/>
  <c r="AJ273" i="1"/>
  <c r="AK273" i="1"/>
  <c r="AN273" i="1"/>
  <c r="AM273" i="1"/>
  <c r="AL273" i="1"/>
  <c r="AH273" i="1"/>
  <c r="AI273" i="1"/>
  <c r="AD273" i="1"/>
  <c r="EV272" i="1"/>
  <c r="EU272" i="1"/>
  <c r="ET272" i="1"/>
  <c r="EG272" i="1"/>
  <c r="EF272" i="1"/>
  <c r="DI272" i="1"/>
  <c r="BT272" i="1"/>
  <c r="BS272" i="1"/>
  <c r="BN272" i="1"/>
  <c r="BF272" i="1"/>
  <c r="AY272" i="1"/>
  <c r="AJ272" i="1"/>
  <c r="AK272" i="1"/>
  <c r="AN272" i="1"/>
  <c r="AM272" i="1"/>
  <c r="AL272" i="1"/>
  <c r="AH272" i="1"/>
  <c r="AI272" i="1"/>
  <c r="AD272" i="1"/>
  <c r="EV271" i="1"/>
  <c r="EU271" i="1"/>
  <c r="ET271" i="1"/>
  <c r="EG271" i="1"/>
  <c r="EF271" i="1"/>
  <c r="DI271" i="1"/>
  <c r="BT271" i="1"/>
  <c r="BS271" i="1"/>
  <c r="BN271" i="1"/>
  <c r="BF271" i="1"/>
  <c r="AY271" i="1"/>
  <c r="AJ271" i="1"/>
  <c r="AK271" i="1"/>
  <c r="AN271" i="1"/>
  <c r="AM271" i="1"/>
  <c r="AL271" i="1"/>
  <c r="AH271" i="1"/>
  <c r="AI271" i="1"/>
  <c r="AD271" i="1"/>
  <c r="EV270" i="1"/>
  <c r="EU270" i="1"/>
  <c r="ET270" i="1"/>
  <c r="EG270" i="1"/>
  <c r="EF270" i="1"/>
  <c r="DI270" i="1"/>
  <c r="BT270" i="1"/>
  <c r="BS270" i="1"/>
  <c r="BN270" i="1"/>
  <c r="BF270" i="1"/>
  <c r="AY270" i="1"/>
  <c r="AJ270" i="1"/>
  <c r="AK270" i="1"/>
  <c r="AN270" i="1"/>
  <c r="AM270" i="1"/>
  <c r="AL270" i="1"/>
  <c r="AH270" i="1"/>
  <c r="AI270" i="1"/>
  <c r="AD270" i="1"/>
  <c r="EV269" i="1"/>
  <c r="EU269" i="1"/>
  <c r="ET269" i="1"/>
  <c r="EG269" i="1"/>
  <c r="EF269" i="1"/>
  <c r="DI269" i="1"/>
  <c r="BT269" i="1"/>
  <c r="BS269" i="1"/>
  <c r="BN269" i="1"/>
  <c r="BF269" i="1"/>
  <c r="AY269" i="1"/>
  <c r="AJ269" i="1"/>
  <c r="AK269" i="1"/>
  <c r="AN269" i="1"/>
  <c r="AM269" i="1"/>
  <c r="AL269" i="1"/>
  <c r="AH269" i="1"/>
  <c r="AI269" i="1"/>
  <c r="AD269" i="1"/>
  <c r="EV268" i="1"/>
  <c r="EU268" i="1"/>
  <c r="ET268" i="1"/>
  <c r="EG268" i="1"/>
  <c r="EF268" i="1"/>
  <c r="DI268" i="1"/>
  <c r="BT268" i="1"/>
  <c r="BS268" i="1"/>
  <c r="BN268" i="1"/>
  <c r="BF268" i="1"/>
  <c r="AY268" i="1"/>
  <c r="AJ268" i="1"/>
  <c r="AK268" i="1"/>
  <c r="AN268" i="1"/>
  <c r="AM268" i="1"/>
  <c r="AL268" i="1"/>
  <c r="AH268" i="1"/>
  <c r="AI268" i="1"/>
  <c r="AD268" i="1"/>
  <c r="EV267" i="1"/>
  <c r="EU267" i="1"/>
  <c r="ET267" i="1"/>
  <c r="EG267" i="1"/>
  <c r="EF267" i="1"/>
  <c r="DI267" i="1"/>
  <c r="BT267" i="1"/>
  <c r="BS267" i="1"/>
  <c r="BN267" i="1"/>
  <c r="BF267" i="1"/>
  <c r="AY267" i="1"/>
  <c r="AJ267" i="1"/>
  <c r="AK267" i="1"/>
  <c r="AN267" i="1"/>
  <c r="AM267" i="1"/>
  <c r="AL267" i="1"/>
  <c r="AH267" i="1"/>
  <c r="AI267" i="1"/>
  <c r="AD267" i="1"/>
  <c r="EV266" i="1"/>
  <c r="EU266" i="1"/>
  <c r="ET266" i="1"/>
  <c r="EG266" i="1"/>
  <c r="EF266" i="1"/>
  <c r="DI266" i="1"/>
  <c r="BT266" i="1"/>
  <c r="BS266" i="1"/>
  <c r="BN266" i="1"/>
  <c r="BF266" i="1"/>
  <c r="AY266" i="1"/>
  <c r="AJ266" i="1"/>
  <c r="AK266" i="1"/>
  <c r="AN266" i="1"/>
  <c r="AM266" i="1"/>
  <c r="AL266" i="1"/>
  <c r="AH266" i="1"/>
  <c r="AI266" i="1"/>
  <c r="AD266" i="1"/>
  <c r="EV265" i="1"/>
  <c r="EU265" i="1"/>
  <c r="ET265" i="1"/>
  <c r="EG265" i="1"/>
  <c r="EF265" i="1"/>
  <c r="DI265" i="1"/>
  <c r="BT265" i="1"/>
  <c r="BS265" i="1"/>
  <c r="BN265" i="1"/>
  <c r="BF265" i="1"/>
  <c r="AY265" i="1"/>
  <c r="AJ265" i="1"/>
  <c r="AK265" i="1"/>
  <c r="AN265" i="1"/>
  <c r="AM265" i="1"/>
  <c r="AL265" i="1"/>
  <c r="AH265" i="1"/>
  <c r="AI265" i="1"/>
  <c r="AD265" i="1"/>
  <c r="EV264" i="1"/>
  <c r="EU264" i="1"/>
  <c r="ET264" i="1"/>
  <c r="EG264" i="1"/>
  <c r="EF264" i="1"/>
  <c r="DI264" i="1"/>
  <c r="BT264" i="1"/>
  <c r="BS264" i="1"/>
  <c r="BN264" i="1"/>
  <c r="BF264" i="1"/>
  <c r="AY264" i="1"/>
  <c r="AJ264" i="1"/>
  <c r="AK264" i="1"/>
  <c r="AN264" i="1"/>
  <c r="AM264" i="1"/>
  <c r="AL264" i="1"/>
  <c r="AH264" i="1"/>
  <c r="AI264" i="1"/>
  <c r="AD264" i="1"/>
  <c r="EV263" i="1"/>
  <c r="EU263" i="1"/>
  <c r="ET263" i="1"/>
  <c r="EG263" i="1"/>
  <c r="EF263" i="1"/>
  <c r="DI263" i="1"/>
  <c r="BT263" i="1"/>
  <c r="BS263" i="1"/>
  <c r="BN263" i="1"/>
  <c r="BF263" i="1"/>
  <c r="AY263" i="1"/>
  <c r="AJ263" i="1"/>
  <c r="AK263" i="1"/>
  <c r="AN263" i="1"/>
  <c r="AM263" i="1"/>
  <c r="AL263" i="1"/>
  <c r="AH263" i="1"/>
  <c r="AI263" i="1"/>
  <c r="AD263" i="1"/>
  <c r="EV262" i="1"/>
  <c r="EU262" i="1"/>
  <c r="ET262" i="1"/>
  <c r="EG262" i="1"/>
  <c r="EF262" i="1"/>
  <c r="DI262" i="1"/>
  <c r="BT262" i="1"/>
  <c r="BS262" i="1"/>
  <c r="BN262" i="1"/>
  <c r="BF262" i="1"/>
  <c r="AY262" i="1"/>
  <c r="AJ262" i="1"/>
  <c r="AK262" i="1"/>
  <c r="AN262" i="1"/>
  <c r="AM262" i="1"/>
  <c r="AL262" i="1"/>
  <c r="AH262" i="1"/>
  <c r="AI262" i="1"/>
  <c r="AD262" i="1"/>
  <c r="EV261" i="1"/>
  <c r="EU261" i="1"/>
  <c r="ET261" i="1"/>
  <c r="EG261" i="1"/>
  <c r="EF261" i="1"/>
  <c r="DI261" i="1"/>
  <c r="BT261" i="1"/>
  <c r="BS261" i="1"/>
  <c r="BN261" i="1"/>
  <c r="BF261" i="1"/>
  <c r="AY261" i="1"/>
  <c r="AJ261" i="1"/>
  <c r="AK261" i="1"/>
  <c r="AN261" i="1"/>
  <c r="AM261" i="1"/>
  <c r="AL261" i="1"/>
  <c r="AH261" i="1"/>
  <c r="AI261" i="1"/>
  <c r="AD261" i="1"/>
  <c r="EV260" i="1"/>
  <c r="EU260" i="1"/>
  <c r="ET260" i="1"/>
  <c r="EG260" i="1"/>
  <c r="EF260" i="1"/>
  <c r="DI260" i="1"/>
  <c r="BT260" i="1"/>
  <c r="BS260" i="1"/>
  <c r="BN260" i="1"/>
  <c r="BF260" i="1"/>
  <c r="AY260" i="1"/>
  <c r="AJ260" i="1"/>
  <c r="AK260" i="1"/>
  <c r="AN260" i="1"/>
  <c r="AM260" i="1"/>
  <c r="AL260" i="1"/>
  <c r="AH260" i="1"/>
  <c r="AI260" i="1"/>
  <c r="AD260" i="1"/>
  <c r="EV259" i="1"/>
  <c r="EU259" i="1"/>
  <c r="ET259" i="1"/>
  <c r="EG259" i="1"/>
  <c r="EF259" i="1"/>
  <c r="DI259" i="1"/>
  <c r="BT259" i="1"/>
  <c r="BS259" i="1"/>
  <c r="BN259" i="1"/>
  <c r="BF259" i="1"/>
  <c r="AY259" i="1"/>
  <c r="AJ259" i="1"/>
  <c r="AK259" i="1"/>
  <c r="AN259" i="1"/>
  <c r="AM259" i="1"/>
  <c r="AL259" i="1"/>
  <c r="AH259" i="1"/>
  <c r="AI259" i="1"/>
  <c r="AD259" i="1"/>
  <c r="EV258" i="1"/>
  <c r="EU258" i="1"/>
  <c r="ET258" i="1"/>
  <c r="EG258" i="1"/>
  <c r="EF258" i="1"/>
  <c r="DI258" i="1"/>
  <c r="BT258" i="1"/>
  <c r="BS258" i="1"/>
  <c r="BN258" i="1"/>
  <c r="BF258" i="1"/>
  <c r="AY258" i="1"/>
  <c r="AJ258" i="1"/>
  <c r="AK258" i="1"/>
  <c r="AN258" i="1"/>
  <c r="AM258" i="1"/>
  <c r="AL258" i="1"/>
  <c r="AH258" i="1"/>
  <c r="AI258" i="1"/>
  <c r="AD258" i="1"/>
  <c r="EV257" i="1"/>
  <c r="EU257" i="1"/>
  <c r="ET257" i="1"/>
  <c r="EG257" i="1"/>
  <c r="EF257" i="1"/>
  <c r="DI257" i="1"/>
  <c r="BT257" i="1"/>
  <c r="BS257" i="1"/>
  <c r="BN257" i="1"/>
  <c r="BF257" i="1"/>
  <c r="AY257" i="1"/>
  <c r="AJ257" i="1"/>
  <c r="AK257" i="1"/>
  <c r="AN257" i="1"/>
  <c r="AM257" i="1"/>
  <c r="AL257" i="1"/>
  <c r="AH257" i="1"/>
  <c r="AI257" i="1"/>
  <c r="AD257" i="1"/>
  <c r="EV256" i="1"/>
  <c r="EU256" i="1"/>
  <c r="ET256" i="1"/>
  <c r="EG256" i="1"/>
  <c r="EF256" i="1"/>
  <c r="DI256" i="1"/>
  <c r="BT256" i="1"/>
  <c r="BS256" i="1"/>
  <c r="BN256" i="1"/>
  <c r="BF256" i="1"/>
  <c r="AY256" i="1"/>
  <c r="AJ256" i="1"/>
  <c r="AK256" i="1"/>
  <c r="AN256" i="1"/>
  <c r="AM256" i="1"/>
  <c r="AL256" i="1"/>
  <c r="AH256" i="1"/>
  <c r="AI256" i="1"/>
  <c r="AD256" i="1"/>
  <c r="EV255" i="1"/>
  <c r="EU255" i="1"/>
  <c r="ET255" i="1"/>
  <c r="EG255" i="1"/>
  <c r="EF255" i="1"/>
  <c r="DI255" i="1"/>
  <c r="BT255" i="1"/>
  <c r="BS255" i="1"/>
  <c r="BN255" i="1"/>
  <c r="BF255" i="1"/>
  <c r="AY255" i="1"/>
  <c r="AJ255" i="1"/>
  <c r="AK255" i="1"/>
  <c r="AN255" i="1"/>
  <c r="AM255" i="1"/>
  <c r="AL255" i="1"/>
  <c r="AH255" i="1"/>
  <c r="AI255" i="1"/>
  <c r="AD255" i="1"/>
  <c r="EV254" i="1"/>
  <c r="EU254" i="1"/>
  <c r="ET254" i="1"/>
  <c r="EG254" i="1"/>
  <c r="EF254" i="1"/>
  <c r="DI254" i="1"/>
  <c r="BT254" i="1"/>
  <c r="BS254" i="1"/>
  <c r="BN254" i="1"/>
  <c r="BF254" i="1"/>
  <c r="AY254" i="1"/>
  <c r="AJ254" i="1"/>
  <c r="AK254" i="1"/>
  <c r="AN254" i="1"/>
  <c r="AM254" i="1"/>
  <c r="AL254" i="1"/>
  <c r="AH254" i="1"/>
  <c r="AI254" i="1"/>
  <c r="AD254" i="1"/>
  <c r="EV253" i="1"/>
  <c r="EU253" i="1"/>
  <c r="ET253" i="1"/>
  <c r="EG253" i="1"/>
  <c r="EF253" i="1"/>
  <c r="DI253" i="1"/>
  <c r="BT253" i="1"/>
  <c r="BS253" i="1"/>
  <c r="BN253" i="1"/>
  <c r="BF253" i="1"/>
  <c r="AY253" i="1"/>
  <c r="AJ253" i="1"/>
  <c r="AK253" i="1"/>
  <c r="AN253" i="1"/>
  <c r="AM253" i="1"/>
  <c r="AL253" i="1"/>
  <c r="AH253" i="1"/>
  <c r="AI253" i="1"/>
  <c r="AD253" i="1"/>
  <c r="EV252" i="1"/>
  <c r="EU252" i="1"/>
  <c r="ET252" i="1"/>
  <c r="EG252" i="1"/>
  <c r="EF252" i="1"/>
  <c r="DI252" i="1"/>
  <c r="BT252" i="1"/>
  <c r="BS252" i="1"/>
  <c r="BN252" i="1"/>
  <c r="BF252" i="1"/>
  <c r="AY252" i="1"/>
  <c r="AJ252" i="1"/>
  <c r="AK252" i="1"/>
  <c r="AN252" i="1"/>
  <c r="AM252" i="1"/>
  <c r="AL252" i="1"/>
  <c r="AH252" i="1"/>
  <c r="AI252" i="1"/>
  <c r="AD252" i="1"/>
  <c r="EV251" i="1"/>
  <c r="EU251" i="1"/>
  <c r="ET251" i="1"/>
  <c r="EG251" i="1"/>
  <c r="EF251" i="1"/>
  <c r="DI251" i="1"/>
  <c r="BT251" i="1"/>
  <c r="BS251" i="1"/>
  <c r="BN251" i="1"/>
  <c r="BF251" i="1"/>
  <c r="AY251" i="1"/>
  <c r="AJ251" i="1"/>
  <c r="AK251" i="1"/>
  <c r="AN251" i="1"/>
  <c r="AM251" i="1"/>
  <c r="AL251" i="1"/>
  <c r="AH251" i="1"/>
  <c r="AI251" i="1"/>
  <c r="AD251" i="1"/>
  <c r="EV250" i="1"/>
  <c r="EU250" i="1"/>
  <c r="ET250" i="1"/>
  <c r="EG250" i="1"/>
  <c r="EF250" i="1"/>
  <c r="DI250" i="1"/>
  <c r="BT250" i="1"/>
  <c r="BS250" i="1"/>
  <c r="BN250" i="1"/>
  <c r="BF250" i="1"/>
  <c r="AY250" i="1"/>
  <c r="AJ250" i="1"/>
  <c r="AK250" i="1"/>
  <c r="AN250" i="1"/>
  <c r="AM250" i="1"/>
  <c r="AL250" i="1"/>
  <c r="AH250" i="1"/>
  <c r="AI250" i="1"/>
  <c r="AD250" i="1"/>
  <c r="EV249" i="1"/>
  <c r="EU249" i="1"/>
  <c r="ET249" i="1"/>
  <c r="EG249" i="1"/>
  <c r="EF249" i="1"/>
  <c r="DI249" i="1"/>
  <c r="BT249" i="1"/>
  <c r="BS249" i="1"/>
  <c r="BN249" i="1"/>
  <c r="BF249" i="1"/>
  <c r="AY249" i="1"/>
  <c r="AJ249" i="1"/>
  <c r="AK249" i="1"/>
  <c r="AN249" i="1"/>
  <c r="AM249" i="1"/>
  <c r="AL249" i="1"/>
  <c r="AH249" i="1"/>
  <c r="AI249" i="1"/>
  <c r="AD249" i="1"/>
  <c r="EV248" i="1"/>
  <c r="EU248" i="1"/>
  <c r="ET248" i="1"/>
  <c r="EG248" i="1"/>
  <c r="EF248" i="1"/>
  <c r="DI248" i="1"/>
  <c r="BT248" i="1"/>
  <c r="BS248" i="1"/>
  <c r="BN248" i="1"/>
  <c r="BF248" i="1"/>
  <c r="AY248" i="1"/>
  <c r="AJ248" i="1"/>
  <c r="AK248" i="1"/>
  <c r="AN248" i="1"/>
  <c r="AM248" i="1"/>
  <c r="AL248" i="1"/>
  <c r="AH248" i="1"/>
  <c r="AI248" i="1"/>
  <c r="AD248" i="1"/>
  <c r="EV247" i="1"/>
  <c r="EU247" i="1"/>
  <c r="ET247" i="1"/>
  <c r="EG247" i="1"/>
  <c r="EF247" i="1"/>
  <c r="DI247" i="1"/>
  <c r="BT247" i="1"/>
  <c r="BS247" i="1"/>
  <c r="BN247" i="1"/>
  <c r="BF247" i="1"/>
  <c r="AY247" i="1"/>
  <c r="AJ247" i="1"/>
  <c r="AK247" i="1"/>
  <c r="AN247" i="1"/>
  <c r="AM247" i="1"/>
  <c r="AL247" i="1"/>
  <c r="AH247" i="1"/>
  <c r="AI247" i="1"/>
  <c r="AD247" i="1"/>
  <c r="EV246" i="1"/>
  <c r="EU246" i="1"/>
  <c r="ET246" i="1"/>
  <c r="EG246" i="1"/>
  <c r="EF246" i="1"/>
  <c r="DI246" i="1"/>
  <c r="BT246" i="1"/>
  <c r="BS246" i="1"/>
  <c r="BN246" i="1"/>
  <c r="BF246" i="1"/>
  <c r="AY246" i="1"/>
  <c r="AJ246" i="1"/>
  <c r="AK246" i="1"/>
  <c r="AN246" i="1"/>
  <c r="AM246" i="1"/>
  <c r="AL246" i="1"/>
  <c r="AH246" i="1"/>
  <c r="AI246" i="1"/>
  <c r="AD246" i="1"/>
  <c r="EV245" i="1"/>
  <c r="EU245" i="1"/>
  <c r="ET245" i="1"/>
  <c r="EG245" i="1"/>
  <c r="EF245" i="1"/>
  <c r="DI245" i="1"/>
  <c r="BT245" i="1"/>
  <c r="BS245" i="1"/>
  <c r="BN245" i="1"/>
  <c r="BF245" i="1"/>
  <c r="AY245" i="1"/>
  <c r="AJ245" i="1"/>
  <c r="AK245" i="1"/>
  <c r="AN245" i="1"/>
  <c r="AM245" i="1"/>
  <c r="AL245" i="1"/>
  <c r="AH245" i="1"/>
  <c r="AI245" i="1"/>
  <c r="AD245" i="1"/>
  <c r="EV244" i="1"/>
  <c r="EU244" i="1"/>
  <c r="ET244" i="1"/>
  <c r="EG244" i="1"/>
  <c r="EF244" i="1"/>
  <c r="DI244" i="1"/>
  <c r="BT244" i="1"/>
  <c r="BS244" i="1"/>
  <c r="BN244" i="1"/>
  <c r="BF244" i="1"/>
  <c r="AY244" i="1"/>
  <c r="AJ244" i="1"/>
  <c r="AK244" i="1"/>
  <c r="AN244" i="1"/>
  <c r="AM244" i="1"/>
  <c r="AL244" i="1"/>
  <c r="AH244" i="1"/>
  <c r="AI244" i="1"/>
  <c r="AD244" i="1"/>
  <c r="EV243" i="1"/>
  <c r="EU243" i="1"/>
  <c r="ET243" i="1"/>
  <c r="EG243" i="1"/>
  <c r="EF243" i="1"/>
  <c r="DI243" i="1"/>
  <c r="BT243" i="1"/>
  <c r="BS243" i="1"/>
  <c r="BN243" i="1"/>
  <c r="BF243" i="1"/>
  <c r="AY243" i="1"/>
  <c r="AJ243" i="1"/>
  <c r="AK243" i="1"/>
  <c r="AN243" i="1"/>
  <c r="AM243" i="1"/>
  <c r="AL243" i="1"/>
  <c r="AH243" i="1"/>
  <c r="AI243" i="1"/>
  <c r="AD243" i="1"/>
  <c r="EV242" i="1"/>
  <c r="EU242" i="1"/>
  <c r="ET242" i="1"/>
  <c r="EG242" i="1"/>
  <c r="EF242" i="1"/>
  <c r="DI242" i="1"/>
  <c r="BT242" i="1"/>
  <c r="BS242" i="1"/>
  <c r="BN242" i="1"/>
  <c r="BF242" i="1"/>
  <c r="AY242" i="1"/>
  <c r="AJ242" i="1"/>
  <c r="AK242" i="1"/>
  <c r="AN242" i="1"/>
  <c r="AM242" i="1"/>
  <c r="AL242" i="1"/>
  <c r="AH242" i="1"/>
  <c r="AI242" i="1"/>
  <c r="AD242" i="1"/>
  <c r="EV241" i="1"/>
  <c r="EU241" i="1"/>
  <c r="ET241" i="1"/>
  <c r="EG241" i="1"/>
  <c r="EF241" i="1"/>
  <c r="DI241" i="1"/>
  <c r="BT241" i="1"/>
  <c r="BS241" i="1"/>
  <c r="BN241" i="1"/>
  <c r="BF241" i="1"/>
  <c r="AY241" i="1"/>
  <c r="AJ241" i="1"/>
  <c r="AK241" i="1"/>
  <c r="AN241" i="1"/>
  <c r="AM241" i="1"/>
  <c r="AL241" i="1"/>
  <c r="AH241" i="1"/>
  <c r="AI241" i="1"/>
  <c r="AD241" i="1"/>
  <c r="EV240" i="1"/>
  <c r="EU240" i="1"/>
  <c r="ET240" i="1"/>
  <c r="EG240" i="1"/>
  <c r="EF240" i="1"/>
  <c r="DI240" i="1"/>
  <c r="BT240" i="1"/>
  <c r="BS240" i="1"/>
  <c r="BN240" i="1"/>
  <c r="BF240" i="1"/>
  <c r="AY240" i="1"/>
  <c r="AJ240" i="1"/>
  <c r="AK240" i="1"/>
  <c r="AN240" i="1"/>
  <c r="AM240" i="1"/>
  <c r="AL240" i="1"/>
  <c r="AH240" i="1"/>
  <c r="AI240" i="1"/>
  <c r="AD240" i="1"/>
  <c r="EV239" i="1"/>
  <c r="EU239" i="1"/>
  <c r="ET239" i="1"/>
  <c r="EG239" i="1"/>
  <c r="EF239" i="1"/>
  <c r="DI239" i="1"/>
  <c r="BT239" i="1"/>
  <c r="BS239" i="1"/>
  <c r="BN239" i="1"/>
  <c r="BF239" i="1"/>
  <c r="AY239" i="1"/>
  <c r="AJ239" i="1"/>
  <c r="AK239" i="1"/>
  <c r="AN239" i="1"/>
  <c r="AM239" i="1"/>
  <c r="AL239" i="1"/>
  <c r="AH239" i="1"/>
  <c r="AI239" i="1"/>
  <c r="AD239" i="1"/>
  <c r="EV238" i="1"/>
  <c r="EU238" i="1"/>
  <c r="ET238" i="1"/>
  <c r="EG238" i="1"/>
  <c r="EF238" i="1"/>
  <c r="DI238" i="1"/>
  <c r="BT238" i="1"/>
  <c r="BS238" i="1"/>
  <c r="BN238" i="1"/>
  <c r="BF238" i="1"/>
  <c r="AY238" i="1"/>
  <c r="AJ238" i="1"/>
  <c r="AK238" i="1"/>
  <c r="AN238" i="1"/>
  <c r="AM238" i="1"/>
  <c r="AL238" i="1"/>
  <c r="AH238" i="1"/>
  <c r="AI238" i="1"/>
  <c r="AD238" i="1"/>
  <c r="EV237" i="1"/>
  <c r="EU237" i="1"/>
  <c r="ET237" i="1"/>
  <c r="EG237" i="1"/>
  <c r="EF237" i="1"/>
  <c r="DI237" i="1"/>
  <c r="BT237" i="1"/>
  <c r="BS237" i="1"/>
  <c r="BN237" i="1"/>
  <c r="BF237" i="1"/>
  <c r="AY237" i="1"/>
  <c r="AJ237" i="1"/>
  <c r="AK237" i="1"/>
  <c r="AN237" i="1"/>
  <c r="AM237" i="1"/>
  <c r="AL237" i="1"/>
  <c r="AH237" i="1"/>
  <c r="AI237" i="1"/>
  <c r="AD237" i="1"/>
  <c r="EV236" i="1"/>
  <c r="EU236" i="1"/>
  <c r="ET236" i="1"/>
  <c r="EG236" i="1"/>
  <c r="EF236" i="1"/>
  <c r="DI236" i="1"/>
  <c r="BT236" i="1"/>
  <c r="BS236" i="1"/>
  <c r="BN236" i="1"/>
  <c r="BF236" i="1"/>
  <c r="AY236" i="1"/>
  <c r="AJ236" i="1"/>
  <c r="AK236" i="1"/>
  <c r="AN236" i="1"/>
  <c r="AM236" i="1"/>
  <c r="AL236" i="1"/>
  <c r="AH236" i="1"/>
  <c r="AI236" i="1"/>
  <c r="AD236" i="1"/>
  <c r="EV235" i="1"/>
  <c r="EU235" i="1"/>
  <c r="ET235" i="1"/>
  <c r="EG235" i="1"/>
  <c r="EF235" i="1"/>
  <c r="DI235" i="1"/>
  <c r="BT235" i="1"/>
  <c r="BS235" i="1"/>
  <c r="BN235" i="1"/>
  <c r="BF235" i="1"/>
  <c r="AY235" i="1"/>
  <c r="AJ235" i="1"/>
  <c r="AK235" i="1"/>
  <c r="AN235" i="1"/>
  <c r="AM235" i="1"/>
  <c r="AL235" i="1"/>
  <c r="AH235" i="1"/>
  <c r="AI235" i="1"/>
  <c r="AD235" i="1"/>
  <c r="EV234" i="1"/>
  <c r="EU234" i="1"/>
  <c r="ET234" i="1"/>
  <c r="EG234" i="1"/>
  <c r="EF234" i="1"/>
  <c r="DI234" i="1"/>
  <c r="BT234" i="1"/>
  <c r="BS234" i="1"/>
  <c r="BN234" i="1"/>
  <c r="BF234" i="1"/>
  <c r="AY234" i="1"/>
  <c r="AJ234" i="1"/>
  <c r="AK234" i="1"/>
  <c r="AN234" i="1"/>
  <c r="AM234" i="1"/>
  <c r="AL234" i="1"/>
  <c r="AH234" i="1"/>
  <c r="AI234" i="1"/>
  <c r="AD234" i="1"/>
  <c r="EV233" i="1"/>
  <c r="EU233" i="1"/>
  <c r="ET233" i="1"/>
  <c r="EG233" i="1"/>
  <c r="EF233" i="1"/>
  <c r="DI233" i="1"/>
  <c r="BT233" i="1"/>
  <c r="BS233" i="1"/>
  <c r="BN233" i="1"/>
  <c r="BF233" i="1"/>
  <c r="AY233" i="1"/>
  <c r="AJ233" i="1"/>
  <c r="AK233" i="1"/>
  <c r="AN233" i="1"/>
  <c r="AM233" i="1"/>
  <c r="AL233" i="1"/>
  <c r="AH233" i="1"/>
  <c r="AI233" i="1"/>
  <c r="AD233" i="1"/>
  <c r="EV232" i="1"/>
  <c r="EU232" i="1"/>
  <c r="ET232" i="1"/>
  <c r="EG232" i="1"/>
  <c r="EF232" i="1"/>
  <c r="DI232" i="1"/>
  <c r="BT232" i="1"/>
  <c r="BS232" i="1"/>
  <c r="BN232" i="1"/>
  <c r="BF232" i="1"/>
  <c r="AY232" i="1"/>
  <c r="AJ232" i="1"/>
  <c r="AK232" i="1"/>
  <c r="AN232" i="1"/>
  <c r="AM232" i="1"/>
  <c r="AL232" i="1"/>
  <c r="AH232" i="1"/>
  <c r="AI232" i="1"/>
  <c r="AD232" i="1"/>
  <c r="EV231" i="1"/>
  <c r="EU231" i="1"/>
  <c r="ET231" i="1"/>
  <c r="EG231" i="1"/>
  <c r="EF231" i="1"/>
  <c r="DI231" i="1"/>
  <c r="BT231" i="1"/>
  <c r="BS231" i="1"/>
  <c r="BN231" i="1"/>
  <c r="BF231" i="1"/>
  <c r="AY231" i="1"/>
  <c r="AJ231" i="1"/>
  <c r="AK231" i="1"/>
  <c r="AN231" i="1"/>
  <c r="AM231" i="1"/>
  <c r="AL231" i="1"/>
  <c r="AH231" i="1"/>
  <c r="AI231" i="1"/>
  <c r="AD231" i="1"/>
  <c r="EV230" i="1"/>
  <c r="EU230" i="1"/>
  <c r="ET230" i="1"/>
  <c r="EG230" i="1"/>
  <c r="EF230" i="1"/>
  <c r="DI230" i="1"/>
  <c r="BT230" i="1"/>
  <c r="BS230" i="1"/>
  <c r="BN230" i="1"/>
  <c r="BF230" i="1"/>
  <c r="AY230" i="1"/>
  <c r="AJ230" i="1"/>
  <c r="AK230" i="1"/>
  <c r="AN230" i="1"/>
  <c r="AM230" i="1"/>
  <c r="AL230" i="1"/>
  <c r="AH230" i="1"/>
  <c r="AI230" i="1"/>
  <c r="AD230" i="1"/>
  <c r="EV229" i="1"/>
  <c r="EU229" i="1"/>
  <c r="ET229" i="1"/>
  <c r="EG229" i="1"/>
  <c r="EF229" i="1"/>
  <c r="DI229" i="1"/>
  <c r="BT229" i="1"/>
  <c r="BS229" i="1"/>
  <c r="BN229" i="1"/>
  <c r="BF229" i="1"/>
  <c r="AY229" i="1"/>
  <c r="AJ229" i="1"/>
  <c r="AK229" i="1"/>
  <c r="AN229" i="1"/>
  <c r="AM229" i="1"/>
  <c r="AL229" i="1"/>
  <c r="AH229" i="1"/>
  <c r="AI229" i="1"/>
  <c r="AD229" i="1"/>
  <c r="EV228" i="1"/>
  <c r="EU228" i="1"/>
  <c r="ET228" i="1"/>
  <c r="EG228" i="1"/>
  <c r="EF228" i="1"/>
  <c r="DI228" i="1"/>
  <c r="BT228" i="1"/>
  <c r="BS228" i="1"/>
  <c r="BN228" i="1"/>
  <c r="BF228" i="1"/>
  <c r="AY228" i="1"/>
  <c r="AJ228" i="1"/>
  <c r="AK228" i="1"/>
  <c r="AN228" i="1"/>
  <c r="AM228" i="1"/>
  <c r="AL228" i="1"/>
  <c r="AH228" i="1"/>
  <c r="AI228" i="1"/>
  <c r="AD228" i="1"/>
  <c r="EV227" i="1"/>
  <c r="EU227" i="1"/>
  <c r="ET227" i="1"/>
  <c r="EG227" i="1"/>
  <c r="EF227" i="1"/>
  <c r="DI227" i="1"/>
  <c r="BT227" i="1"/>
  <c r="BS227" i="1"/>
  <c r="BN227" i="1"/>
  <c r="BF227" i="1"/>
  <c r="AY227" i="1"/>
  <c r="AJ227" i="1"/>
  <c r="AK227" i="1"/>
  <c r="AN227" i="1"/>
  <c r="AM227" i="1"/>
  <c r="AL227" i="1"/>
  <c r="AH227" i="1"/>
  <c r="AI227" i="1"/>
  <c r="AD227" i="1"/>
  <c r="EV226" i="1"/>
  <c r="EU226" i="1"/>
  <c r="ET226" i="1"/>
  <c r="EG226" i="1"/>
  <c r="EF226" i="1"/>
  <c r="DI226" i="1"/>
  <c r="BT226" i="1"/>
  <c r="BS226" i="1"/>
  <c r="BN226" i="1"/>
  <c r="BF226" i="1"/>
  <c r="AY226" i="1"/>
  <c r="AJ226" i="1"/>
  <c r="AK226" i="1"/>
  <c r="AN226" i="1"/>
  <c r="AM226" i="1"/>
  <c r="AL226" i="1"/>
  <c r="AH226" i="1"/>
  <c r="AI226" i="1"/>
  <c r="AD226" i="1"/>
  <c r="EV225" i="1"/>
  <c r="EU225" i="1"/>
  <c r="ET225" i="1"/>
  <c r="EG225" i="1"/>
  <c r="EF225" i="1"/>
  <c r="DI225" i="1"/>
  <c r="BT225" i="1"/>
  <c r="BS225" i="1"/>
  <c r="BN225" i="1"/>
  <c r="BF225" i="1"/>
  <c r="AY225" i="1"/>
  <c r="AJ225" i="1"/>
  <c r="AK225" i="1"/>
  <c r="AN225" i="1"/>
  <c r="AM225" i="1"/>
  <c r="AL225" i="1"/>
  <c r="AH225" i="1"/>
  <c r="AI225" i="1"/>
  <c r="AD225" i="1"/>
  <c r="EV224" i="1"/>
  <c r="EU224" i="1"/>
  <c r="ET224" i="1"/>
  <c r="EG224" i="1"/>
  <c r="EF224" i="1"/>
  <c r="DI224" i="1"/>
  <c r="BT224" i="1"/>
  <c r="BS224" i="1"/>
  <c r="BN224" i="1"/>
  <c r="BF224" i="1"/>
  <c r="AY224" i="1"/>
  <c r="AJ224" i="1"/>
  <c r="AK224" i="1"/>
  <c r="AN224" i="1"/>
  <c r="AM224" i="1"/>
  <c r="AL224" i="1"/>
  <c r="AH224" i="1"/>
  <c r="AI224" i="1"/>
  <c r="AD224" i="1"/>
  <c r="EV223" i="1"/>
  <c r="EU223" i="1"/>
  <c r="ET223" i="1"/>
  <c r="EG223" i="1"/>
  <c r="EF223" i="1"/>
  <c r="DI223" i="1"/>
  <c r="BT223" i="1"/>
  <c r="BS223" i="1"/>
  <c r="BN223" i="1"/>
  <c r="BF223" i="1"/>
  <c r="AY223" i="1"/>
  <c r="AJ223" i="1"/>
  <c r="AK223" i="1"/>
  <c r="AN223" i="1"/>
  <c r="AM223" i="1"/>
  <c r="AL223" i="1"/>
  <c r="AH223" i="1"/>
  <c r="AI223" i="1"/>
  <c r="AD223" i="1"/>
  <c r="EV222" i="1"/>
  <c r="EU222" i="1"/>
  <c r="ET222" i="1"/>
  <c r="EG222" i="1"/>
  <c r="EF222" i="1"/>
  <c r="DI222" i="1"/>
  <c r="BT222" i="1"/>
  <c r="BS222" i="1"/>
  <c r="BN222" i="1"/>
  <c r="BF222" i="1"/>
  <c r="AY222" i="1"/>
  <c r="AJ222" i="1"/>
  <c r="AK222" i="1"/>
  <c r="AN222" i="1"/>
  <c r="AM222" i="1"/>
  <c r="AL222" i="1"/>
  <c r="AH222" i="1"/>
  <c r="AI222" i="1"/>
  <c r="AD222" i="1"/>
  <c r="EV221" i="1"/>
  <c r="EU221" i="1"/>
  <c r="ET221" i="1"/>
  <c r="EG221" i="1"/>
  <c r="EF221" i="1"/>
  <c r="DI221" i="1"/>
  <c r="BT221" i="1"/>
  <c r="BS221" i="1"/>
  <c r="BN221" i="1"/>
  <c r="BF221" i="1"/>
  <c r="AY221" i="1"/>
  <c r="AJ221" i="1"/>
  <c r="AK221" i="1"/>
  <c r="AN221" i="1"/>
  <c r="AM221" i="1"/>
  <c r="AL221" i="1"/>
  <c r="AH221" i="1"/>
  <c r="AI221" i="1"/>
  <c r="AD221" i="1"/>
  <c r="EV220" i="1"/>
  <c r="EU220" i="1"/>
  <c r="ET220" i="1"/>
  <c r="EG220" i="1"/>
  <c r="EF220" i="1"/>
  <c r="DI220" i="1"/>
  <c r="BT220" i="1"/>
  <c r="BS220" i="1"/>
  <c r="BN220" i="1"/>
  <c r="BF220" i="1"/>
  <c r="AY220" i="1"/>
  <c r="AJ220" i="1"/>
  <c r="AK220" i="1"/>
  <c r="AN220" i="1"/>
  <c r="AM220" i="1"/>
  <c r="AL220" i="1"/>
  <c r="AH220" i="1"/>
  <c r="AI220" i="1"/>
  <c r="AD220" i="1"/>
  <c r="EV219" i="1"/>
  <c r="EU219" i="1"/>
  <c r="ET219" i="1"/>
  <c r="EG219" i="1"/>
  <c r="EF219" i="1"/>
  <c r="DI219" i="1"/>
  <c r="BT219" i="1"/>
  <c r="BS219" i="1"/>
  <c r="BN219" i="1"/>
  <c r="BF219" i="1"/>
  <c r="AY219" i="1"/>
  <c r="AJ219" i="1"/>
  <c r="AK219" i="1"/>
  <c r="AN219" i="1"/>
  <c r="AM219" i="1"/>
  <c r="AL219" i="1"/>
  <c r="AH219" i="1"/>
  <c r="AI219" i="1"/>
  <c r="AD219" i="1"/>
  <c r="EV218" i="1"/>
  <c r="EU218" i="1"/>
  <c r="ET218" i="1"/>
  <c r="EG218" i="1"/>
  <c r="EF218" i="1"/>
  <c r="DI218" i="1"/>
  <c r="BT218" i="1"/>
  <c r="BS218" i="1"/>
  <c r="BN218" i="1"/>
  <c r="BF218" i="1"/>
  <c r="AY218" i="1"/>
  <c r="AJ218" i="1"/>
  <c r="AK218" i="1"/>
  <c r="AN218" i="1"/>
  <c r="AM218" i="1"/>
  <c r="AL218" i="1"/>
  <c r="AH218" i="1"/>
  <c r="AI218" i="1"/>
  <c r="AD218" i="1"/>
  <c r="EV217" i="1"/>
  <c r="EU217" i="1"/>
  <c r="ET217" i="1"/>
  <c r="EG217" i="1"/>
  <c r="EF217" i="1"/>
  <c r="DI217" i="1"/>
  <c r="BT217" i="1"/>
  <c r="BS217" i="1"/>
  <c r="BN217" i="1"/>
  <c r="BF217" i="1"/>
  <c r="AY217" i="1"/>
  <c r="AJ217" i="1"/>
  <c r="AK217" i="1"/>
  <c r="AN217" i="1"/>
  <c r="AM217" i="1"/>
  <c r="AL217" i="1"/>
  <c r="AH217" i="1"/>
  <c r="AI217" i="1"/>
  <c r="AD217" i="1"/>
  <c r="EV216" i="1"/>
  <c r="EU216" i="1"/>
  <c r="ET216" i="1"/>
  <c r="EG216" i="1"/>
  <c r="EF216" i="1"/>
  <c r="DI216" i="1"/>
  <c r="BT216" i="1"/>
  <c r="BS216" i="1"/>
  <c r="BN216" i="1"/>
  <c r="BF216" i="1"/>
  <c r="AY216" i="1"/>
  <c r="AJ216" i="1"/>
  <c r="AK216" i="1"/>
  <c r="AN216" i="1"/>
  <c r="AM216" i="1"/>
  <c r="AL216" i="1"/>
  <c r="AH216" i="1"/>
  <c r="AI216" i="1"/>
  <c r="AD216" i="1"/>
  <c r="EV215" i="1"/>
  <c r="EU215" i="1"/>
  <c r="ET215" i="1"/>
  <c r="EG215" i="1"/>
  <c r="EF215" i="1"/>
  <c r="DI215" i="1"/>
  <c r="BT215" i="1"/>
  <c r="BS215" i="1"/>
  <c r="BN215" i="1"/>
  <c r="BF215" i="1"/>
  <c r="AY215" i="1"/>
  <c r="AJ215" i="1"/>
  <c r="AK215" i="1"/>
  <c r="AN215" i="1"/>
  <c r="AM215" i="1"/>
  <c r="AL215" i="1"/>
  <c r="AH215" i="1"/>
  <c r="AI215" i="1"/>
  <c r="AD215" i="1"/>
  <c r="EV214" i="1"/>
  <c r="EU214" i="1"/>
  <c r="ET214" i="1"/>
  <c r="EG214" i="1"/>
  <c r="EF214" i="1"/>
  <c r="DI214" i="1"/>
  <c r="BT214" i="1"/>
  <c r="BS214" i="1"/>
  <c r="BN214" i="1"/>
  <c r="BF214" i="1"/>
  <c r="AY214" i="1"/>
  <c r="AJ214" i="1"/>
  <c r="AK214" i="1"/>
  <c r="AN214" i="1"/>
  <c r="AM214" i="1"/>
  <c r="AL214" i="1"/>
  <c r="AH214" i="1"/>
  <c r="AI214" i="1"/>
  <c r="AD214" i="1"/>
  <c r="EV213" i="1"/>
  <c r="EU213" i="1"/>
  <c r="ET213" i="1"/>
  <c r="EG213" i="1"/>
  <c r="EF213" i="1"/>
  <c r="DI213" i="1"/>
  <c r="BT213" i="1"/>
  <c r="BS213" i="1"/>
  <c r="BN213" i="1"/>
  <c r="BF213" i="1"/>
  <c r="AY213" i="1"/>
  <c r="AJ213" i="1"/>
  <c r="AK213" i="1"/>
  <c r="AN213" i="1"/>
  <c r="AM213" i="1"/>
  <c r="AL213" i="1"/>
  <c r="AH213" i="1"/>
  <c r="AI213" i="1"/>
  <c r="AD213" i="1"/>
  <c r="EV212" i="1"/>
  <c r="EU212" i="1"/>
  <c r="ET212" i="1"/>
  <c r="EG212" i="1"/>
  <c r="EF212" i="1"/>
  <c r="DI212" i="1"/>
  <c r="BT212" i="1"/>
  <c r="BS212" i="1"/>
  <c r="BN212" i="1"/>
  <c r="BF212" i="1"/>
  <c r="AY212" i="1"/>
  <c r="AJ212" i="1"/>
  <c r="AK212" i="1"/>
  <c r="AN212" i="1"/>
  <c r="AM212" i="1"/>
  <c r="AL212" i="1"/>
  <c r="AH212" i="1"/>
  <c r="AI212" i="1"/>
  <c r="AD212" i="1"/>
  <c r="EV211" i="1"/>
  <c r="EU211" i="1"/>
  <c r="ET211" i="1"/>
  <c r="EG211" i="1"/>
  <c r="EF211" i="1"/>
  <c r="DI211" i="1"/>
  <c r="BT211" i="1"/>
  <c r="BS211" i="1"/>
  <c r="BN211" i="1"/>
  <c r="BF211" i="1"/>
  <c r="AY211" i="1"/>
  <c r="AJ211" i="1"/>
  <c r="AK211" i="1"/>
  <c r="AN211" i="1"/>
  <c r="AM211" i="1"/>
  <c r="AL211" i="1"/>
  <c r="AH211" i="1"/>
  <c r="AI211" i="1"/>
  <c r="AD211" i="1"/>
  <c r="EV210" i="1"/>
  <c r="EU210" i="1"/>
  <c r="ET210" i="1"/>
  <c r="EG210" i="1"/>
  <c r="EF210" i="1"/>
  <c r="DI210" i="1"/>
  <c r="BT210" i="1"/>
  <c r="BS210" i="1"/>
  <c r="BN210" i="1"/>
  <c r="BF210" i="1"/>
  <c r="AY210" i="1"/>
  <c r="AJ210" i="1"/>
  <c r="AK210" i="1"/>
  <c r="AN210" i="1"/>
  <c r="AM210" i="1"/>
  <c r="AL210" i="1"/>
  <c r="AH210" i="1"/>
  <c r="AI210" i="1"/>
  <c r="AD210" i="1"/>
  <c r="EV209" i="1"/>
  <c r="EU209" i="1"/>
  <c r="ET209" i="1"/>
  <c r="EG209" i="1"/>
  <c r="EF209" i="1"/>
  <c r="DI209" i="1"/>
  <c r="BT209" i="1"/>
  <c r="BS209" i="1"/>
  <c r="BN209" i="1"/>
  <c r="BF209" i="1"/>
  <c r="AY209" i="1"/>
  <c r="AJ209" i="1"/>
  <c r="AK209" i="1"/>
  <c r="AN209" i="1"/>
  <c r="AM209" i="1"/>
  <c r="AL209" i="1"/>
  <c r="AH209" i="1"/>
  <c r="AI209" i="1"/>
  <c r="AD209" i="1"/>
  <c r="EV208" i="1"/>
  <c r="EU208" i="1"/>
  <c r="ET208" i="1"/>
  <c r="EG208" i="1"/>
  <c r="EF208" i="1"/>
  <c r="DI208" i="1"/>
  <c r="BT208" i="1"/>
  <c r="BS208" i="1"/>
  <c r="BN208" i="1"/>
  <c r="BF208" i="1"/>
  <c r="AY208" i="1"/>
  <c r="AJ208" i="1"/>
  <c r="AK208" i="1"/>
  <c r="AN208" i="1"/>
  <c r="AM208" i="1"/>
  <c r="AL208" i="1"/>
  <c r="AH208" i="1"/>
  <c r="AI208" i="1"/>
  <c r="AD208" i="1"/>
  <c r="EV207" i="1"/>
  <c r="EU207" i="1"/>
  <c r="ET207" i="1"/>
  <c r="EG207" i="1"/>
  <c r="EF207" i="1"/>
  <c r="DI207" i="1"/>
  <c r="BT207" i="1"/>
  <c r="BS207" i="1"/>
  <c r="BN207" i="1"/>
  <c r="BF207" i="1"/>
  <c r="AY207" i="1"/>
  <c r="AJ207" i="1"/>
  <c r="AK207" i="1"/>
  <c r="AN207" i="1"/>
  <c r="AM207" i="1"/>
  <c r="AL207" i="1"/>
  <c r="AH207" i="1"/>
  <c r="AI207" i="1"/>
  <c r="AD207" i="1"/>
  <c r="EV206" i="1"/>
  <c r="EU206" i="1"/>
  <c r="ET206" i="1"/>
  <c r="EG206" i="1"/>
  <c r="EF206" i="1"/>
  <c r="DI206" i="1"/>
  <c r="BT206" i="1"/>
  <c r="BS206" i="1"/>
  <c r="BN206" i="1"/>
  <c r="BF206" i="1"/>
  <c r="AY206" i="1"/>
  <c r="AJ206" i="1"/>
  <c r="AK206" i="1"/>
  <c r="AN206" i="1"/>
  <c r="AM206" i="1"/>
  <c r="AL206" i="1"/>
  <c r="AH206" i="1"/>
  <c r="AI206" i="1"/>
  <c r="AD206" i="1"/>
  <c r="EV205" i="1"/>
  <c r="EU205" i="1"/>
  <c r="ET205" i="1"/>
  <c r="EG205" i="1"/>
  <c r="EF205" i="1"/>
  <c r="DI205" i="1"/>
  <c r="BT205" i="1"/>
  <c r="BS205" i="1"/>
  <c r="BN205" i="1"/>
  <c r="BF205" i="1"/>
  <c r="AY205" i="1"/>
  <c r="AJ205" i="1"/>
  <c r="AK205" i="1"/>
  <c r="AN205" i="1"/>
  <c r="AM205" i="1"/>
  <c r="AL205" i="1"/>
  <c r="AH205" i="1"/>
  <c r="AI205" i="1"/>
  <c r="AD205" i="1"/>
  <c r="EV204" i="1"/>
  <c r="EU204" i="1"/>
  <c r="ET204" i="1"/>
  <c r="EG204" i="1"/>
  <c r="EF204" i="1"/>
  <c r="DI204" i="1"/>
  <c r="BT204" i="1"/>
  <c r="BS204" i="1"/>
  <c r="BN204" i="1"/>
  <c r="BF204" i="1"/>
  <c r="AY204" i="1"/>
  <c r="AJ204" i="1"/>
  <c r="AK204" i="1"/>
  <c r="AN204" i="1"/>
  <c r="AM204" i="1"/>
  <c r="AL204" i="1"/>
  <c r="AH204" i="1"/>
  <c r="AI204" i="1"/>
  <c r="AD204" i="1"/>
  <c r="EV203" i="1"/>
  <c r="EU203" i="1"/>
  <c r="ET203" i="1"/>
  <c r="EG203" i="1"/>
  <c r="EF203" i="1"/>
  <c r="DI203" i="1"/>
  <c r="BT203" i="1"/>
  <c r="BS203" i="1"/>
  <c r="BN203" i="1"/>
  <c r="BF203" i="1"/>
  <c r="AY203" i="1"/>
  <c r="AJ203" i="1"/>
  <c r="AK203" i="1"/>
  <c r="AN203" i="1"/>
  <c r="AM203" i="1"/>
  <c r="AL203" i="1"/>
  <c r="AH203" i="1"/>
  <c r="AI203" i="1"/>
  <c r="AD203" i="1"/>
  <c r="EV202" i="1"/>
  <c r="EU202" i="1"/>
  <c r="ET202" i="1"/>
  <c r="EG202" i="1"/>
  <c r="EF202" i="1"/>
  <c r="DI202" i="1"/>
  <c r="BT202" i="1"/>
  <c r="BS202" i="1"/>
  <c r="BN202" i="1"/>
  <c r="BF202" i="1"/>
  <c r="AY202" i="1"/>
  <c r="AJ202" i="1"/>
  <c r="AK202" i="1"/>
  <c r="AN202" i="1"/>
  <c r="AM202" i="1"/>
  <c r="AL202" i="1"/>
  <c r="AH202" i="1"/>
  <c r="AI202" i="1"/>
  <c r="AD202" i="1"/>
  <c r="EV201" i="1"/>
  <c r="EU201" i="1"/>
  <c r="ET201" i="1"/>
  <c r="EG201" i="1"/>
  <c r="EF201" i="1"/>
  <c r="DI201" i="1"/>
  <c r="BT201" i="1"/>
  <c r="BS201" i="1"/>
  <c r="BN201" i="1"/>
  <c r="BF201" i="1"/>
  <c r="AY201" i="1"/>
  <c r="AJ201" i="1"/>
  <c r="AK201" i="1"/>
  <c r="AN201" i="1"/>
  <c r="AM201" i="1"/>
  <c r="AL201" i="1"/>
  <c r="AH201" i="1"/>
  <c r="AI201" i="1"/>
  <c r="AD201" i="1"/>
  <c r="EV200" i="1"/>
  <c r="EU200" i="1"/>
  <c r="ET200" i="1"/>
  <c r="EG200" i="1"/>
  <c r="EF200" i="1"/>
  <c r="DI200" i="1"/>
  <c r="BT200" i="1"/>
  <c r="BS200" i="1"/>
  <c r="BN200" i="1"/>
  <c r="BF200" i="1"/>
  <c r="AY200" i="1"/>
  <c r="AJ200" i="1"/>
  <c r="AK200" i="1"/>
  <c r="AN200" i="1"/>
  <c r="AM200" i="1"/>
  <c r="AL200" i="1"/>
  <c r="AH200" i="1"/>
  <c r="AI200" i="1"/>
  <c r="AD200" i="1"/>
  <c r="EV199" i="1"/>
  <c r="EU199" i="1"/>
  <c r="ET199" i="1"/>
  <c r="EG199" i="1"/>
  <c r="EF199" i="1"/>
  <c r="DI199" i="1"/>
  <c r="BT199" i="1"/>
  <c r="BS199" i="1"/>
  <c r="BN199" i="1"/>
  <c r="BF199" i="1"/>
  <c r="AY199" i="1"/>
  <c r="AJ199" i="1"/>
  <c r="AK199" i="1"/>
  <c r="AN199" i="1"/>
  <c r="AM199" i="1"/>
  <c r="AL199" i="1"/>
  <c r="AH199" i="1"/>
  <c r="AI199" i="1"/>
  <c r="AD199" i="1"/>
  <c r="EV198" i="1"/>
  <c r="EU198" i="1"/>
  <c r="ET198" i="1"/>
  <c r="EG198" i="1"/>
  <c r="EF198" i="1"/>
  <c r="DI198" i="1"/>
  <c r="BT198" i="1"/>
  <c r="BS198" i="1"/>
  <c r="BN198" i="1"/>
  <c r="BF198" i="1"/>
  <c r="AY198" i="1"/>
  <c r="AJ198" i="1"/>
  <c r="AK198" i="1"/>
  <c r="AN198" i="1"/>
  <c r="AM198" i="1"/>
  <c r="AL198" i="1"/>
  <c r="AH198" i="1"/>
  <c r="AI198" i="1"/>
  <c r="AD198" i="1"/>
  <c r="EV197" i="1"/>
  <c r="EU197" i="1"/>
  <c r="ET197" i="1"/>
  <c r="EG197" i="1"/>
  <c r="EF197" i="1"/>
  <c r="DI197" i="1"/>
  <c r="BT197" i="1"/>
  <c r="BS197" i="1"/>
  <c r="BN197" i="1"/>
  <c r="BF197" i="1"/>
  <c r="AY197" i="1"/>
  <c r="AJ197" i="1"/>
  <c r="AK197" i="1"/>
  <c r="AN197" i="1"/>
  <c r="AM197" i="1"/>
  <c r="AL197" i="1"/>
  <c r="AH197" i="1"/>
  <c r="AI197" i="1"/>
  <c r="AD197" i="1"/>
  <c r="EV196" i="1"/>
  <c r="EU196" i="1"/>
  <c r="ET196" i="1"/>
  <c r="EG196" i="1"/>
  <c r="EF196" i="1"/>
  <c r="DI196" i="1"/>
  <c r="BT196" i="1"/>
  <c r="BS196" i="1"/>
  <c r="BN196" i="1"/>
  <c r="BF196" i="1"/>
  <c r="AY196" i="1"/>
  <c r="AJ196" i="1"/>
  <c r="AK196" i="1"/>
  <c r="AN196" i="1"/>
  <c r="AM196" i="1"/>
  <c r="AL196" i="1"/>
  <c r="AH196" i="1"/>
  <c r="AI196" i="1"/>
  <c r="AD196" i="1"/>
  <c r="EV195" i="1"/>
  <c r="EU195" i="1"/>
  <c r="ET195" i="1"/>
  <c r="EG195" i="1"/>
  <c r="EF195" i="1"/>
  <c r="DI195" i="1"/>
  <c r="BT195" i="1"/>
  <c r="BS195" i="1"/>
  <c r="BN195" i="1"/>
  <c r="BF195" i="1"/>
  <c r="AY195" i="1"/>
  <c r="AJ195" i="1"/>
  <c r="AK195" i="1"/>
  <c r="AN195" i="1"/>
  <c r="AM195" i="1"/>
  <c r="AL195" i="1"/>
  <c r="AH195" i="1"/>
  <c r="AI195" i="1"/>
  <c r="AD195" i="1"/>
  <c r="EV194" i="1"/>
  <c r="EU194" i="1"/>
  <c r="ET194" i="1"/>
  <c r="EG194" i="1"/>
  <c r="EF194" i="1"/>
  <c r="DI194" i="1"/>
  <c r="BT194" i="1"/>
  <c r="BS194" i="1"/>
  <c r="BN194" i="1"/>
  <c r="BF194" i="1"/>
  <c r="AY194" i="1"/>
  <c r="AJ194" i="1"/>
  <c r="AK194" i="1"/>
  <c r="AN194" i="1"/>
  <c r="AM194" i="1"/>
  <c r="AL194" i="1"/>
  <c r="AH194" i="1"/>
  <c r="AI194" i="1"/>
  <c r="AD194" i="1"/>
  <c r="EV193" i="1"/>
  <c r="EU193" i="1"/>
  <c r="ET193" i="1"/>
  <c r="EG193" i="1"/>
  <c r="EF193" i="1"/>
  <c r="DI193" i="1"/>
  <c r="BT193" i="1"/>
  <c r="BS193" i="1"/>
  <c r="BN193" i="1"/>
  <c r="BF193" i="1"/>
  <c r="AY193" i="1"/>
  <c r="AJ193" i="1"/>
  <c r="AK193" i="1"/>
  <c r="AN193" i="1"/>
  <c r="AM193" i="1"/>
  <c r="AL193" i="1"/>
  <c r="AH193" i="1"/>
  <c r="AI193" i="1"/>
  <c r="AD193" i="1"/>
  <c r="EV192" i="1"/>
  <c r="EU192" i="1"/>
  <c r="ET192" i="1"/>
  <c r="EG192" i="1"/>
  <c r="EF192" i="1"/>
  <c r="DI192" i="1"/>
  <c r="BT192" i="1"/>
  <c r="BS192" i="1"/>
  <c r="BN192" i="1"/>
  <c r="BF192" i="1"/>
  <c r="AY192" i="1"/>
  <c r="AJ192" i="1"/>
  <c r="AK192" i="1"/>
  <c r="AN192" i="1"/>
  <c r="AM192" i="1"/>
  <c r="AL192" i="1"/>
  <c r="AH192" i="1"/>
  <c r="AI192" i="1"/>
  <c r="AD192" i="1"/>
  <c r="EV191" i="1"/>
  <c r="EU191" i="1"/>
  <c r="ET191" i="1"/>
  <c r="EG191" i="1"/>
  <c r="EF191" i="1"/>
  <c r="DI191" i="1"/>
  <c r="BT191" i="1"/>
  <c r="BS191" i="1"/>
  <c r="BN191" i="1"/>
  <c r="BF191" i="1"/>
  <c r="AY191" i="1"/>
  <c r="AJ191" i="1"/>
  <c r="AK191" i="1"/>
  <c r="AN191" i="1"/>
  <c r="AM191" i="1"/>
  <c r="AL191" i="1"/>
  <c r="AH191" i="1"/>
  <c r="AI191" i="1"/>
  <c r="AD191" i="1"/>
  <c r="EV190" i="1"/>
  <c r="EU190" i="1"/>
  <c r="ET190" i="1"/>
  <c r="EG190" i="1"/>
  <c r="EF190" i="1"/>
  <c r="DI190" i="1"/>
  <c r="BT190" i="1"/>
  <c r="BS190" i="1"/>
  <c r="BN190" i="1"/>
  <c r="BF190" i="1"/>
  <c r="AY190" i="1"/>
  <c r="AJ190" i="1"/>
  <c r="AK190" i="1"/>
  <c r="AN190" i="1"/>
  <c r="AM190" i="1"/>
  <c r="AL190" i="1"/>
  <c r="AH190" i="1"/>
  <c r="AI190" i="1"/>
  <c r="AD190" i="1"/>
  <c r="EV189" i="1"/>
  <c r="EU189" i="1"/>
  <c r="ET189" i="1"/>
  <c r="EG189" i="1"/>
  <c r="EF189" i="1"/>
  <c r="DI189" i="1"/>
  <c r="BT189" i="1"/>
  <c r="BS189" i="1"/>
  <c r="BN189" i="1"/>
  <c r="BF189" i="1"/>
  <c r="AY189" i="1"/>
  <c r="AJ189" i="1"/>
  <c r="AK189" i="1"/>
  <c r="AN189" i="1"/>
  <c r="AM189" i="1"/>
  <c r="AL189" i="1"/>
  <c r="AH189" i="1"/>
  <c r="AI189" i="1"/>
  <c r="AD189" i="1"/>
  <c r="EV188" i="1"/>
  <c r="EU188" i="1"/>
  <c r="ET188" i="1"/>
  <c r="EG188" i="1"/>
  <c r="EF188" i="1"/>
  <c r="DI188" i="1"/>
  <c r="BT188" i="1"/>
  <c r="BS188" i="1"/>
  <c r="BN188" i="1"/>
  <c r="BF188" i="1"/>
  <c r="AY188" i="1"/>
  <c r="AJ188" i="1"/>
  <c r="AK188" i="1"/>
  <c r="AN188" i="1"/>
  <c r="AM188" i="1"/>
  <c r="AL188" i="1"/>
  <c r="AH188" i="1"/>
  <c r="AI188" i="1"/>
  <c r="AD188" i="1"/>
  <c r="EV187" i="1"/>
  <c r="EU187" i="1"/>
  <c r="ET187" i="1"/>
  <c r="EG187" i="1"/>
  <c r="EF187" i="1"/>
  <c r="DI187" i="1"/>
  <c r="BT187" i="1"/>
  <c r="BS187" i="1"/>
  <c r="BN187" i="1"/>
  <c r="BF187" i="1"/>
  <c r="AY187" i="1"/>
  <c r="AJ187" i="1"/>
  <c r="AK187" i="1"/>
  <c r="AN187" i="1"/>
  <c r="AM187" i="1"/>
  <c r="AL187" i="1"/>
  <c r="AH187" i="1"/>
  <c r="AI187" i="1"/>
  <c r="AD187" i="1"/>
  <c r="EV186" i="1"/>
  <c r="EU186" i="1"/>
  <c r="ET186" i="1"/>
  <c r="EG186" i="1"/>
  <c r="EF186" i="1"/>
  <c r="DI186" i="1"/>
  <c r="BT186" i="1"/>
  <c r="BS186" i="1"/>
  <c r="BN186" i="1"/>
  <c r="BF186" i="1"/>
  <c r="AY186" i="1"/>
  <c r="AJ186" i="1"/>
  <c r="AK186" i="1"/>
  <c r="AN186" i="1"/>
  <c r="AM186" i="1"/>
  <c r="AL186" i="1"/>
  <c r="AH186" i="1"/>
  <c r="AI186" i="1"/>
  <c r="AD186" i="1"/>
  <c r="EV185" i="1"/>
  <c r="EU185" i="1"/>
  <c r="ET185" i="1"/>
  <c r="EG185" i="1"/>
  <c r="EF185" i="1"/>
  <c r="DI185" i="1"/>
  <c r="BT185" i="1"/>
  <c r="BS185" i="1"/>
  <c r="BN185" i="1"/>
  <c r="BF185" i="1"/>
  <c r="AY185" i="1"/>
  <c r="AJ185" i="1"/>
  <c r="AK185" i="1"/>
  <c r="AN185" i="1"/>
  <c r="AM185" i="1"/>
  <c r="AL185" i="1"/>
  <c r="AH185" i="1"/>
  <c r="AI185" i="1"/>
  <c r="AD185" i="1"/>
  <c r="EV184" i="1"/>
  <c r="EU184" i="1"/>
  <c r="ET184" i="1"/>
  <c r="EG184" i="1"/>
  <c r="EF184" i="1"/>
  <c r="DI184" i="1"/>
  <c r="BT184" i="1"/>
  <c r="BS184" i="1"/>
  <c r="BN184" i="1"/>
  <c r="BF184" i="1"/>
  <c r="AY184" i="1"/>
  <c r="AJ184" i="1"/>
  <c r="AK184" i="1"/>
  <c r="AN184" i="1"/>
  <c r="AM184" i="1"/>
  <c r="AL184" i="1"/>
  <c r="AH184" i="1"/>
  <c r="AI184" i="1"/>
  <c r="AD184" i="1"/>
  <c r="EV183" i="1"/>
  <c r="EU183" i="1"/>
  <c r="ET183" i="1"/>
  <c r="EG183" i="1"/>
  <c r="EF183" i="1"/>
  <c r="DI183" i="1"/>
  <c r="BT183" i="1"/>
  <c r="BS183" i="1"/>
  <c r="BN183" i="1"/>
  <c r="BF183" i="1"/>
  <c r="AY183" i="1"/>
  <c r="AJ183" i="1"/>
  <c r="AK183" i="1"/>
  <c r="AN183" i="1"/>
  <c r="AM183" i="1"/>
  <c r="AL183" i="1"/>
  <c r="AH183" i="1"/>
  <c r="AI183" i="1"/>
  <c r="AD183" i="1"/>
  <c r="EV182" i="1"/>
  <c r="EU182" i="1"/>
  <c r="ET182" i="1"/>
  <c r="EG182" i="1"/>
  <c r="EF182" i="1"/>
  <c r="DI182" i="1"/>
  <c r="BT182" i="1"/>
  <c r="BS182" i="1"/>
  <c r="BN182" i="1"/>
  <c r="BF182" i="1"/>
  <c r="AY182" i="1"/>
  <c r="AJ182" i="1"/>
  <c r="AK182" i="1"/>
  <c r="AN182" i="1"/>
  <c r="AM182" i="1"/>
  <c r="AL182" i="1"/>
  <c r="AH182" i="1"/>
  <c r="AI182" i="1"/>
  <c r="AD182" i="1"/>
  <c r="EV181" i="1"/>
  <c r="EU181" i="1"/>
  <c r="ET181" i="1"/>
  <c r="EG181" i="1"/>
  <c r="EF181" i="1"/>
  <c r="DI181" i="1"/>
  <c r="BT181" i="1"/>
  <c r="BS181" i="1"/>
  <c r="BN181" i="1"/>
  <c r="BF181" i="1"/>
  <c r="AY181" i="1"/>
  <c r="AJ181" i="1"/>
  <c r="AK181" i="1"/>
  <c r="AN181" i="1"/>
  <c r="AM181" i="1"/>
  <c r="AL181" i="1"/>
  <c r="AH181" i="1"/>
  <c r="AI181" i="1"/>
  <c r="AD181" i="1"/>
  <c r="EV180" i="1"/>
  <c r="EU180" i="1"/>
  <c r="ET180" i="1"/>
  <c r="EG180" i="1"/>
  <c r="EF180" i="1"/>
  <c r="DI180" i="1"/>
  <c r="BT180" i="1"/>
  <c r="BS180" i="1"/>
  <c r="BN180" i="1"/>
  <c r="BF180" i="1"/>
  <c r="AY180" i="1"/>
  <c r="AJ180" i="1"/>
  <c r="AK180" i="1"/>
  <c r="AN180" i="1"/>
  <c r="AM180" i="1"/>
  <c r="AL180" i="1"/>
  <c r="AH180" i="1"/>
  <c r="AI180" i="1"/>
  <c r="AD180" i="1"/>
  <c r="EV179" i="1"/>
  <c r="EU179" i="1"/>
  <c r="ET179" i="1"/>
  <c r="EG179" i="1"/>
  <c r="EF179" i="1"/>
  <c r="DI179" i="1"/>
  <c r="BT179" i="1"/>
  <c r="BS179" i="1"/>
  <c r="BN179" i="1"/>
  <c r="BF179" i="1"/>
  <c r="AY179" i="1"/>
  <c r="AJ179" i="1"/>
  <c r="AK179" i="1"/>
  <c r="AN179" i="1"/>
  <c r="AM179" i="1"/>
  <c r="AL179" i="1"/>
  <c r="AH179" i="1"/>
  <c r="AI179" i="1"/>
  <c r="AD179" i="1"/>
  <c r="EV178" i="1"/>
  <c r="EU178" i="1"/>
  <c r="ET178" i="1"/>
  <c r="EG178" i="1"/>
  <c r="EF178" i="1"/>
  <c r="DI178" i="1"/>
  <c r="BT178" i="1"/>
  <c r="BS178" i="1"/>
  <c r="BN178" i="1"/>
  <c r="BF178" i="1"/>
  <c r="AY178" i="1"/>
  <c r="AJ178" i="1"/>
  <c r="AK178" i="1"/>
  <c r="AN178" i="1"/>
  <c r="AM178" i="1"/>
  <c r="AL178" i="1"/>
  <c r="AH178" i="1"/>
  <c r="AI178" i="1"/>
  <c r="AD178" i="1"/>
  <c r="EV177" i="1"/>
  <c r="EU177" i="1"/>
  <c r="ET177" i="1"/>
  <c r="EG177" i="1"/>
  <c r="EF177" i="1"/>
  <c r="DI177" i="1"/>
  <c r="BT177" i="1"/>
  <c r="BS177" i="1"/>
  <c r="BN177" i="1"/>
  <c r="BF177" i="1"/>
  <c r="AY177" i="1"/>
  <c r="AJ177" i="1"/>
  <c r="AK177" i="1"/>
  <c r="AN177" i="1"/>
  <c r="AM177" i="1"/>
  <c r="AL177" i="1"/>
  <c r="AH177" i="1"/>
  <c r="AI177" i="1"/>
  <c r="AD177" i="1"/>
  <c r="EV176" i="1"/>
  <c r="EU176" i="1"/>
  <c r="ET176" i="1"/>
  <c r="EG176" i="1"/>
  <c r="EF176" i="1"/>
  <c r="DI176" i="1"/>
  <c r="BT176" i="1"/>
  <c r="BS176" i="1"/>
  <c r="BN176" i="1"/>
  <c r="BF176" i="1"/>
  <c r="AY176" i="1"/>
  <c r="AJ176" i="1"/>
  <c r="AK176" i="1"/>
  <c r="AN176" i="1"/>
  <c r="AM176" i="1"/>
  <c r="AL176" i="1"/>
  <c r="AH176" i="1"/>
  <c r="AI176" i="1"/>
  <c r="AD176" i="1"/>
  <c r="EV175" i="1"/>
  <c r="EU175" i="1"/>
  <c r="ET175" i="1"/>
  <c r="EG175" i="1"/>
  <c r="EF175" i="1"/>
  <c r="DI175" i="1"/>
  <c r="BT175" i="1"/>
  <c r="BS175" i="1"/>
  <c r="BN175" i="1"/>
  <c r="BF175" i="1"/>
  <c r="AY175" i="1"/>
  <c r="AJ175" i="1"/>
  <c r="AK175" i="1"/>
  <c r="AN175" i="1"/>
  <c r="AM175" i="1"/>
  <c r="AL175" i="1"/>
  <c r="AH175" i="1"/>
  <c r="AI175" i="1"/>
  <c r="AD175" i="1"/>
  <c r="EV174" i="1"/>
  <c r="EU174" i="1"/>
  <c r="ET174" i="1"/>
  <c r="EG174" i="1"/>
  <c r="EF174" i="1"/>
  <c r="DI174" i="1"/>
  <c r="BT174" i="1"/>
  <c r="BS174" i="1"/>
  <c r="BN174" i="1"/>
  <c r="BF174" i="1"/>
  <c r="AY174" i="1"/>
  <c r="AJ174" i="1"/>
  <c r="AK174" i="1"/>
  <c r="AN174" i="1"/>
  <c r="AM174" i="1"/>
  <c r="AL174" i="1"/>
  <c r="AH174" i="1"/>
  <c r="AI174" i="1"/>
  <c r="AD174" i="1"/>
  <c r="EV173" i="1"/>
  <c r="EU173" i="1"/>
  <c r="ET173" i="1"/>
  <c r="EG173" i="1"/>
  <c r="EF173" i="1"/>
  <c r="DI173" i="1"/>
  <c r="BT173" i="1"/>
  <c r="BS173" i="1"/>
  <c r="BN173" i="1"/>
  <c r="BF173" i="1"/>
  <c r="AY173" i="1"/>
  <c r="AJ173" i="1"/>
  <c r="AK173" i="1"/>
  <c r="AN173" i="1"/>
  <c r="AM173" i="1"/>
  <c r="AL173" i="1"/>
  <c r="AH173" i="1"/>
  <c r="AI173" i="1"/>
  <c r="AD173" i="1"/>
  <c r="EV172" i="1"/>
  <c r="EU172" i="1"/>
  <c r="ET172" i="1"/>
  <c r="EG172" i="1"/>
  <c r="EF172" i="1"/>
  <c r="DI172" i="1"/>
  <c r="BT172" i="1"/>
  <c r="BS172" i="1"/>
  <c r="BN172" i="1"/>
  <c r="BF172" i="1"/>
  <c r="AY172" i="1"/>
  <c r="AJ172" i="1"/>
  <c r="AK172" i="1"/>
  <c r="AN172" i="1"/>
  <c r="AM172" i="1"/>
  <c r="AL172" i="1"/>
  <c r="AH172" i="1"/>
  <c r="AI172" i="1"/>
  <c r="AD172" i="1"/>
  <c r="EV171" i="1"/>
  <c r="EU171" i="1"/>
  <c r="ET171" i="1"/>
  <c r="EG171" i="1"/>
  <c r="EF171" i="1"/>
  <c r="DI171" i="1"/>
  <c r="BT171" i="1"/>
  <c r="BS171" i="1"/>
  <c r="BN171" i="1"/>
  <c r="BF171" i="1"/>
  <c r="AY171" i="1"/>
  <c r="AJ171" i="1"/>
  <c r="AK171" i="1"/>
  <c r="AN171" i="1"/>
  <c r="AM171" i="1"/>
  <c r="AL171" i="1"/>
  <c r="AH171" i="1"/>
  <c r="AI171" i="1"/>
  <c r="AD171" i="1"/>
  <c r="EV170" i="1"/>
  <c r="EU170" i="1"/>
  <c r="ET170" i="1"/>
  <c r="EG170" i="1"/>
  <c r="EF170" i="1"/>
  <c r="DI170" i="1"/>
  <c r="BT170" i="1"/>
  <c r="BS170" i="1"/>
  <c r="BN170" i="1"/>
  <c r="BF170" i="1"/>
  <c r="AY170" i="1"/>
  <c r="AJ170" i="1"/>
  <c r="AK170" i="1"/>
  <c r="AN170" i="1"/>
  <c r="AM170" i="1"/>
  <c r="AL170" i="1"/>
  <c r="AH170" i="1"/>
  <c r="AI170" i="1"/>
  <c r="AD170" i="1"/>
  <c r="EV169" i="1"/>
  <c r="EU169" i="1"/>
  <c r="ET169" i="1"/>
  <c r="EG169" i="1"/>
  <c r="EF169" i="1"/>
  <c r="DI169" i="1"/>
  <c r="BT169" i="1"/>
  <c r="BS169" i="1"/>
  <c r="BN169" i="1"/>
  <c r="BF169" i="1"/>
  <c r="AY169" i="1"/>
  <c r="AJ169" i="1"/>
  <c r="AK169" i="1"/>
  <c r="AN169" i="1"/>
  <c r="AM169" i="1"/>
  <c r="AL169" i="1"/>
  <c r="AH169" i="1"/>
  <c r="AI169" i="1"/>
  <c r="AD169" i="1"/>
  <c r="EV168" i="1"/>
  <c r="EU168" i="1"/>
  <c r="ET168" i="1"/>
  <c r="EG168" i="1"/>
  <c r="EF168" i="1"/>
  <c r="DI168" i="1"/>
  <c r="BT168" i="1"/>
  <c r="BS168" i="1"/>
  <c r="BN168" i="1"/>
  <c r="BF168" i="1"/>
  <c r="AY168" i="1"/>
  <c r="AJ168" i="1"/>
  <c r="AK168" i="1"/>
  <c r="AN168" i="1"/>
  <c r="AM168" i="1"/>
  <c r="AL168" i="1"/>
  <c r="AH168" i="1"/>
  <c r="AI168" i="1"/>
  <c r="AD168" i="1"/>
  <c r="EV167" i="1"/>
  <c r="EU167" i="1"/>
  <c r="ET167" i="1"/>
  <c r="EG167" i="1"/>
  <c r="EF167" i="1"/>
  <c r="DI167" i="1"/>
  <c r="BT167" i="1"/>
  <c r="BS167" i="1"/>
  <c r="BN167" i="1"/>
  <c r="BF167" i="1"/>
  <c r="AY167" i="1"/>
  <c r="AJ167" i="1"/>
  <c r="AK167" i="1"/>
  <c r="AN167" i="1"/>
  <c r="AM167" i="1"/>
  <c r="AL167" i="1"/>
  <c r="AH167" i="1"/>
  <c r="AI167" i="1"/>
  <c r="AD167" i="1"/>
  <c r="EV166" i="1"/>
  <c r="EU166" i="1"/>
  <c r="ET166" i="1"/>
  <c r="EG166" i="1"/>
  <c r="EF166" i="1"/>
  <c r="DI166" i="1"/>
  <c r="BT166" i="1"/>
  <c r="BS166" i="1"/>
  <c r="BN166" i="1"/>
  <c r="BF166" i="1"/>
  <c r="AY166" i="1"/>
  <c r="AJ166" i="1"/>
  <c r="AK166" i="1"/>
  <c r="AN166" i="1"/>
  <c r="AM166" i="1"/>
  <c r="AL166" i="1"/>
  <c r="AH166" i="1"/>
  <c r="AI166" i="1"/>
  <c r="AD166" i="1"/>
  <c r="EV165" i="1"/>
  <c r="EU165" i="1"/>
  <c r="ET165" i="1"/>
  <c r="EG165" i="1"/>
  <c r="EF165" i="1"/>
  <c r="DI165" i="1"/>
  <c r="BT165" i="1"/>
  <c r="BS165" i="1"/>
  <c r="BN165" i="1"/>
  <c r="BF165" i="1"/>
  <c r="AY165" i="1"/>
  <c r="AJ165" i="1"/>
  <c r="AK165" i="1"/>
  <c r="AN165" i="1"/>
  <c r="AM165" i="1"/>
  <c r="AL165" i="1"/>
  <c r="AH165" i="1"/>
  <c r="AI165" i="1"/>
  <c r="AD165" i="1"/>
  <c r="EV164" i="1"/>
  <c r="EU164" i="1"/>
  <c r="ET164" i="1"/>
  <c r="EG164" i="1"/>
  <c r="EF164" i="1"/>
  <c r="DI164" i="1"/>
  <c r="BT164" i="1"/>
  <c r="BS164" i="1"/>
  <c r="BN164" i="1"/>
  <c r="BF164" i="1"/>
  <c r="AY164" i="1"/>
  <c r="AJ164" i="1"/>
  <c r="AK164" i="1"/>
  <c r="AN164" i="1"/>
  <c r="AM164" i="1"/>
  <c r="AL164" i="1"/>
  <c r="AH164" i="1"/>
  <c r="AI164" i="1"/>
  <c r="AD164" i="1"/>
  <c r="EV163" i="1"/>
  <c r="EU163" i="1"/>
  <c r="ET163" i="1"/>
  <c r="EG163" i="1"/>
  <c r="EF163" i="1"/>
  <c r="DI163" i="1"/>
  <c r="BT163" i="1"/>
  <c r="BS163" i="1"/>
  <c r="BN163" i="1"/>
  <c r="BF163" i="1"/>
  <c r="AY163" i="1"/>
  <c r="AJ163" i="1"/>
  <c r="AK163" i="1"/>
  <c r="AN163" i="1"/>
  <c r="AM163" i="1"/>
  <c r="AL163" i="1"/>
  <c r="AH163" i="1"/>
  <c r="AI163" i="1"/>
  <c r="AD163" i="1"/>
  <c r="EV162" i="1"/>
  <c r="EU162" i="1"/>
  <c r="ET162" i="1"/>
  <c r="EG162" i="1"/>
  <c r="EF162" i="1"/>
  <c r="DI162" i="1"/>
  <c r="BT162" i="1"/>
  <c r="BS162" i="1"/>
  <c r="BN162" i="1"/>
  <c r="BF162" i="1"/>
  <c r="AY162" i="1"/>
  <c r="AJ162" i="1"/>
  <c r="AK162" i="1"/>
  <c r="AN162" i="1"/>
  <c r="AM162" i="1"/>
  <c r="AL162" i="1"/>
  <c r="AH162" i="1"/>
  <c r="AI162" i="1"/>
  <c r="AD162" i="1"/>
  <c r="EV161" i="1"/>
  <c r="EU161" i="1"/>
  <c r="ET161" i="1"/>
  <c r="EG161" i="1"/>
  <c r="EF161" i="1"/>
  <c r="DI161" i="1"/>
  <c r="BT161" i="1"/>
  <c r="BS161" i="1"/>
  <c r="BN161" i="1"/>
  <c r="BF161" i="1"/>
  <c r="AY161" i="1"/>
  <c r="AJ161" i="1"/>
  <c r="AK161" i="1"/>
  <c r="AN161" i="1"/>
  <c r="AM161" i="1"/>
  <c r="AL161" i="1"/>
  <c r="AH161" i="1"/>
  <c r="AI161" i="1"/>
  <c r="AD161" i="1"/>
  <c r="EV160" i="1"/>
  <c r="EU160" i="1"/>
  <c r="ET160" i="1"/>
  <c r="EG160" i="1"/>
  <c r="EF160" i="1"/>
  <c r="DI160" i="1"/>
  <c r="BT160" i="1"/>
  <c r="BS160" i="1"/>
  <c r="BN160" i="1"/>
  <c r="BF160" i="1"/>
  <c r="AY160" i="1"/>
  <c r="AJ160" i="1"/>
  <c r="AK160" i="1"/>
  <c r="AN160" i="1"/>
  <c r="AM160" i="1"/>
  <c r="AL160" i="1"/>
  <c r="AH160" i="1"/>
  <c r="AI160" i="1"/>
  <c r="AD160" i="1"/>
  <c r="EV159" i="1"/>
  <c r="EU159" i="1"/>
  <c r="ET159" i="1"/>
  <c r="EG159" i="1"/>
  <c r="EF159" i="1"/>
  <c r="DI159" i="1"/>
  <c r="BT159" i="1"/>
  <c r="BS159" i="1"/>
  <c r="BN159" i="1"/>
  <c r="BF159" i="1"/>
  <c r="AY159" i="1"/>
  <c r="AJ159" i="1"/>
  <c r="AK159" i="1"/>
  <c r="AN159" i="1"/>
  <c r="AM159" i="1"/>
  <c r="AL159" i="1"/>
  <c r="AH159" i="1"/>
  <c r="AI159" i="1"/>
  <c r="AD159" i="1"/>
  <c r="EV158" i="1"/>
  <c r="EU158" i="1"/>
  <c r="ET158" i="1"/>
  <c r="EG158" i="1"/>
  <c r="EF158" i="1"/>
  <c r="DI158" i="1"/>
  <c r="BT158" i="1"/>
  <c r="BS158" i="1"/>
  <c r="BN158" i="1"/>
  <c r="BF158" i="1"/>
  <c r="AY158" i="1"/>
  <c r="AJ158" i="1"/>
  <c r="AK158" i="1"/>
  <c r="AN158" i="1"/>
  <c r="AM158" i="1"/>
  <c r="AL158" i="1"/>
  <c r="AH158" i="1"/>
  <c r="AI158" i="1"/>
  <c r="AD158" i="1"/>
  <c r="EV157" i="1"/>
  <c r="EU157" i="1"/>
  <c r="ET157" i="1"/>
  <c r="EG157" i="1"/>
  <c r="EF157" i="1"/>
  <c r="DI157" i="1"/>
  <c r="BT157" i="1"/>
  <c r="BS157" i="1"/>
  <c r="BN157" i="1"/>
  <c r="BF157" i="1"/>
  <c r="AY157" i="1"/>
  <c r="AJ157" i="1"/>
  <c r="AK157" i="1"/>
  <c r="AN157" i="1"/>
  <c r="AM157" i="1"/>
  <c r="AL157" i="1"/>
  <c r="AH157" i="1"/>
  <c r="AI157" i="1"/>
  <c r="AD157" i="1"/>
  <c r="EV156" i="1"/>
  <c r="EU156" i="1"/>
  <c r="ET156" i="1"/>
  <c r="EG156" i="1"/>
  <c r="EF156" i="1"/>
  <c r="DI156" i="1"/>
  <c r="BT156" i="1"/>
  <c r="BS156" i="1"/>
  <c r="BN156" i="1"/>
  <c r="BF156" i="1"/>
  <c r="AY156" i="1"/>
  <c r="AJ156" i="1"/>
  <c r="AK156" i="1"/>
  <c r="AN156" i="1"/>
  <c r="AM156" i="1"/>
  <c r="AL156" i="1"/>
  <c r="AH156" i="1"/>
  <c r="AI156" i="1"/>
  <c r="AD156" i="1"/>
  <c r="EV155" i="1"/>
  <c r="EU155" i="1"/>
  <c r="ET155" i="1"/>
  <c r="EG155" i="1"/>
  <c r="EF155" i="1"/>
  <c r="DI155" i="1"/>
  <c r="BT155" i="1"/>
  <c r="BS155" i="1"/>
  <c r="BN155" i="1"/>
  <c r="BF155" i="1"/>
  <c r="AY155" i="1"/>
  <c r="AJ155" i="1"/>
  <c r="AK155" i="1"/>
  <c r="AN155" i="1"/>
  <c r="AM155" i="1"/>
  <c r="AL155" i="1"/>
  <c r="AH155" i="1"/>
  <c r="AI155" i="1"/>
  <c r="AD155" i="1"/>
  <c r="EV154" i="1"/>
  <c r="EU154" i="1"/>
  <c r="ET154" i="1"/>
  <c r="EG154" i="1"/>
  <c r="EF154" i="1"/>
  <c r="DI154" i="1"/>
  <c r="BT154" i="1"/>
  <c r="BS154" i="1"/>
  <c r="BN154" i="1"/>
  <c r="BF154" i="1"/>
  <c r="AY154" i="1"/>
  <c r="AJ154" i="1"/>
  <c r="AK154" i="1"/>
  <c r="AN154" i="1"/>
  <c r="AM154" i="1"/>
  <c r="AL154" i="1"/>
  <c r="AH154" i="1"/>
  <c r="AI154" i="1"/>
  <c r="AD154" i="1"/>
  <c r="EV153" i="1"/>
  <c r="EU153" i="1"/>
  <c r="ET153" i="1"/>
  <c r="EG153" i="1"/>
  <c r="EF153" i="1"/>
  <c r="DI153" i="1"/>
  <c r="BT153" i="1"/>
  <c r="BS153" i="1"/>
  <c r="BN153" i="1"/>
  <c r="BF153" i="1"/>
  <c r="AY153" i="1"/>
  <c r="AJ153" i="1"/>
  <c r="AK153" i="1"/>
  <c r="AN153" i="1"/>
  <c r="AM153" i="1"/>
  <c r="AL153" i="1"/>
  <c r="AH153" i="1"/>
  <c r="AI153" i="1"/>
  <c r="AD153" i="1"/>
  <c r="EV152" i="1"/>
  <c r="EU152" i="1"/>
  <c r="ET152" i="1"/>
  <c r="EG152" i="1"/>
  <c r="EF152" i="1"/>
  <c r="DI152" i="1"/>
  <c r="BT152" i="1"/>
  <c r="BS152" i="1"/>
  <c r="BN152" i="1"/>
  <c r="BF152" i="1"/>
  <c r="AY152" i="1"/>
  <c r="AJ152" i="1"/>
  <c r="AK152" i="1"/>
  <c r="AN152" i="1"/>
  <c r="AM152" i="1"/>
  <c r="AL152" i="1"/>
  <c r="AH152" i="1"/>
  <c r="AI152" i="1"/>
  <c r="AD152" i="1"/>
  <c r="EV151" i="1"/>
  <c r="EU151" i="1"/>
  <c r="ET151" i="1"/>
  <c r="EG151" i="1"/>
  <c r="EF151" i="1"/>
  <c r="DI151" i="1"/>
  <c r="BT151" i="1"/>
  <c r="BS151" i="1"/>
  <c r="BN151" i="1"/>
  <c r="BF151" i="1"/>
  <c r="AY151" i="1"/>
  <c r="AJ151" i="1"/>
  <c r="AK151" i="1"/>
  <c r="AN151" i="1"/>
  <c r="AM151" i="1"/>
  <c r="AL151" i="1"/>
  <c r="AH151" i="1"/>
  <c r="AI151" i="1"/>
  <c r="AD151" i="1"/>
  <c r="EV150" i="1"/>
  <c r="EU150" i="1"/>
  <c r="ET150" i="1"/>
  <c r="EG150" i="1"/>
  <c r="EF150" i="1"/>
  <c r="DI150" i="1"/>
  <c r="BT150" i="1"/>
  <c r="BS150" i="1"/>
  <c r="BN150" i="1"/>
  <c r="BF150" i="1"/>
  <c r="AY150" i="1"/>
  <c r="AJ150" i="1"/>
  <c r="AK150" i="1"/>
  <c r="AN150" i="1"/>
  <c r="AM150" i="1"/>
  <c r="AL150" i="1"/>
  <c r="AH150" i="1"/>
  <c r="AI150" i="1"/>
  <c r="AD150" i="1"/>
  <c r="EV149" i="1"/>
  <c r="EU149" i="1"/>
  <c r="ET149" i="1"/>
  <c r="EG149" i="1"/>
  <c r="EF149" i="1"/>
  <c r="DI149" i="1"/>
  <c r="BT149" i="1"/>
  <c r="BS149" i="1"/>
  <c r="BN149" i="1"/>
  <c r="BF149" i="1"/>
  <c r="AY149" i="1"/>
  <c r="AJ149" i="1"/>
  <c r="AK149" i="1"/>
  <c r="AN149" i="1"/>
  <c r="AM149" i="1"/>
  <c r="AL149" i="1"/>
  <c r="AH149" i="1"/>
  <c r="AI149" i="1"/>
  <c r="AD149" i="1"/>
  <c r="EV148" i="1"/>
  <c r="EU148" i="1"/>
  <c r="ET148" i="1"/>
  <c r="EG148" i="1"/>
  <c r="EF148" i="1"/>
  <c r="DI148" i="1"/>
  <c r="BT148" i="1"/>
  <c r="BS148" i="1"/>
  <c r="BN148" i="1"/>
  <c r="BF148" i="1"/>
  <c r="AY148" i="1"/>
  <c r="AJ148" i="1"/>
  <c r="AK148" i="1"/>
  <c r="AN148" i="1"/>
  <c r="AM148" i="1"/>
  <c r="AL148" i="1"/>
  <c r="AH148" i="1"/>
  <c r="AI148" i="1"/>
  <c r="AD148" i="1"/>
  <c r="EV147" i="1"/>
  <c r="EU147" i="1"/>
  <c r="ET147" i="1"/>
  <c r="EG147" i="1"/>
  <c r="EF147" i="1"/>
  <c r="DI147" i="1"/>
  <c r="BT147" i="1"/>
  <c r="BS147" i="1"/>
  <c r="BN147" i="1"/>
  <c r="BF147" i="1"/>
  <c r="AY147" i="1"/>
  <c r="AJ147" i="1"/>
  <c r="AK147" i="1"/>
  <c r="AN147" i="1"/>
  <c r="AM147" i="1"/>
  <c r="AL147" i="1"/>
  <c r="AH147" i="1"/>
  <c r="AI147" i="1"/>
  <c r="AD147" i="1"/>
  <c r="EV146" i="1"/>
  <c r="EU146" i="1"/>
  <c r="ET146" i="1"/>
  <c r="EG146" i="1"/>
  <c r="EF146" i="1"/>
  <c r="DI146" i="1"/>
  <c r="BT146" i="1"/>
  <c r="BS146" i="1"/>
  <c r="BN146" i="1"/>
  <c r="BF146" i="1"/>
  <c r="AY146" i="1"/>
  <c r="AJ146" i="1"/>
  <c r="AK146" i="1"/>
  <c r="AN146" i="1"/>
  <c r="AM146" i="1"/>
  <c r="AL146" i="1"/>
  <c r="AH146" i="1"/>
  <c r="AI146" i="1"/>
  <c r="AD146" i="1"/>
  <c r="EV145" i="1"/>
  <c r="EU145" i="1"/>
  <c r="ET145" i="1"/>
  <c r="EG145" i="1"/>
  <c r="EF145" i="1"/>
  <c r="DI145" i="1"/>
  <c r="BT145" i="1"/>
  <c r="BS145" i="1"/>
  <c r="BN145" i="1"/>
  <c r="BF145" i="1"/>
  <c r="AY145" i="1"/>
  <c r="AJ145" i="1"/>
  <c r="AK145" i="1"/>
  <c r="AN145" i="1"/>
  <c r="AM145" i="1"/>
  <c r="AL145" i="1"/>
  <c r="AH145" i="1"/>
  <c r="AI145" i="1"/>
  <c r="AD145" i="1"/>
  <c r="EV144" i="1"/>
  <c r="EU144" i="1"/>
  <c r="ET144" i="1"/>
  <c r="EG144" i="1"/>
  <c r="EF144" i="1"/>
  <c r="DI144" i="1"/>
  <c r="BT144" i="1"/>
  <c r="BS144" i="1"/>
  <c r="BN144" i="1"/>
  <c r="BF144" i="1"/>
  <c r="AY144" i="1"/>
  <c r="AJ144" i="1"/>
  <c r="AK144" i="1"/>
  <c r="AN144" i="1"/>
  <c r="AM144" i="1"/>
  <c r="AL144" i="1"/>
  <c r="AH144" i="1"/>
  <c r="AI144" i="1"/>
  <c r="AD144" i="1"/>
  <c r="EV143" i="1"/>
  <c r="EU143" i="1"/>
  <c r="ET143" i="1"/>
  <c r="EG143" i="1"/>
  <c r="EF143" i="1"/>
  <c r="DI143" i="1"/>
  <c r="BT143" i="1"/>
  <c r="BS143" i="1"/>
  <c r="BN143" i="1"/>
  <c r="BF143" i="1"/>
  <c r="AY143" i="1"/>
  <c r="AJ143" i="1"/>
  <c r="AK143" i="1"/>
  <c r="AN143" i="1"/>
  <c r="AM143" i="1"/>
  <c r="AL143" i="1"/>
  <c r="AH143" i="1"/>
  <c r="AI143" i="1"/>
  <c r="AD143" i="1"/>
  <c r="EV142" i="1"/>
  <c r="EU142" i="1"/>
  <c r="ET142" i="1"/>
  <c r="EG142" i="1"/>
  <c r="EF142" i="1"/>
  <c r="DI142" i="1"/>
  <c r="BT142" i="1"/>
  <c r="BS142" i="1"/>
  <c r="BN142" i="1"/>
  <c r="BF142" i="1"/>
  <c r="AY142" i="1"/>
  <c r="AJ142" i="1"/>
  <c r="AK142" i="1"/>
  <c r="AN142" i="1"/>
  <c r="AM142" i="1"/>
  <c r="AL142" i="1"/>
  <c r="AH142" i="1"/>
  <c r="AI142" i="1"/>
  <c r="AD142" i="1"/>
  <c r="EV141" i="1"/>
  <c r="EU141" i="1"/>
  <c r="ET141" i="1"/>
  <c r="EG141" i="1"/>
  <c r="EF141" i="1"/>
  <c r="DI141" i="1"/>
  <c r="BT141" i="1"/>
  <c r="BS141" i="1"/>
  <c r="BN141" i="1"/>
  <c r="BF141" i="1"/>
  <c r="AY141" i="1"/>
  <c r="AJ141" i="1"/>
  <c r="AK141" i="1"/>
  <c r="AN141" i="1"/>
  <c r="AM141" i="1"/>
  <c r="AL141" i="1"/>
  <c r="AH141" i="1"/>
  <c r="AI141" i="1"/>
  <c r="AD141" i="1"/>
  <c r="EV140" i="1"/>
  <c r="EU140" i="1"/>
  <c r="ET140" i="1"/>
  <c r="EG140" i="1"/>
  <c r="EF140" i="1"/>
  <c r="DI140" i="1"/>
  <c r="BT140" i="1"/>
  <c r="BS140" i="1"/>
  <c r="BN140" i="1"/>
  <c r="BF140" i="1"/>
  <c r="AY140" i="1"/>
  <c r="AJ140" i="1"/>
  <c r="AK140" i="1"/>
  <c r="AN140" i="1"/>
  <c r="AM140" i="1"/>
  <c r="AL140" i="1"/>
  <c r="AH140" i="1"/>
  <c r="AI140" i="1"/>
  <c r="AD140" i="1"/>
  <c r="EV139" i="1"/>
  <c r="EU139" i="1"/>
  <c r="ET139" i="1"/>
  <c r="EG139" i="1"/>
  <c r="EF139" i="1"/>
  <c r="DI139" i="1"/>
  <c r="BT139" i="1"/>
  <c r="BS139" i="1"/>
  <c r="BN139" i="1"/>
  <c r="BF139" i="1"/>
  <c r="AY139" i="1"/>
  <c r="AJ139" i="1"/>
  <c r="AK139" i="1"/>
  <c r="AN139" i="1"/>
  <c r="AM139" i="1"/>
  <c r="AL139" i="1"/>
  <c r="AH139" i="1"/>
  <c r="AI139" i="1"/>
  <c r="AD139" i="1"/>
  <c r="EV138" i="1"/>
  <c r="EU138" i="1"/>
  <c r="ET138" i="1"/>
  <c r="EG138" i="1"/>
  <c r="EF138" i="1"/>
  <c r="DI138" i="1"/>
  <c r="BT138" i="1"/>
  <c r="BS138" i="1"/>
  <c r="BN138" i="1"/>
  <c r="BF138" i="1"/>
  <c r="AY138" i="1"/>
  <c r="AJ138" i="1"/>
  <c r="AK138" i="1"/>
  <c r="AN138" i="1"/>
  <c r="AM138" i="1"/>
  <c r="AL138" i="1"/>
  <c r="AH138" i="1"/>
  <c r="AI138" i="1"/>
  <c r="AD138" i="1"/>
  <c r="EV137" i="1"/>
  <c r="EU137" i="1"/>
  <c r="ET137" i="1"/>
  <c r="EG137" i="1"/>
  <c r="EF137" i="1"/>
  <c r="DI137" i="1"/>
  <c r="BT137" i="1"/>
  <c r="BS137" i="1"/>
  <c r="BN137" i="1"/>
  <c r="BF137" i="1"/>
  <c r="AY137" i="1"/>
  <c r="AJ137" i="1"/>
  <c r="AK137" i="1"/>
  <c r="AN137" i="1"/>
  <c r="AM137" i="1"/>
  <c r="AL137" i="1"/>
  <c r="AH137" i="1"/>
  <c r="AI137" i="1"/>
  <c r="AD137" i="1"/>
  <c r="EV136" i="1"/>
  <c r="EU136" i="1"/>
  <c r="ET136" i="1"/>
  <c r="EG136" i="1"/>
  <c r="EF136" i="1"/>
  <c r="DI136" i="1"/>
  <c r="BT136" i="1"/>
  <c r="BS136" i="1"/>
  <c r="BN136" i="1"/>
  <c r="BF136" i="1"/>
  <c r="AY136" i="1"/>
  <c r="AJ136" i="1"/>
  <c r="AK136" i="1"/>
  <c r="AN136" i="1"/>
  <c r="AM136" i="1"/>
  <c r="AL136" i="1"/>
  <c r="AH136" i="1"/>
  <c r="AI136" i="1"/>
  <c r="AD136" i="1"/>
  <c r="EV135" i="1"/>
  <c r="EU135" i="1"/>
  <c r="ET135" i="1"/>
  <c r="EG135" i="1"/>
  <c r="EF135" i="1"/>
  <c r="DI135" i="1"/>
  <c r="BT135" i="1"/>
  <c r="BS135" i="1"/>
  <c r="BN135" i="1"/>
  <c r="BF135" i="1"/>
  <c r="AY135" i="1"/>
  <c r="AJ135" i="1"/>
  <c r="AK135" i="1"/>
  <c r="AN135" i="1"/>
  <c r="AM135" i="1"/>
  <c r="AL135" i="1"/>
  <c r="AH135" i="1"/>
  <c r="AI135" i="1"/>
  <c r="AD135" i="1"/>
  <c r="EV134" i="1"/>
  <c r="EU134" i="1"/>
  <c r="ET134" i="1"/>
  <c r="EG134" i="1"/>
  <c r="EF134" i="1"/>
  <c r="DI134" i="1"/>
  <c r="BT134" i="1"/>
  <c r="BS134" i="1"/>
  <c r="BN134" i="1"/>
  <c r="BF134" i="1"/>
  <c r="AY134" i="1"/>
  <c r="AJ134" i="1"/>
  <c r="AK134" i="1"/>
  <c r="AN134" i="1"/>
  <c r="AM134" i="1"/>
  <c r="AL134" i="1"/>
  <c r="AH134" i="1"/>
  <c r="AI134" i="1"/>
  <c r="AD134" i="1"/>
  <c r="EV133" i="1"/>
  <c r="EU133" i="1"/>
  <c r="ET133" i="1"/>
  <c r="EG133" i="1"/>
  <c r="EF133" i="1"/>
  <c r="DI133" i="1"/>
  <c r="BT133" i="1"/>
  <c r="BS133" i="1"/>
  <c r="BN133" i="1"/>
  <c r="BF133" i="1"/>
  <c r="AY133" i="1"/>
  <c r="AJ133" i="1"/>
  <c r="AK133" i="1"/>
  <c r="AN133" i="1"/>
  <c r="AM133" i="1"/>
  <c r="AL133" i="1"/>
  <c r="AH133" i="1"/>
  <c r="AI133" i="1"/>
  <c r="AD133" i="1"/>
  <c r="EV132" i="1"/>
  <c r="EU132" i="1"/>
  <c r="ET132" i="1"/>
  <c r="EG132" i="1"/>
  <c r="EF132" i="1"/>
  <c r="DI132" i="1"/>
  <c r="BT132" i="1"/>
  <c r="BS132" i="1"/>
  <c r="BN132" i="1"/>
  <c r="BF132" i="1"/>
  <c r="AY132" i="1"/>
  <c r="AJ132" i="1"/>
  <c r="AK132" i="1"/>
  <c r="AN132" i="1"/>
  <c r="AM132" i="1"/>
  <c r="AL132" i="1"/>
  <c r="AH132" i="1"/>
  <c r="AI132" i="1"/>
  <c r="AD132" i="1"/>
  <c r="EV131" i="1"/>
  <c r="EU131" i="1"/>
  <c r="ET131" i="1"/>
  <c r="EG131" i="1"/>
  <c r="EF131" i="1"/>
  <c r="DI131" i="1"/>
  <c r="BT131" i="1"/>
  <c r="BS131" i="1"/>
  <c r="BN131" i="1"/>
  <c r="BF131" i="1"/>
  <c r="AY131" i="1"/>
  <c r="AJ131" i="1"/>
  <c r="AK131" i="1"/>
  <c r="AN131" i="1"/>
  <c r="AM131" i="1"/>
  <c r="AL131" i="1"/>
  <c r="AH131" i="1"/>
  <c r="AI131" i="1"/>
  <c r="AD131" i="1"/>
  <c r="EV130" i="1"/>
  <c r="EU130" i="1"/>
  <c r="ET130" i="1"/>
  <c r="EG130" i="1"/>
  <c r="EF130" i="1"/>
  <c r="DI130" i="1"/>
  <c r="BT130" i="1"/>
  <c r="BS130" i="1"/>
  <c r="BN130" i="1"/>
  <c r="BF130" i="1"/>
  <c r="AY130" i="1"/>
  <c r="AJ130" i="1"/>
  <c r="AK130" i="1"/>
  <c r="AN130" i="1"/>
  <c r="AM130" i="1"/>
  <c r="AL130" i="1"/>
  <c r="AH130" i="1"/>
  <c r="AI130" i="1"/>
  <c r="AD130" i="1"/>
  <c r="EV129" i="1"/>
  <c r="EU129" i="1"/>
  <c r="ET129" i="1"/>
  <c r="EG129" i="1"/>
  <c r="EF129" i="1"/>
  <c r="DI129" i="1"/>
  <c r="BT129" i="1"/>
  <c r="BS129" i="1"/>
  <c r="BN129" i="1"/>
  <c r="BF129" i="1"/>
  <c r="AY129" i="1"/>
  <c r="AJ129" i="1"/>
  <c r="AK129" i="1"/>
  <c r="AN129" i="1"/>
  <c r="AM129" i="1"/>
  <c r="AL129" i="1"/>
  <c r="AH129" i="1"/>
  <c r="AI129" i="1"/>
  <c r="AD129" i="1"/>
  <c r="EV128" i="1"/>
  <c r="EU128" i="1"/>
  <c r="ET128" i="1"/>
  <c r="EG128" i="1"/>
  <c r="EF128" i="1"/>
  <c r="DI128" i="1"/>
  <c r="BT128" i="1"/>
  <c r="BS128" i="1"/>
  <c r="BN128" i="1"/>
  <c r="BF128" i="1"/>
  <c r="AY128" i="1"/>
  <c r="AJ128" i="1"/>
  <c r="AK128" i="1"/>
  <c r="AN128" i="1"/>
  <c r="AM128" i="1"/>
  <c r="AL128" i="1"/>
  <c r="AH128" i="1"/>
  <c r="AI128" i="1"/>
  <c r="AD128" i="1"/>
  <c r="EV127" i="1"/>
  <c r="EU127" i="1"/>
  <c r="ET127" i="1"/>
  <c r="EG127" i="1"/>
  <c r="EF127" i="1"/>
  <c r="DI127" i="1"/>
  <c r="BT127" i="1"/>
  <c r="BS127" i="1"/>
  <c r="BN127" i="1"/>
  <c r="BF127" i="1"/>
  <c r="AY127" i="1"/>
  <c r="AJ127" i="1"/>
  <c r="AK127" i="1"/>
  <c r="AN127" i="1"/>
  <c r="AM127" i="1"/>
  <c r="AL127" i="1"/>
  <c r="AH127" i="1"/>
  <c r="AI127" i="1"/>
  <c r="AD127" i="1"/>
  <c r="EV126" i="1"/>
  <c r="EU126" i="1"/>
  <c r="ET126" i="1"/>
  <c r="EG126" i="1"/>
  <c r="EF126" i="1"/>
  <c r="DI126" i="1"/>
  <c r="BT126" i="1"/>
  <c r="BS126" i="1"/>
  <c r="BN126" i="1"/>
  <c r="BF126" i="1"/>
  <c r="AY126" i="1"/>
  <c r="AJ126" i="1"/>
  <c r="AK126" i="1"/>
  <c r="AN126" i="1"/>
  <c r="AM126" i="1"/>
  <c r="AL126" i="1"/>
  <c r="AH126" i="1"/>
  <c r="AI126" i="1"/>
  <c r="AD126" i="1"/>
  <c r="EV125" i="1"/>
  <c r="EU125" i="1"/>
  <c r="ET125" i="1"/>
  <c r="EG125" i="1"/>
  <c r="EF125" i="1"/>
  <c r="DI125" i="1"/>
  <c r="BT125" i="1"/>
  <c r="BS125" i="1"/>
  <c r="BN125" i="1"/>
  <c r="BF125" i="1"/>
  <c r="AY125" i="1"/>
  <c r="AJ125" i="1"/>
  <c r="AK125" i="1"/>
  <c r="AN125" i="1"/>
  <c r="AM125" i="1"/>
  <c r="AL125" i="1"/>
  <c r="AH125" i="1"/>
  <c r="AI125" i="1"/>
  <c r="AD125" i="1"/>
  <c r="EV124" i="1"/>
  <c r="EU124" i="1"/>
  <c r="ET124" i="1"/>
  <c r="EG124" i="1"/>
  <c r="EF124" i="1"/>
  <c r="DI124" i="1"/>
  <c r="BT124" i="1"/>
  <c r="BS124" i="1"/>
  <c r="BN124" i="1"/>
  <c r="BF124" i="1"/>
  <c r="AY124" i="1"/>
  <c r="AJ124" i="1"/>
  <c r="AK124" i="1"/>
  <c r="AN124" i="1"/>
  <c r="AM124" i="1"/>
  <c r="AL124" i="1"/>
  <c r="AH124" i="1"/>
  <c r="AI124" i="1"/>
  <c r="AD124" i="1"/>
  <c r="EV123" i="1"/>
  <c r="EU123" i="1"/>
  <c r="ET123" i="1"/>
  <c r="EG123" i="1"/>
  <c r="EF123" i="1"/>
  <c r="DI123" i="1"/>
  <c r="BT123" i="1"/>
  <c r="BS123" i="1"/>
  <c r="BN123" i="1"/>
  <c r="BF123" i="1"/>
  <c r="AY123" i="1"/>
  <c r="AJ123" i="1"/>
  <c r="AK123" i="1"/>
  <c r="AN123" i="1"/>
  <c r="AM123" i="1"/>
  <c r="AL123" i="1"/>
  <c r="AH123" i="1"/>
  <c r="AI123" i="1"/>
  <c r="AD123" i="1"/>
  <c r="EV122" i="1"/>
  <c r="EU122" i="1"/>
  <c r="ET122" i="1"/>
  <c r="EG122" i="1"/>
  <c r="EF122" i="1"/>
  <c r="DI122" i="1"/>
  <c r="BT122" i="1"/>
  <c r="BS122" i="1"/>
  <c r="BN122" i="1"/>
  <c r="BF122" i="1"/>
  <c r="AY122" i="1"/>
  <c r="AJ122" i="1"/>
  <c r="AK122" i="1"/>
  <c r="AN122" i="1"/>
  <c r="AM122" i="1"/>
  <c r="AL122" i="1"/>
  <c r="AH122" i="1"/>
  <c r="AI122" i="1"/>
  <c r="AD122" i="1"/>
  <c r="EV121" i="1"/>
  <c r="EU121" i="1"/>
  <c r="ET121" i="1"/>
  <c r="EG121" i="1"/>
  <c r="EF121" i="1"/>
  <c r="DI121" i="1"/>
  <c r="BT121" i="1"/>
  <c r="BS121" i="1"/>
  <c r="BN121" i="1"/>
  <c r="BF121" i="1"/>
  <c r="AY121" i="1"/>
  <c r="AJ121" i="1"/>
  <c r="AK121" i="1"/>
  <c r="AN121" i="1"/>
  <c r="AM121" i="1"/>
  <c r="AL121" i="1"/>
  <c r="AH121" i="1"/>
  <c r="AI121" i="1"/>
  <c r="AD121" i="1"/>
  <c r="EV120" i="1"/>
  <c r="EU120" i="1"/>
  <c r="ET120" i="1"/>
  <c r="EG120" i="1"/>
  <c r="EF120" i="1"/>
  <c r="DI120" i="1"/>
  <c r="BT120" i="1"/>
  <c r="BS120" i="1"/>
  <c r="BN120" i="1"/>
  <c r="BF120" i="1"/>
  <c r="AY120" i="1"/>
  <c r="AJ120" i="1"/>
  <c r="AK120" i="1"/>
  <c r="AN120" i="1"/>
  <c r="AM120" i="1"/>
  <c r="AL120" i="1"/>
  <c r="AH120" i="1"/>
  <c r="AI120" i="1"/>
  <c r="AD120" i="1"/>
  <c r="EV119" i="1"/>
  <c r="EU119" i="1"/>
  <c r="ET119" i="1"/>
  <c r="EG119" i="1"/>
  <c r="EF119" i="1"/>
  <c r="DI119" i="1"/>
  <c r="BT119" i="1"/>
  <c r="BS119" i="1"/>
  <c r="BN119" i="1"/>
  <c r="BF119" i="1"/>
  <c r="AY119" i="1"/>
  <c r="AJ119" i="1"/>
  <c r="AK119" i="1"/>
  <c r="AN119" i="1"/>
  <c r="AM119" i="1"/>
  <c r="AL119" i="1"/>
  <c r="AH119" i="1"/>
  <c r="AI119" i="1"/>
  <c r="AD119" i="1"/>
  <c r="EV118" i="1"/>
  <c r="EU118" i="1"/>
  <c r="ET118" i="1"/>
  <c r="EG118" i="1"/>
  <c r="EF118" i="1"/>
  <c r="DI118" i="1"/>
  <c r="BT118" i="1"/>
  <c r="BS118" i="1"/>
  <c r="BN118" i="1"/>
  <c r="BF118" i="1"/>
  <c r="AY118" i="1"/>
  <c r="AJ118" i="1"/>
  <c r="AK118" i="1"/>
  <c r="AN118" i="1"/>
  <c r="AM118" i="1"/>
  <c r="AL118" i="1"/>
  <c r="AH118" i="1"/>
  <c r="AI118" i="1"/>
  <c r="AD118" i="1"/>
  <c r="EV117" i="1"/>
  <c r="EU117" i="1"/>
  <c r="ET117" i="1"/>
  <c r="EG117" i="1"/>
  <c r="EF117" i="1"/>
  <c r="DI117" i="1"/>
  <c r="BT117" i="1"/>
  <c r="BS117" i="1"/>
  <c r="BN117" i="1"/>
  <c r="BF117" i="1"/>
  <c r="AY117" i="1"/>
  <c r="AJ117" i="1"/>
  <c r="AK117" i="1"/>
  <c r="AN117" i="1"/>
  <c r="AM117" i="1"/>
  <c r="AL117" i="1"/>
  <c r="AH117" i="1"/>
  <c r="AI117" i="1"/>
  <c r="AD117" i="1"/>
  <c r="EV116" i="1"/>
  <c r="EU116" i="1"/>
  <c r="ET116" i="1"/>
  <c r="EG116" i="1"/>
  <c r="EF116" i="1"/>
  <c r="DI116" i="1"/>
  <c r="BT116" i="1"/>
  <c r="BS116" i="1"/>
  <c r="BN116" i="1"/>
  <c r="BF116" i="1"/>
  <c r="AY116" i="1"/>
  <c r="AJ116" i="1"/>
  <c r="AK116" i="1"/>
  <c r="AN116" i="1"/>
  <c r="AM116" i="1"/>
  <c r="AL116" i="1"/>
  <c r="AH116" i="1"/>
  <c r="AI116" i="1"/>
  <c r="AD116" i="1"/>
  <c r="EV115" i="1"/>
  <c r="EU115" i="1"/>
  <c r="ET115" i="1"/>
  <c r="EG115" i="1"/>
  <c r="EF115" i="1"/>
  <c r="DI115" i="1"/>
  <c r="BT115" i="1"/>
  <c r="BS115" i="1"/>
  <c r="BN115" i="1"/>
  <c r="BF115" i="1"/>
  <c r="AY115" i="1"/>
  <c r="AJ115" i="1"/>
  <c r="AK115" i="1"/>
  <c r="AN115" i="1"/>
  <c r="AM115" i="1"/>
  <c r="AL115" i="1"/>
  <c r="AH115" i="1"/>
  <c r="AI115" i="1"/>
  <c r="AD115" i="1"/>
  <c r="EV114" i="1"/>
  <c r="EU114" i="1"/>
  <c r="ET114" i="1"/>
  <c r="EG114" i="1"/>
  <c r="EF114" i="1"/>
  <c r="DI114" i="1"/>
  <c r="BT114" i="1"/>
  <c r="BS114" i="1"/>
  <c r="BN114" i="1"/>
  <c r="BF114" i="1"/>
  <c r="AY114" i="1"/>
  <c r="AJ114" i="1"/>
  <c r="AK114" i="1"/>
  <c r="AN114" i="1"/>
  <c r="AM114" i="1"/>
  <c r="AL114" i="1"/>
  <c r="AH114" i="1"/>
  <c r="AI114" i="1"/>
  <c r="AD114" i="1"/>
  <c r="EV113" i="1"/>
  <c r="EU113" i="1"/>
  <c r="ET113" i="1"/>
  <c r="EG113" i="1"/>
  <c r="EF113" i="1"/>
  <c r="DI113" i="1"/>
  <c r="BT113" i="1"/>
  <c r="BS113" i="1"/>
  <c r="BN113" i="1"/>
  <c r="BF113" i="1"/>
  <c r="AY113" i="1"/>
  <c r="AJ113" i="1"/>
  <c r="AK113" i="1"/>
  <c r="AN113" i="1"/>
  <c r="AM113" i="1"/>
  <c r="AL113" i="1"/>
  <c r="AH113" i="1"/>
  <c r="AI113" i="1"/>
  <c r="AD113" i="1"/>
  <c r="EV112" i="1"/>
  <c r="EU112" i="1"/>
  <c r="ET112" i="1"/>
  <c r="EG112" i="1"/>
  <c r="EF112" i="1"/>
  <c r="DI112" i="1"/>
  <c r="BT112" i="1"/>
  <c r="BS112" i="1"/>
  <c r="BN112" i="1"/>
  <c r="BF112" i="1"/>
  <c r="AY112" i="1"/>
  <c r="AJ112" i="1"/>
  <c r="AK112" i="1"/>
  <c r="AN112" i="1"/>
  <c r="AM112" i="1"/>
  <c r="AL112" i="1"/>
  <c r="AH112" i="1"/>
  <c r="AI112" i="1"/>
  <c r="AD112" i="1"/>
  <c r="EV111" i="1"/>
  <c r="EU111" i="1"/>
  <c r="ET111" i="1"/>
  <c r="EG111" i="1"/>
  <c r="EF111" i="1"/>
  <c r="DI111" i="1"/>
  <c r="BT111" i="1"/>
  <c r="BS111" i="1"/>
  <c r="BN111" i="1"/>
  <c r="BF111" i="1"/>
  <c r="AY111" i="1"/>
  <c r="AJ111" i="1"/>
  <c r="AK111" i="1"/>
  <c r="AN111" i="1"/>
  <c r="AM111" i="1"/>
  <c r="AL111" i="1"/>
  <c r="AH111" i="1"/>
  <c r="AI111" i="1"/>
  <c r="AD111" i="1"/>
  <c r="EV110" i="1"/>
  <c r="EU110" i="1"/>
  <c r="ET110" i="1"/>
  <c r="EG110" i="1"/>
  <c r="EF110" i="1"/>
  <c r="DI110" i="1"/>
  <c r="BT110" i="1"/>
  <c r="BS110" i="1"/>
  <c r="BN110" i="1"/>
  <c r="BF110" i="1"/>
  <c r="AY110" i="1"/>
  <c r="AJ110" i="1"/>
  <c r="AK110" i="1"/>
  <c r="AN110" i="1"/>
  <c r="AM110" i="1"/>
  <c r="AL110" i="1"/>
  <c r="AH110" i="1"/>
  <c r="AI110" i="1"/>
  <c r="AD110" i="1"/>
  <c r="EV109" i="1"/>
  <c r="EU109" i="1"/>
  <c r="ET109" i="1"/>
  <c r="EG109" i="1"/>
  <c r="EF109" i="1"/>
  <c r="DI109" i="1"/>
  <c r="BT109" i="1"/>
  <c r="BS109" i="1"/>
  <c r="BN109" i="1"/>
  <c r="BF109" i="1"/>
  <c r="AY109" i="1"/>
  <c r="AJ109" i="1"/>
  <c r="AK109" i="1"/>
  <c r="AN109" i="1"/>
  <c r="AM109" i="1"/>
  <c r="AL109" i="1"/>
  <c r="AH109" i="1"/>
  <c r="AI109" i="1"/>
  <c r="AD109" i="1"/>
  <c r="EV108" i="1"/>
  <c r="EU108" i="1"/>
  <c r="ET108" i="1"/>
  <c r="EG108" i="1"/>
  <c r="EF108" i="1"/>
  <c r="DI108" i="1"/>
  <c r="BT108" i="1"/>
  <c r="BS108" i="1"/>
  <c r="BN108" i="1"/>
  <c r="BF108" i="1"/>
  <c r="AY108" i="1"/>
  <c r="AJ108" i="1"/>
  <c r="AK108" i="1"/>
  <c r="AN108" i="1"/>
  <c r="AM108" i="1"/>
  <c r="AL108" i="1"/>
  <c r="AH108" i="1"/>
  <c r="AI108" i="1"/>
  <c r="AD108" i="1"/>
  <c r="EV107" i="1"/>
  <c r="EU107" i="1"/>
  <c r="ET107" i="1"/>
  <c r="EG107" i="1"/>
  <c r="EF107" i="1"/>
  <c r="DI107" i="1"/>
  <c r="BT107" i="1"/>
  <c r="BS107" i="1"/>
  <c r="BN107" i="1"/>
  <c r="BF107" i="1"/>
  <c r="AY107" i="1"/>
  <c r="AJ107" i="1"/>
  <c r="AK107" i="1"/>
  <c r="AN107" i="1"/>
  <c r="AM107" i="1"/>
  <c r="AL107" i="1"/>
  <c r="AH107" i="1"/>
  <c r="AI107" i="1"/>
  <c r="AD107" i="1"/>
  <c r="EV106" i="1"/>
  <c r="EU106" i="1"/>
  <c r="ET106" i="1"/>
  <c r="EG106" i="1"/>
  <c r="EF106" i="1"/>
  <c r="DI106" i="1"/>
  <c r="BT106" i="1"/>
  <c r="BS106" i="1"/>
  <c r="BN106" i="1"/>
  <c r="BF106" i="1"/>
  <c r="AY106" i="1"/>
  <c r="AJ106" i="1"/>
  <c r="AK106" i="1"/>
  <c r="AN106" i="1"/>
  <c r="AM106" i="1"/>
  <c r="AL106" i="1"/>
  <c r="AH106" i="1"/>
  <c r="AI106" i="1"/>
  <c r="AD106" i="1"/>
  <c r="EV105" i="1"/>
  <c r="EU105" i="1"/>
  <c r="ET105" i="1"/>
  <c r="EG105" i="1"/>
  <c r="EF105" i="1"/>
  <c r="DI105" i="1"/>
  <c r="BT105" i="1"/>
  <c r="BS105" i="1"/>
  <c r="BN105" i="1"/>
  <c r="BF105" i="1"/>
  <c r="AY105" i="1"/>
  <c r="AJ105" i="1"/>
  <c r="AK105" i="1"/>
  <c r="AN105" i="1"/>
  <c r="AM105" i="1"/>
  <c r="AL105" i="1"/>
  <c r="AH105" i="1"/>
  <c r="AI105" i="1"/>
  <c r="AD105" i="1"/>
  <c r="EV104" i="1"/>
  <c r="EU104" i="1"/>
  <c r="ET104" i="1"/>
  <c r="EG104" i="1"/>
  <c r="EF104" i="1"/>
  <c r="DI104" i="1"/>
  <c r="BT104" i="1"/>
  <c r="BS104" i="1"/>
  <c r="BN104" i="1"/>
  <c r="BF104" i="1"/>
  <c r="AY104" i="1"/>
  <c r="AJ104" i="1"/>
  <c r="AK104" i="1"/>
  <c r="AN104" i="1"/>
  <c r="AM104" i="1"/>
  <c r="AL104" i="1"/>
  <c r="AH104" i="1"/>
  <c r="AI104" i="1"/>
  <c r="AD104" i="1"/>
  <c r="EV103" i="1"/>
  <c r="EU103" i="1"/>
  <c r="ET103" i="1"/>
  <c r="EG103" i="1"/>
  <c r="EF103" i="1"/>
  <c r="DI103" i="1"/>
  <c r="BT103" i="1"/>
  <c r="BS103" i="1"/>
  <c r="BN103" i="1"/>
  <c r="BF103" i="1"/>
  <c r="AY103" i="1"/>
  <c r="AJ103" i="1"/>
  <c r="AK103" i="1"/>
  <c r="AN103" i="1"/>
  <c r="AM103" i="1"/>
  <c r="AL103" i="1"/>
  <c r="AH103" i="1"/>
  <c r="AI103" i="1"/>
  <c r="AD103" i="1"/>
  <c r="EV102" i="1"/>
  <c r="EU102" i="1"/>
  <c r="ET102" i="1"/>
  <c r="EG102" i="1"/>
  <c r="EF102" i="1"/>
  <c r="DI102" i="1"/>
  <c r="BT102" i="1"/>
  <c r="BS102" i="1"/>
  <c r="BN102" i="1"/>
  <c r="BF102" i="1"/>
  <c r="AY102" i="1"/>
  <c r="AJ102" i="1"/>
  <c r="AK102" i="1"/>
  <c r="AN102" i="1"/>
  <c r="AM102" i="1"/>
  <c r="AL102" i="1"/>
  <c r="AH102" i="1"/>
  <c r="AI102" i="1"/>
  <c r="AD102" i="1"/>
  <c r="EV101" i="1"/>
  <c r="EU101" i="1"/>
  <c r="ET101" i="1"/>
  <c r="EG101" i="1"/>
  <c r="EF101" i="1"/>
  <c r="DI101" i="1"/>
  <c r="BT101" i="1"/>
  <c r="BS101" i="1"/>
  <c r="BN101" i="1"/>
  <c r="BF101" i="1"/>
  <c r="AY101" i="1"/>
  <c r="AJ101" i="1"/>
  <c r="AK101" i="1"/>
  <c r="AN101" i="1"/>
  <c r="AM101" i="1"/>
  <c r="AL101" i="1"/>
  <c r="AH101" i="1"/>
  <c r="AI101" i="1"/>
  <c r="AD101" i="1"/>
  <c r="EV100" i="1"/>
  <c r="EU100" i="1"/>
  <c r="ET100" i="1"/>
  <c r="EG100" i="1"/>
  <c r="EF100" i="1"/>
  <c r="DI100" i="1"/>
  <c r="BT100" i="1"/>
  <c r="BS100" i="1"/>
  <c r="BN100" i="1"/>
  <c r="BF100" i="1"/>
  <c r="AY100" i="1"/>
  <c r="AJ100" i="1"/>
  <c r="AK100" i="1"/>
  <c r="AN100" i="1"/>
  <c r="AM100" i="1"/>
  <c r="AL100" i="1"/>
  <c r="AH100" i="1"/>
  <c r="AI100" i="1"/>
  <c r="AD100" i="1"/>
  <c r="EV99" i="1"/>
  <c r="EU99" i="1"/>
  <c r="ET99" i="1"/>
  <c r="EG99" i="1"/>
  <c r="EF99" i="1"/>
  <c r="DI99" i="1"/>
  <c r="BT99" i="1"/>
  <c r="BS99" i="1"/>
  <c r="BN99" i="1"/>
  <c r="BF99" i="1"/>
  <c r="AY99" i="1"/>
  <c r="AJ99" i="1"/>
  <c r="AK99" i="1"/>
  <c r="AN99" i="1"/>
  <c r="AM99" i="1"/>
  <c r="AL99" i="1"/>
  <c r="AH99" i="1"/>
  <c r="AI99" i="1"/>
  <c r="AD99" i="1"/>
  <c r="EV98" i="1"/>
  <c r="EU98" i="1"/>
  <c r="ET98" i="1"/>
  <c r="EG98" i="1"/>
  <c r="EF98" i="1"/>
  <c r="DI98" i="1"/>
  <c r="BT98" i="1"/>
  <c r="BS98" i="1"/>
  <c r="BN98" i="1"/>
  <c r="BF98" i="1"/>
  <c r="AY98" i="1"/>
  <c r="AJ98" i="1"/>
  <c r="AK98" i="1"/>
  <c r="AN98" i="1"/>
  <c r="AM98" i="1"/>
  <c r="AL98" i="1"/>
  <c r="AH98" i="1"/>
  <c r="AI98" i="1"/>
  <c r="AD98" i="1"/>
  <c r="EV97" i="1"/>
  <c r="EU97" i="1"/>
  <c r="ET97" i="1"/>
  <c r="EG97" i="1"/>
  <c r="EF97" i="1"/>
  <c r="DI97" i="1"/>
  <c r="BT97" i="1"/>
  <c r="BS97" i="1"/>
  <c r="BN97" i="1"/>
  <c r="BF97" i="1"/>
  <c r="AY97" i="1"/>
  <c r="AJ97" i="1"/>
  <c r="AK97" i="1"/>
  <c r="AN97" i="1"/>
  <c r="AM97" i="1"/>
  <c r="AL97" i="1"/>
  <c r="AH97" i="1"/>
  <c r="AI97" i="1"/>
  <c r="AD97" i="1"/>
  <c r="EV96" i="1"/>
  <c r="EU96" i="1"/>
  <c r="ET96" i="1"/>
  <c r="EG96" i="1"/>
  <c r="EF96" i="1"/>
  <c r="DI96" i="1"/>
  <c r="BT96" i="1"/>
  <c r="BS96" i="1"/>
  <c r="BN96" i="1"/>
  <c r="BF96" i="1"/>
  <c r="AY96" i="1"/>
  <c r="AJ96" i="1"/>
  <c r="AK96" i="1"/>
  <c r="AN96" i="1"/>
  <c r="AM96" i="1"/>
  <c r="AL96" i="1"/>
  <c r="AH96" i="1"/>
  <c r="AI96" i="1"/>
  <c r="AD96" i="1"/>
  <c r="EV95" i="1"/>
  <c r="EU95" i="1"/>
  <c r="ET95" i="1"/>
  <c r="EG95" i="1"/>
  <c r="EF95" i="1"/>
  <c r="DI95" i="1"/>
  <c r="BT95" i="1"/>
  <c r="BS95" i="1"/>
  <c r="BN95" i="1"/>
  <c r="BF95" i="1"/>
  <c r="AY95" i="1"/>
  <c r="AJ95" i="1"/>
  <c r="AK95" i="1"/>
  <c r="AN95" i="1"/>
  <c r="AM95" i="1"/>
  <c r="AL95" i="1"/>
  <c r="AH95" i="1"/>
  <c r="AI95" i="1"/>
  <c r="AD95" i="1"/>
  <c r="EV94" i="1"/>
  <c r="EU94" i="1"/>
  <c r="ET94" i="1"/>
  <c r="EG94" i="1"/>
  <c r="EF94" i="1"/>
  <c r="DI94" i="1"/>
  <c r="BT94" i="1"/>
  <c r="BS94" i="1"/>
  <c r="BN94" i="1"/>
  <c r="BF94" i="1"/>
  <c r="AY94" i="1"/>
  <c r="AJ94" i="1"/>
  <c r="AK94" i="1"/>
  <c r="AN94" i="1"/>
  <c r="AM94" i="1"/>
  <c r="AL94" i="1"/>
  <c r="AH94" i="1"/>
  <c r="AI94" i="1"/>
  <c r="AD94" i="1"/>
  <c r="EV93" i="1"/>
  <c r="EU93" i="1"/>
  <c r="ET93" i="1"/>
  <c r="EG93" i="1"/>
  <c r="EF93" i="1"/>
  <c r="DI93" i="1"/>
  <c r="BT93" i="1"/>
  <c r="BS93" i="1"/>
  <c r="BN93" i="1"/>
  <c r="BF93" i="1"/>
  <c r="AY93" i="1"/>
  <c r="AJ93" i="1"/>
  <c r="AK93" i="1"/>
  <c r="AN93" i="1"/>
  <c r="AM93" i="1"/>
  <c r="AL93" i="1"/>
  <c r="AH93" i="1"/>
  <c r="AI93" i="1"/>
  <c r="AD93" i="1"/>
  <c r="EV92" i="1"/>
  <c r="EU92" i="1"/>
  <c r="ET92" i="1"/>
  <c r="EG92" i="1"/>
  <c r="EF92" i="1"/>
  <c r="DI92" i="1"/>
  <c r="BT92" i="1"/>
  <c r="BS92" i="1"/>
  <c r="BN92" i="1"/>
  <c r="BF92" i="1"/>
  <c r="AY92" i="1"/>
  <c r="AJ92" i="1"/>
  <c r="AK92" i="1"/>
  <c r="AN92" i="1"/>
  <c r="AM92" i="1"/>
  <c r="AL92" i="1"/>
  <c r="AH92" i="1"/>
  <c r="AI92" i="1"/>
  <c r="AD92" i="1"/>
  <c r="EV91" i="1"/>
  <c r="EU91" i="1"/>
  <c r="ET91" i="1"/>
  <c r="EG91" i="1"/>
  <c r="EF91" i="1"/>
  <c r="DI91" i="1"/>
  <c r="BT91" i="1"/>
  <c r="BS91" i="1"/>
  <c r="BN91" i="1"/>
  <c r="BF91" i="1"/>
  <c r="AY91" i="1"/>
  <c r="AJ91" i="1"/>
  <c r="AK91" i="1"/>
  <c r="AN91" i="1"/>
  <c r="AM91" i="1"/>
  <c r="AL91" i="1"/>
  <c r="AH91" i="1"/>
  <c r="AI91" i="1"/>
  <c r="AD91" i="1"/>
  <c r="EV90" i="1"/>
  <c r="EU90" i="1"/>
  <c r="ET90" i="1"/>
  <c r="EG90" i="1"/>
  <c r="EF90" i="1"/>
  <c r="DI90" i="1"/>
  <c r="BT90" i="1"/>
  <c r="BS90" i="1"/>
  <c r="BN90" i="1"/>
  <c r="BF90" i="1"/>
  <c r="AY90" i="1"/>
  <c r="AJ90" i="1"/>
  <c r="AK90" i="1"/>
  <c r="AN90" i="1"/>
  <c r="AM90" i="1"/>
  <c r="AL90" i="1"/>
  <c r="AH90" i="1"/>
  <c r="AI90" i="1"/>
  <c r="AD90" i="1"/>
  <c r="EV89" i="1"/>
  <c r="EU89" i="1"/>
  <c r="ET89" i="1"/>
  <c r="EG89" i="1"/>
  <c r="EF89" i="1"/>
  <c r="DI89" i="1"/>
  <c r="BT89" i="1"/>
  <c r="BS89" i="1"/>
  <c r="BN89" i="1"/>
  <c r="BF89" i="1"/>
  <c r="AY89" i="1"/>
  <c r="AJ89" i="1"/>
  <c r="AK89" i="1"/>
  <c r="AN89" i="1"/>
  <c r="AM89" i="1"/>
  <c r="AL89" i="1"/>
  <c r="AH89" i="1"/>
  <c r="AI89" i="1"/>
  <c r="AD89" i="1"/>
  <c r="EV88" i="1"/>
  <c r="EU88" i="1"/>
  <c r="ET88" i="1"/>
  <c r="EG88" i="1"/>
  <c r="EF88" i="1"/>
  <c r="DI88" i="1"/>
  <c r="BT88" i="1"/>
  <c r="BS88" i="1"/>
  <c r="BN88" i="1"/>
  <c r="BF88" i="1"/>
  <c r="AY88" i="1"/>
  <c r="AJ88" i="1"/>
  <c r="AK88" i="1"/>
  <c r="AN88" i="1"/>
  <c r="AM88" i="1"/>
  <c r="AL88" i="1"/>
  <c r="AH88" i="1"/>
  <c r="AI88" i="1"/>
  <c r="AD88" i="1"/>
  <c r="EV87" i="1"/>
  <c r="EU87" i="1"/>
  <c r="ET87" i="1"/>
  <c r="EG87" i="1"/>
  <c r="EF87" i="1"/>
  <c r="DI87" i="1"/>
  <c r="BT87" i="1"/>
  <c r="BS87" i="1"/>
  <c r="BN87" i="1"/>
  <c r="BF87" i="1"/>
  <c r="AY87" i="1"/>
  <c r="AJ87" i="1"/>
  <c r="AK87" i="1"/>
  <c r="AN87" i="1"/>
  <c r="AM87" i="1"/>
  <c r="AL87" i="1"/>
  <c r="AH87" i="1"/>
  <c r="AI87" i="1"/>
  <c r="AD87" i="1"/>
  <c r="EV86" i="1"/>
  <c r="EU86" i="1"/>
  <c r="ET86" i="1"/>
  <c r="EG86" i="1"/>
  <c r="EF86" i="1"/>
  <c r="DI86" i="1"/>
  <c r="BT86" i="1"/>
  <c r="BS86" i="1"/>
  <c r="BN86" i="1"/>
  <c r="BF86" i="1"/>
  <c r="AY86" i="1"/>
  <c r="AJ86" i="1"/>
  <c r="AK86" i="1"/>
  <c r="AN86" i="1"/>
  <c r="AM86" i="1"/>
  <c r="AL86" i="1"/>
  <c r="AH86" i="1"/>
  <c r="AI86" i="1"/>
  <c r="AD86" i="1"/>
  <c r="EV85" i="1"/>
  <c r="EU85" i="1"/>
  <c r="ET85" i="1"/>
  <c r="EG85" i="1"/>
  <c r="EF85" i="1"/>
  <c r="DI85" i="1"/>
  <c r="BT85" i="1"/>
  <c r="BS85" i="1"/>
  <c r="BN85" i="1"/>
  <c r="BF85" i="1"/>
  <c r="AY85" i="1"/>
  <c r="AJ85" i="1"/>
  <c r="AK85" i="1"/>
  <c r="AN85" i="1"/>
  <c r="AM85" i="1"/>
  <c r="AL85" i="1"/>
  <c r="AH85" i="1"/>
  <c r="AI85" i="1"/>
  <c r="AD85" i="1"/>
  <c r="EV84" i="1"/>
  <c r="EU84" i="1"/>
  <c r="ET84" i="1"/>
  <c r="EG84" i="1"/>
  <c r="EF84" i="1"/>
  <c r="DI84" i="1"/>
  <c r="BT84" i="1"/>
  <c r="BS84" i="1"/>
  <c r="BN84" i="1"/>
  <c r="BF84" i="1"/>
  <c r="AY84" i="1"/>
  <c r="AJ84" i="1"/>
  <c r="AK84" i="1"/>
  <c r="AN84" i="1"/>
  <c r="AM84" i="1"/>
  <c r="AL84" i="1"/>
  <c r="AH84" i="1"/>
  <c r="AI84" i="1"/>
  <c r="AD84" i="1"/>
  <c r="EV83" i="1"/>
  <c r="EU83" i="1"/>
  <c r="ET83" i="1"/>
  <c r="EG83" i="1"/>
  <c r="EF83" i="1"/>
  <c r="DI83" i="1"/>
  <c r="BT83" i="1"/>
  <c r="BS83" i="1"/>
  <c r="BN83" i="1"/>
  <c r="BF83" i="1"/>
  <c r="AY83" i="1"/>
  <c r="AJ83" i="1"/>
  <c r="AK83" i="1"/>
  <c r="AN83" i="1"/>
  <c r="AM83" i="1"/>
  <c r="AL83" i="1"/>
  <c r="AH83" i="1"/>
  <c r="AI83" i="1"/>
  <c r="AD83" i="1"/>
  <c r="EV82" i="1"/>
  <c r="EU82" i="1"/>
  <c r="ET82" i="1"/>
  <c r="EG82" i="1"/>
  <c r="EF82" i="1"/>
  <c r="DI82" i="1"/>
  <c r="BT82" i="1"/>
  <c r="BS82" i="1"/>
  <c r="BN82" i="1"/>
  <c r="BF82" i="1"/>
  <c r="AY82" i="1"/>
  <c r="AJ82" i="1"/>
  <c r="AK82" i="1"/>
  <c r="AN82" i="1"/>
  <c r="AM82" i="1"/>
  <c r="AL82" i="1"/>
  <c r="AH82" i="1"/>
  <c r="AI82" i="1"/>
  <c r="AD82" i="1"/>
  <c r="EV81" i="1"/>
  <c r="EU81" i="1"/>
  <c r="ET81" i="1"/>
  <c r="EG81" i="1"/>
  <c r="EF81" i="1"/>
  <c r="DI81" i="1"/>
  <c r="BT81" i="1"/>
  <c r="BS81" i="1"/>
  <c r="BN81" i="1"/>
  <c r="BF81" i="1"/>
  <c r="AY81" i="1"/>
  <c r="AJ81" i="1"/>
  <c r="AK81" i="1"/>
  <c r="AN81" i="1"/>
  <c r="AM81" i="1"/>
  <c r="AL81" i="1"/>
  <c r="AH81" i="1"/>
  <c r="AI81" i="1"/>
  <c r="AD81" i="1"/>
  <c r="EV80" i="1"/>
  <c r="EU80" i="1"/>
  <c r="ET80" i="1"/>
  <c r="EG80" i="1"/>
  <c r="EF80" i="1"/>
  <c r="DI80" i="1"/>
  <c r="BT80" i="1"/>
  <c r="BS80" i="1"/>
  <c r="BN80" i="1"/>
  <c r="BF80" i="1"/>
  <c r="AY80" i="1"/>
  <c r="AJ80" i="1"/>
  <c r="AK80" i="1"/>
  <c r="AN80" i="1"/>
  <c r="AM80" i="1"/>
  <c r="AL80" i="1"/>
  <c r="AH80" i="1"/>
  <c r="AI80" i="1"/>
  <c r="AD80" i="1"/>
  <c r="EV79" i="1"/>
  <c r="EU79" i="1"/>
  <c r="ET79" i="1"/>
  <c r="EG79" i="1"/>
  <c r="EF79" i="1"/>
  <c r="DI79" i="1"/>
  <c r="BT79" i="1"/>
  <c r="BS79" i="1"/>
  <c r="BN79" i="1"/>
  <c r="BF79" i="1"/>
  <c r="AY79" i="1"/>
  <c r="AJ79" i="1"/>
  <c r="AK79" i="1"/>
  <c r="AN79" i="1"/>
  <c r="AM79" i="1"/>
  <c r="AL79" i="1"/>
  <c r="AH79" i="1"/>
  <c r="AI79" i="1"/>
  <c r="AD79" i="1"/>
  <c r="EV78" i="1"/>
  <c r="EU78" i="1"/>
  <c r="ET78" i="1"/>
  <c r="EG78" i="1"/>
  <c r="EF78" i="1"/>
  <c r="DI78" i="1"/>
  <c r="BT78" i="1"/>
  <c r="BS78" i="1"/>
  <c r="BN78" i="1"/>
  <c r="BF78" i="1"/>
  <c r="AY78" i="1"/>
  <c r="AJ78" i="1"/>
  <c r="AK78" i="1"/>
  <c r="AN78" i="1"/>
  <c r="AM78" i="1"/>
  <c r="AL78" i="1"/>
  <c r="AH78" i="1"/>
  <c r="AI78" i="1"/>
  <c r="AD78" i="1"/>
  <c r="EV77" i="1"/>
  <c r="EU77" i="1"/>
  <c r="ET77" i="1"/>
  <c r="EG77" i="1"/>
  <c r="EF77" i="1"/>
  <c r="DI77" i="1"/>
  <c r="BT77" i="1"/>
  <c r="BS77" i="1"/>
  <c r="BN77" i="1"/>
  <c r="BF77" i="1"/>
  <c r="AY77" i="1"/>
  <c r="AJ77" i="1"/>
  <c r="AK77" i="1"/>
  <c r="AN77" i="1"/>
  <c r="AM77" i="1"/>
  <c r="AL77" i="1"/>
  <c r="AH77" i="1"/>
  <c r="AI77" i="1"/>
  <c r="AD77" i="1"/>
  <c r="EV76" i="1"/>
  <c r="EU76" i="1"/>
  <c r="ET76" i="1"/>
  <c r="EG76" i="1"/>
  <c r="EF76" i="1"/>
  <c r="DI76" i="1"/>
  <c r="BT76" i="1"/>
  <c r="BS76" i="1"/>
  <c r="BN76" i="1"/>
  <c r="BF76" i="1"/>
  <c r="AY76" i="1"/>
  <c r="AJ76" i="1"/>
  <c r="AK76" i="1"/>
  <c r="AN76" i="1"/>
  <c r="AM76" i="1"/>
  <c r="AL76" i="1"/>
  <c r="AH76" i="1"/>
  <c r="AI76" i="1"/>
  <c r="AD76" i="1"/>
  <c r="EV75" i="1"/>
  <c r="EU75" i="1"/>
  <c r="ET75" i="1"/>
  <c r="EG75" i="1"/>
  <c r="EF75" i="1"/>
  <c r="DI75" i="1"/>
  <c r="BT75" i="1"/>
  <c r="BS75" i="1"/>
  <c r="BN75" i="1"/>
  <c r="BF75" i="1"/>
  <c r="AY75" i="1"/>
  <c r="AJ75" i="1"/>
  <c r="AK75" i="1"/>
  <c r="AN75" i="1"/>
  <c r="AM75" i="1"/>
  <c r="AL75" i="1"/>
  <c r="AH75" i="1"/>
  <c r="AI75" i="1"/>
  <c r="AD75" i="1"/>
  <c r="EV74" i="1"/>
  <c r="EU74" i="1"/>
  <c r="ET74" i="1"/>
  <c r="EG74" i="1"/>
  <c r="EF74" i="1"/>
  <c r="DI74" i="1"/>
  <c r="BT74" i="1"/>
  <c r="BS74" i="1"/>
  <c r="BN74" i="1"/>
  <c r="BF74" i="1"/>
  <c r="AY74" i="1"/>
  <c r="AJ74" i="1"/>
  <c r="AK74" i="1"/>
  <c r="AN74" i="1"/>
  <c r="AM74" i="1"/>
  <c r="AL74" i="1"/>
  <c r="AH74" i="1"/>
  <c r="AI74" i="1"/>
  <c r="AD74" i="1"/>
  <c r="EV73" i="1"/>
  <c r="EU73" i="1"/>
  <c r="ET73" i="1"/>
  <c r="EG73" i="1"/>
  <c r="EF73" i="1"/>
  <c r="DI73" i="1"/>
  <c r="BT73" i="1"/>
  <c r="BS73" i="1"/>
  <c r="BN73" i="1"/>
  <c r="BF73" i="1"/>
  <c r="AY73" i="1"/>
  <c r="AJ73" i="1"/>
  <c r="AK73" i="1"/>
  <c r="AN73" i="1"/>
  <c r="AM73" i="1"/>
  <c r="AL73" i="1"/>
  <c r="AH73" i="1"/>
  <c r="AI73" i="1"/>
  <c r="AD73" i="1"/>
  <c r="EV72" i="1"/>
  <c r="EU72" i="1"/>
  <c r="ET72" i="1"/>
  <c r="EG72" i="1"/>
  <c r="EF72" i="1"/>
  <c r="DI72" i="1"/>
  <c r="BT72" i="1"/>
  <c r="BS72" i="1"/>
  <c r="BN72" i="1"/>
  <c r="BF72" i="1"/>
  <c r="AY72" i="1"/>
  <c r="AJ72" i="1"/>
  <c r="AK72" i="1"/>
  <c r="AN72" i="1"/>
  <c r="AM72" i="1"/>
  <c r="AL72" i="1"/>
  <c r="AH72" i="1"/>
  <c r="AI72" i="1"/>
  <c r="AD72" i="1"/>
  <c r="EV71" i="1"/>
  <c r="EU71" i="1"/>
  <c r="ET71" i="1"/>
  <c r="EG71" i="1"/>
  <c r="EF71" i="1"/>
  <c r="DI71" i="1"/>
  <c r="BT71" i="1"/>
  <c r="BS71" i="1"/>
  <c r="BN71" i="1"/>
  <c r="BF71" i="1"/>
  <c r="AY71" i="1"/>
  <c r="AJ71" i="1"/>
  <c r="AK71" i="1"/>
  <c r="AN71" i="1"/>
  <c r="AM71" i="1"/>
  <c r="AL71" i="1"/>
  <c r="AH71" i="1"/>
  <c r="AI71" i="1"/>
  <c r="AD71" i="1"/>
  <c r="EV70" i="1"/>
  <c r="EU70" i="1"/>
  <c r="ET70" i="1"/>
  <c r="EG70" i="1"/>
  <c r="EF70" i="1"/>
  <c r="DI70" i="1"/>
  <c r="BT70" i="1"/>
  <c r="BS70" i="1"/>
  <c r="BN70" i="1"/>
  <c r="BF70" i="1"/>
  <c r="AY70" i="1"/>
  <c r="AJ70" i="1"/>
  <c r="AK70" i="1"/>
  <c r="AN70" i="1"/>
  <c r="AM70" i="1"/>
  <c r="AL70" i="1"/>
  <c r="AH70" i="1"/>
  <c r="AI70" i="1"/>
  <c r="AD70" i="1"/>
  <c r="EV69" i="1"/>
  <c r="EU69" i="1"/>
  <c r="ET69" i="1"/>
  <c r="EG69" i="1"/>
  <c r="EF69" i="1"/>
  <c r="DI69" i="1"/>
  <c r="BT69" i="1"/>
  <c r="BS69" i="1"/>
  <c r="BN69" i="1"/>
  <c r="BF69" i="1"/>
  <c r="AY69" i="1"/>
  <c r="AJ69" i="1"/>
  <c r="AK69" i="1"/>
  <c r="AN69" i="1"/>
  <c r="AM69" i="1"/>
  <c r="AL69" i="1"/>
  <c r="AH69" i="1"/>
  <c r="AI69" i="1"/>
  <c r="AD69" i="1"/>
  <c r="EV68" i="1"/>
  <c r="EU68" i="1"/>
  <c r="ET68" i="1"/>
  <c r="EG68" i="1"/>
  <c r="EF68" i="1"/>
  <c r="DI68" i="1"/>
  <c r="BT68" i="1"/>
  <c r="BS68" i="1"/>
  <c r="BN68" i="1"/>
  <c r="BF68" i="1"/>
  <c r="AY68" i="1"/>
  <c r="AJ68" i="1"/>
  <c r="AK68" i="1"/>
  <c r="AN68" i="1"/>
  <c r="AM68" i="1"/>
  <c r="AL68" i="1"/>
  <c r="AH68" i="1"/>
  <c r="AI68" i="1"/>
  <c r="AD68" i="1"/>
  <c r="EV67" i="1"/>
  <c r="EU67" i="1"/>
  <c r="ET67" i="1"/>
  <c r="EG67" i="1"/>
  <c r="EF67" i="1"/>
  <c r="DI67" i="1"/>
  <c r="BT67" i="1"/>
  <c r="BS67" i="1"/>
  <c r="BN67" i="1"/>
  <c r="BF67" i="1"/>
  <c r="AY67" i="1"/>
  <c r="AJ67" i="1"/>
  <c r="AK67" i="1"/>
  <c r="AN67" i="1"/>
  <c r="AM67" i="1"/>
  <c r="AL67" i="1"/>
  <c r="AH67" i="1"/>
  <c r="AI67" i="1"/>
  <c r="AD67" i="1"/>
  <c r="EV66" i="1"/>
  <c r="EU66" i="1"/>
  <c r="ET66" i="1"/>
  <c r="EG66" i="1"/>
  <c r="EF66" i="1"/>
  <c r="DI66" i="1"/>
  <c r="BT66" i="1"/>
  <c r="BS66" i="1"/>
  <c r="BN66" i="1"/>
  <c r="BF66" i="1"/>
  <c r="AY66" i="1"/>
  <c r="AJ66" i="1"/>
  <c r="AK66" i="1"/>
  <c r="AN66" i="1"/>
  <c r="AM66" i="1"/>
  <c r="AL66" i="1"/>
  <c r="AH66" i="1"/>
  <c r="AI66" i="1"/>
  <c r="AD66" i="1"/>
  <c r="EV65" i="1"/>
  <c r="EU65" i="1"/>
  <c r="ET65" i="1"/>
  <c r="EG65" i="1"/>
  <c r="EF65" i="1"/>
  <c r="DI65" i="1"/>
  <c r="BT65" i="1"/>
  <c r="BS65" i="1"/>
  <c r="BN65" i="1"/>
  <c r="BF65" i="1"/>
  <c r="AY65" i="1"/>
  <c r="AJ65" i="1"/>
  <c r="AK65" i="1"/>
  <c r="AN65" i="1"/>
  <c r="AM65" i="1"/>
  <c r="AL65" i="1"/>
  <c r="AH65" i="1"/>
  <c r="AI65" i="1"/>
  <c r="AD65" i="1"/>
  <c r="EV64" i="1"/>
  <c r="EU64" i="1"/>
  <c r="ET64" i="1"/>
  <c r="EG64" i="1"/>
  <c r="EF64" i="1"/>
  <c r="DI64" i="1"/>
  <c r="BT64" i="1"/>
  <c r="BS64" i="1"/>
  <c r="BN64" i="1"/>
  <c r="BF64" i="1"/>
  <c r="AY64" i="1"/>
  <c r="AJ64" i="1"/>
  <c r="AK64" i="1"/>
  <c r="AN64" i="1"/>
  <c r="AM64" i="1"/>
  <c r="AL64" i="1"/>
  <c r="AH64" i="1"/>
  <c r="AI64" i="1"/>
  <c r="AD64" i="1"/>
  <c r="EV63" i="1"/>
  <c r="EU63" i="1"/>
  <c r="ET63" i="1"/>
  <c r="EG63" i="1"/>
  <c r="EF63" i="1"/>
  <c r="DI63" i="1"/>
  <c r="BT63" i="1"/>
  <c r="BS63" i="1"/>
  <c r="BN63" i="1"/>
  <c r="BF63" i="1"/>
  <c r="AY63" i="1"/>
  <c r="AJ63" i="1"/>
  <c r="AK63" i="1"/>
  <c r="AN63" i="1"/>
  <c r="AM63" i="1"/>
  <c r="AL63" i="1"/>
  <c r="AH63" i="1"/>
  <c r="AI63" i="1"/>
  <c r="AD63" i="1"/>
  <c r="EV62" i="1"/>
  <c r="EU62" i="1"/>
  <c r="ET62" i="1"/>
  <c r="EG62" i="1"/>
  <c r="EF62" i="1"/>
  <c r="DI62" i="1"/>
  <c r="BT62" i="1"/>
  <c r="BS62" i="1"/>
  <c r="BN62" i="1"/>
  <c r="BF62" i="1"/>
  <c r="AY62" i="1"/>
  <c r="AJ62" i="1"/>
  <c r="AK62" i="1"/>
  <c r="AN62" i="1"/>
  <c r="AM62" i="1"/>
  <c r="AL62" i="1"/>
  <c r="AH62" i="1"/>
  <c r="AI62" i="1"/>
  <c r="AD62" i="1"/>
  <c r="EV61" i="1"/>
  <c r="EU61" i="1"/>
  <c r="ET61" i="1"/>
  <c r="EG61" i="1"/>
  <c r="EF61" i="1"/>
  <c r="DI61" i="1"/>
  <c r="BT61" i="1"/>
  <c r="BS61" i="1"/>
  <c r="BN61" i="1"/>
  <c r="BF61" i="1"/>
  <c r="AY61" i="1"/>
  <c r="AJ61" i="1"/>
  <c r="AK61" i="1"/>
  <c r="AN61" i="1"/>
  <c r="AM61" i="1"/>
  <c r="AL61" i="1"/>
  <c r="AH61" i="1"/>
  <c r="AI61" i="1"/>
  <c r="AD61" i="1"/>
  <c r="EV60" i="1"/>
  <c r="EU60" i="1"/>
  <c r="ET60" i="1"/>
  <c r="EG60" i="1"/>
  <c r="EF60" i="1"/>
  <c r="DI60" i="1"/>
  <c r="BT60" i="1"/>
  <c r="BS60" i="1"/>
  <c r="BN60" i="1"/>
  <c r="BF60" i="1"/>
  <c r="AY60" i="1"/>
  <c r="AJ60" i="1"/>
  <c r="AK60" i="1"/>
  <c r="AN60" i="1"/>
  <c r="AM60" i="1"/>
  <c r="AL60" i="1"/>
  <c r="AH60" i="1"/>
  <c r="AI60" i="1"/>
  <c r="AD60" i="1"/>
  <c r="EV59" i="1"/>
  <c r="EU59" i="1"/>
  <c r="ET59" i="1"/>
  <c r="EG59" i="1"/>
  <c r="EF59" i="1"/>
  <c r="DI59" i="1"/>
  <c r="BT59" i="1"/>
  <c r="BS59" i="1"/>
  <c r="BN59" i="1"/>
  <c r="BF59" i="1"/>
  <c r="AY59" i="1"/>
  <c r="AJ59" i="1"/>
  <c r="AK59" i="1"/>
  <c r="AN59" i="1"/>
  <c r="AM59" i="1"/>
  <c r="AL59" i="1"/>
  <c r="AH59" i="1"/>
  <c r="AI59" i="1"/>
  <c r="AD59" i="1"/>
  <c r="EV58" i="1"/>
  <c r="EU58" i="1"/>
  <c r="ET58" i="1"/>
  <c r="EG58" i="1"/>
  <c r="EF58" i="1"/>
  <c r="DI58" i="1"/>
  <c r="BT58" i="1"/>
  <c r="BS58" i="1"/>
  <c r="BN58" i="1"/>
  <c r="BF58" i="1"/>
  <c r="AY58" i="1"/>
  <c r="AJ58" i="1"/>
  <c r="AK58" i="1"/>
  <c r="AN58" i="1"/>
  <c r="AM58" i="1"/>
  <c r="AL58" i="1"/>
  <c r="AH58" i="1"/>
  <c r="AI58" i="1"/>
  <c r="AD58" i="1"/>
  <c r="EV57" i="1"/>
  <c r="EU57" i="1"/>
  <c r="ET57" i="1"/>
  <c r="EG57" i="1"/>
  <c r="EF57" i="1"/>
  <c r="DI57" i="1"/>
  <c r="BT57" i="1"/>
  <c r="BS57" i="1"/>
  <c r="BN57" i="1"/>
  <c r="BF57" i="1"/>
  <c r="AY57" i="1"/>
  <c r="AJ57" i="1"/>
  <c r="AK57" i="1"/>
  <c r="AN57" i="1"/>
  <c r="AM57" i="1"/>
  <c r="AL57" i="1"/>
  <c r="AH57" i="1"/>
  <c r="AI57" i="1"/>
  <c r="AD57" i="1"/>
  <c r="EV56" i="1"/>
  <c r="EU56" i="1"/>
  <c r="ET56" i="1"/>
  <c r="EG56" i="1"/>
  <c r="EF56" i="1"/>
  <c r="DI56" i="1"/>
  <c r="BT56" i="1"/>
  <c r="BS56" i="1"/>
  <c r="BN56" i="1"/>
  <c r="BF56" i="1"/>
  <c r="AY56" i="1"/>
  <c r="AJ56" i="1"/>
  <c r="AK56" i="1"/>
  <c r="AN56" i="1"/>
  <c r="AM56" i="1"/>
  <c r="AL56" i="1"/>
  <c r="AH56" i="1"/>
  <c r="AI56" i="1"/>
  <c r="AD56" i="1"/>
  <c r="EV55" i="1"/>
  <c r="EU55" i="1"/>
  <c r="ET55" i="1"/>
  <c r="EG55" i="1"/>
  <c r="EF55" i="1"/>
  <c r="DI55" i="1"/>
  <c r="BT55" i="1"/>
  <c r="BS55" i="1"/>
  <c r="BN55" i="1"/>
  <c r="BF55" i="1"/>
  <c r="AY55" i="1"/>
  <c r="AJ55" i="1"/>
  <c r="AK55" i="1"/>
  <c r="AN55" i="1"/>
  <c r="AM55" i="1"/>
  <c r="AL55" i="1"/>
  <c r="AH55" i="1"/>
  <c r="AI55" i="1"/>
  <c r="AD55" i="1"/>
  <c r="EV54" i="1"/>
  <c r="EU54" i="1"/>
  <c r="ET54" i="1"/>
  <c r="EG54" i="1"/>
  <c r="EF54" i="1"/>
  <c r="DI54" i="1"/>
  <c r="BT54" i="1"/>
  <c r="BS54" i="1"/>
  <c r="BN54" i="1"/>
  <c r="BF54" i="1"/>
  <c r="AY54" i="1"/>
  <c r="AJ54" i="1"/>
  <c r="AK54" i="1"/>
  <c r="AN54" i="1"/>
  <c r="AM54" i="1"/>
  <c r="AL54" i="1"/>
  <c r="AH54" i="1"/>
  <c r="AI54" i="1"/>
  <c r="AD54" i="1"/>
  <c r="EV53" i="1"/>
  <c r="EU53" i="1"/>
  <c r="ET53" i="1"/>
  <c r="EG53" i="1"/>
  <c r="EF53" i="1"/>
  <c r="DI53" i="1"/>
  <c r="BT53" i="1"/>
  <c r="BS53" i="1"/>
  <c r="BN53" i="1"/>
  <c r="BF53" i="1"/>
  <c r="AY53" i="1"/>
  <c r="AJ53" i="1"/>
  <c r="AK53" i="1"/>
  <c r="AN53" i="1"/>
  <c r="AM53" i="1"/>
  <c r="AL53" i="1"/>
  <c r="AH53" i="1"/>
  <c r="AI53" i="1"/>
  <c r="AD53" i="1"/>
  <c r="EV52" i="1"/>
  <c r="EU52" i="1"/>
  <c r="ET52" i="1"/>
  <c r="EG52" i="1"/>
  <c r="EF52" i="1"/>
  <c r="DI52" i="1"/>
  <c r="BT52" i="1"/>
  <c r="BS52" i="1"/>
  <c r="BN52" i="1"/>
  <c r="BF52" i="1"/>
  <c r="AY52" i="1"/>
  <c r="AJ52" i="1"/>
  <c r="AK52" i="1"/>
  <c r="AN52" i="1"/>
  <c r="AM52" i="1"/>
  <c r="AL52" i="1"/>
  <c r="AH52" i="1"/>
  <c r="AI52" i="1"/>
  <c r="AD52" i="1"/>
  <c r="EV51" i="1"/>
  <c r="EU51" i="1"/>
  <c r="ET51" i="1"/>
  <c r="EG51" i="1"/>
  <c r="EF51" i="1"/>
  <c r="DI51" i="1"/>
  <c r="BT51" i="1"/>
  <c r="BS51" i="1"/>
  <c r="BN51" i="1"/>
  <c r="BF51" i="1"/>
  <c r="AY51" i="1"/>
  <c r="AJ51" i="1"/>
  <c r="AK51" i="1"/>
  <c r="AN51" i="1"/>
  <c r="AM51" i="1"/>
  <c r="AL51" i="1"/>
  <c r="AH51" i="1"/>
  <c r="AI51" i="1"/>
  <c r="AD51" i="1"/>
  <c r="EV50" i="1"/>
  <c r="EU50" i="1"/>
  <c r="ET50" i="1"/>
  <c r="EG50" i="1"/>
  <c r="EF50" i="1"/>
  <c r="DI50" i="1"/>
  <c r="BT50" i="1"/>
  <c r="BS50" i="1"/>
  <c r="BN50" i="1"/>
  <c r="BF50" i="1"/>
  <c r="AY50" i="1"/>
  <c r="AJ50" i="1"/>
  <c r="AK50" i="1"/>
  <c r="AN50" i="1"/>
  <c r="AM50" i="1"/>
  <c r="AL50" i="1"/>
  <c r="AH50" i="1"/>
  <c r="AI50" i="1"/>
  <c r="AD50" i="1"/>
  <c r="EV49" i="1"/>
  <c r="EU49" i="1"/>
  <c r="ET49" i="1"/>
  <c r="EG49" i="1"/>
  <c r="EF49" i="1"/>
  <c r="DI49" i="1"/>
  <c r="BT49" i="1"/>
  <c r="BS49" i="1"/>
  <c r="BN49" i="1"/>
  <c r="BF49" i="1"/>
  <c r="AY49" i="1"/>
  <c r="AJ49" i="1"/>
  <c r="AK49" i="1"/>
  <c r="AN49" i="1"/>
  <c r="AM49" i="1"/>
  <c r="AL49" i="1"/>
  <c r="AH49" i="1"/>
  <c r="AI49" i="1"/>
  <c r="AD49" i="1"/>
  <c r="EV48" i="1"/>
  <c r="EU48" i="1"/>
  <c r="ET48" i="1"/>
  <c r="EG48" i="1"/>
  <c r="EF48" i="1"/>
  <c r="DI48" i="1"/>
  <c r="BT48" i="1"/>
  <c r="BS48" i="1"/>
  <c r="BN48" i="1"/>
  <c r="BF48" i="1"/>
  <c r="AY48" i="1"/>
  <c r="AJ48" i="1"/>
  <c r="AK48" i="1"/>
  <c r="AN48" i="1"/>
  <c r="AM48" i="1"/>
  <c r="AL48" i="1"/>
  <c r="AH48" i="1"/>
  <c r="AI48" i="1"/>
  <c r="AD48" i="1"/>
  <c r="EV47" i="1"/>
  <c r="EU47" i="1"/>
  <c r="ET47" i="1"/>
  <c r="EG47" i="1"/>
  <c r="EF47" i="1"/>
  <c r="DI47" i="1"/>
  <c r="BT47" i="1"/>
  <c r="BS47" i="1"/>
  <c r="BN47" i="1"/>
  <c r="BF47" i="1"/>
  <c r="AY47" i="1"/>
  <c r="AJ47" i="1"/>
  <c r="AK47" i="1"/>
  <c r="AN47" i="1"/>
  <c r="AM47" i="1"/>
  <c r="AL47" i="1"/>
  <c r="AH47" i="1"/>
  <c r="AI47" i="1"/>
  <c r="AD47" i="1"/>
  <c r="EV46" i="1"/>
  <c r="EU46" i="1"/>
  <c r="ET46" i="1"/>
  <c r="EG46" i="1"/>
  <c r="EF46" i="1"/>
  <c r="DI46" i="1"/>
  <c r="BT46" i="1"/>
  <c r="BS46" i="1"/>
  <c r="BN46" i="1"/>
  <c r="BF46" i="1"/>
  <c r="AY46" i="1"/>
  <c r="AJ46" i="1"/>
  <c r="AK46" i="1"/>
  <c r="AN46" i="1"/>
  <c r="AM46" i="1"/>
  <c r="AL46" i="1"/>
  <c r="AH46" i="1"/>
  <c r="AI46" i="1"/>
  <c r="AD46" i="1"/>
  <c r="EV45" i="1"/>
  <c r="EU45" i="1"/>
  <c r="ET45" i="1"/>
  <c r="EG45" i="1"/>
  <c r="EF45" i="1"/>
  <c r="DI45" i="1"/>
  <c r="BT45" i="1"/>
  <c r="BS45" i="1"/>
  <c r="BN45" i="1"/>
  <c r="BF45" i="1"/>
  <c r="AY45" i="1"/>
  <c r="AJ45" i="1"/>
  <c r="AK45" i="1"/>
  <c r="AN45" i="1"/>
  <c r="AM45" i="1"/>
  <c r="AL45" i="1"/>
  <c r="AH45" i="1"/>
  <c r="AI45" i="1"/>
  <c r="AD45" i="1"/>
  <c r="EV44" i="1"/>
  <c r="EU44" i="1"/>
  <c r="ET44" i="1"/>
  <c r="EG44" i="1"/>
  <c r="EF44" i="1"/>
  <c r="DI44" i="1"/>
  <c r="BT44" i="1"/>
  <c r="BS44" i="1"/>
  <c r="BN44" i="1"/>
  <c r="BF44" i="1"/>
  <c r="AY44" i="1"/>
  <c r="AJ44" i="1"/>
  <c r="AK44" i="1"/>
  <c r="AN44" i="1"/>
  <c r="AM44" i="1"/>
  <c r="AL44" i="1"/>
  <c r="AH44" i="1"/>
  <c r="AI44" i="1"/>
  <c r="AD44" i="1"/>
  <c r="EV43" i="1"/>
  <c r="EU43" i="1"/>
  <c r="ET43" i="1"/>
  <c r="EG43" i="1"/>
  <c r="EF43" i="1"/>
  <c r="DI43" i="1"/>
  <c r="BT43" i="1"/>
  <c r="BS43" i="1"/>
  <c r="BN43" i="1"/>
  <c r="BF43" i="1"/>
  <c r="AY43" i="1"/>
  <c r="AJ43" i="1"/>
  <c r="AK43" i="1"/>
  <c r="AN43" i="1"/>
  <c r="AM43" i="1"/>
  <c r="AL43" i="1"/>
  <c r="AH43" i="1"/>
  <c r="AI43" i="1"/>
  <c r="AD43" i="1"/>
  <c r="EV42" i="1"/>
  <c r="EU42" i="1"/>
  <c r="ET42" i="1"/>
  <c r="EG42" i="1"/>
  <c r="EF42" i="1"/>
  <c r="DI42" i="1"/>
  <c r="BT42" i="1"/>
  <c r="BS42" i="1"/>
  <c r="BN42" i="1"/>
  <c r="BF42" i="1"/>
  <c r="AY42" i="1"/>
  <c r="AJ42" i="1"/>
  <c r="AK42" i="1"/>
  <c r="AN42" i="1"/>
  <c r="AM42" i="1"/>
  <c r="AL42" i="1"/>
  <c r="AH42" i="1"/>
  <c r="AI42" i="1"/>
  <c r="AD42" i="1"/>
  <c r="EV41" i="1"/>
  <c r="EU41" i="1"/>
  <c r="ET41" i="1"/>
  <c r="EG41" i="1"/>
  <c r="EF41" i="1"/>
  <c r="DI41" i="1"/>
  <c r="BT41" i="1"/>
  <c r="BS41" i="1"/>
  <c r="BN41" i="1"/>
  <c r="BF41" i="1"/>
  <c r="AY41" i="1"/>
  <c r="AJ41" i="1"/>
  <c r="AK41" i="1"/>
  <c r="AN41" i="1"/>
  <c r="AM41" i="1"/>
  <c r="AL41" i="1"/>
  <c r="AH41" i="1"/>
  <c r="AI41" i="1"/>
  <c r="AD41" i="1"/>
  <c r="EV40" i="1"/>
  <c r="EU40" i="1"/>
  <c r="ET40" i="1"/>
  <c r="EG40" i="1"/>
  <c r="EF40" i="1"/>
  <c r="DI40" i="1"/>
  <c r="BT40" i="1"/>
  <c r="BS40" i="1"/>
  <c r="BN40" i="1"/>
  <c r="BF40" i="1"/>
  <c r="AY40" i="1"/>
  <c r="AJ40" i="1"/>
  <c r="AK40" i="1"/>
  <c r="AN40" i="1"/>
  <c r="AM40" i="1"/>
  <c r="AL40" i="1"/>
  <c r="AH40" i="1"/>
  <c r="AI40" i="1"/>
  <c r="AD40" i="1"/>
  <c r="EV39" i="1"/>
  <c r="EU39" i="1"/>
  <c r="ET39" i="1"/>
  <c r="EG39" i="1"/>
  <c r="EF39" i="1"/>
  <c r="DI39" i="1"/>
  <c r="BT39" i="1"/>
  <c r="BS39" i="1"/>
  <c r="BN39" i="1"/>
  <c r="BF39" i="1"/>
  <c r="AY39" i="1"/>
  <c r="AJ39" i="1"/>
  <c r="AK39" i="1"/>
  <c r="AN39" i="1"/>
  <c r="AM39" i="1"/>
  <c r="AL39" i="1"/>
  <c r="AH39" i="1"/>
  <c r="AI39" i="1"/>
  <c r="AD39" i="1"/>
  <c r="EV38" i="1"/>
  <c r="EU38" i="1"/>
  <c r="ET38" i="1"/>
  <c r="EG38" i="1"/>
  <c r="EF38" i="1"/>
  <c r="DI38" i="1"/>
  <c r="BT38" i="1"/>
  <c r="BS38" i="1"/>
  <c r="BN38" i="1"/>
  <c r="BF38" i="1"/>
  <c r="AY38" i="1"/>
  <c r="AJ38" i="1"/>
  <c r="AK38" i="1"/>
  <c r="AN38" i="1"/>
  <c r="AM38" i="1"/>
  <c r="AL38" i="1"/>
  <c r="AH38" i="1"/>
  <c r="AI38" i="1"/>
  <c r="AD38" i="1"/>
  <c r="EV37" i="1"/>
  <c r="EU37" i="1"/>
  <c r="ET37" i="1"/>
  <c r="EG37" i="1"/>
  <c r="EF37" i="1"/>
  <c r="DI37" i="1"/>
  <c r="BT37" i="1"/>
  <c r="BS37" i="1"/>
  <c r="BN37" i="1"/>
  <c r="BF37" i="1"/>
  <c r="AY37" i="1"/>
  <c r="AJ37" i="1"/>
  <c r="AK37" i="1"/>
  <c r="AN37" i="1"/>
  <c r="AM37" i="1"/>
  <c r="AL37" i="1"/>
  <c r="AH37" i="1"/>
  <c r="AI37" i="1"/>
  <c r="AD37" i="1"/>
  <c r="EV36" i="1"/>
  <c r="EU36" i="1"/>
  <c r="ET36" i="1"/>
  <c r="EG36" i="1"/>
  <c r="EF36" i="1"/>
  <c r="DI36" i="1"/>
  <c r="BT36" i="1"/>
  <c r="BS36" i="1"/>
  <c r="BN36" i="1"/>
  <c r="BF36" i="1"/>
  <c r="AY36" i="1"/>
  <c r="AJ36" i="1"/>
  <c r="AK36" i="1"/>
  <c r="AN36" i="1"/>
  <c r="AM36" i="1"/>
  <c r="AL36" i="1"/>
  <c r="AH36" i="1"/>
  <c r="AI36" i="1"/>
  <c r="AD36" i="1"/>
  <c r="EV35" i="1"/>
  <c r="EU35" i="1"/>
  <c r="ET35" i="1"/>
  <c r="EG35" i="1"/>
  <c r="EF35" i="1"/>
  <c r="DI35" i="1"/>
  <c r="BT35" i="1"/>
  <c r="BS35" i="1"/>
  <c r="BN35" i="1"/>
  <c r="BF35" i="1"/>
  <c r="AY35" i="1"/>
  <c r="AJ35" i="1"/>
  <c r="AK35" i="1"/>
  <c r="AN35" i="1"/>
  <c r="AM35" i="1"/>
  <c r="AL35" i="1"/>
  <c r="AH35" i="1"/>
  <c r="AI35" i="1"/>
  <c r="AD35" i="1"/>
  <c r="EV34" i="1"/>
  <c r="EU34" i="1"/>
  <c r="ET34" i="1"/>
  <c r="EG34" i="1"/>
  <c r="EF34" i="1"/>
  <c r="DI34" i="1"/>
  <c r="BT34" i="1"/>
  <c r="BS34" i="1"/>
  <c r="BN34" i="1"/>
  <c r="BF34" i="1"/>
  <c r="AY34" i="1"/>
  <c r="AJ34" i="1"/>
  <c r="AK34" i="1"/>
  <c r="AN34" i="1"/>
  <c r="AM34" i="1"/>
  <c r="AL34" i="1"/>
  <c r="AH34" i="1"/>
  <c r="AI34" i="1"/>
  <c r="AD34" i="1"/>
  <c r="EV33" i="1"/>
  <c r="EU33" i="1"/>
  <c r="ET33" i="1"/>
  <c r="EG33" i="1"/>
  <c r="EF33" i="1"/>
  <c r="DI33" i="1"/>
  <c r="BT33" i="1"/>
  <c r="BS33" i="1"/>
  <c r="BN33" i="1"/>
  <c r="BF33" i="1"/>
  <c r="AY33" i="1"/>
  <c r="AJ33" i="1"/>
  <c r="AK33" i="1"/>
  <c r="AN33" i="1"/>
  <c r="AM33" i="1"/>
  <c r="AL33" i="1"/>
  <c r="AH33" i="1"/>
  <c r="AI33" i="1"/>
  <c r="AD33" i="1"/>
  <c r="EV32" i="1"/>
  <c r="EU32" i="1"/>
  <c r="ET32" i="1"/>
  <c r="EG32" i="1"/>
  <c r="EF32" i="1"/>
  <c r="DI32" i="1"/>
  <c r="BT32" i="1"/>
  <c r="BS32" i="1"/>
  <c r="BN32" i="1"/>
  <c r="BF32" i="1"/>
  <c r="AY32" i="1"/>
  <c r="AJ32" i="1"/>
  <c r="AK32" i="1"/>
  <c r="AN32" i="1"/>
  <c r="AM32" i="1"/>
  <c r="AL32" i="1"/>
  <c r="AH32" i="1"/>
  <c r="AI32" i="1"/>
  <c r="AD32" i="1"/>
  <c r="EV31" i="1"/>
  <c r="EU31" i="1"/>
  <c r="ET31" i="1"/>
  <c r="EG31" i="1"/>
  <c r="EF31" i="1"/>
  <c r="DI31" i="1"/>
  <c r="BT31" i="1"/>
  <c r="BS31" i="1"/>
  <c r="BN31" i="1"/>
  <c r="BF31" i="1"/>
  <c r="AY31" i="1"/>
  <c r="AJ31" i="1"/>
  <c r="AK31" i="1"/>
  <c r="AN31" i="1"/>
  <c r="AM31" i="1"/>
  <c r="AL31" i="1"/>
  <c r="AH31" i="1"/>
  <c r="AI31" i="1"/>
  <c r="AD31" i="1"/>
  <c r="EV30" i="1"/>
  <c r="EU30" i="1"/>
  <c r="ET30" i="1"/>
  <c r="EG30" i="1"/>
  <c r="EF30" i="1"/>
  <c r="DI30" i="1"/>
  <c r="BT30" i="1"/>
  <c r="BS30" i="1"/>
  <c r="BN30" i="1"/>
  <c r="BF30" i="1"/>
  <c r="AY30" i="1"/>
  <c r="AJ30" i="1"/>
  <c r="AK30" i="1"/>
  <c r="AN30" i="1"/>
  <c r="AM30" i="1"/>
  <c r="AL30" i="1"/>
  <c r="AH30" i="1"/>
  <c r="AI30" i="1"/>
  <c r="AD30" i="1"/>
  <c r="EV29" i="1"/>
  <c r="EU29" i="1"/>
  <c r="ET29" i="1"/>
  <c r="EG29" i="1"/>
  <c r="EF29" i="1"/>
  <c r="DI29" i="1"/>
  <c r="BT29" i="1"/>
  <c r="BS29" i="1"/>
  <c r="BN29" i="1"/>
  <c r="BF29" i="1"/>
  <c r="AY29" i="1"/>
  <c r="AJ29" i="1"/>
  <c r="AK29" i="1"/>
  <c r="AN29" i="1"/>
  <c r="AM29" i="1"/>
  <c r="AL29" i="1"/>
  <c r="AH29" i="1"/>
  <c r="AI29" i="1"/>
  <c r="AD29" i="1"/>
  <c r="EV28" i="1"/>
  <c r="EU28" i="1"/>
  <c r="ET28" i="1"/>
  <c r="EG28" i="1"/>
  <c r="EF28" i="1"/>
  <c r="DI28" i="1"/>
  <c r="BT28" i="1"/>
  <c r="BS28" i="1"/>
  <c r="BN28" i="1"/>
  <c r="BF28" i="1"/>
  <c r="AY28" i="1"/>
  <c r="AJ28" i="1"/>
  <c r="AK28" i="1"/>
  <c r="AN28" i="1"/>
  <c r="AM28" i="1"/>
  <c r="AL28" i="1"/>
  <c r="AH28" i="1"/>
  <c r="AI28" i="1"/>
  <c r="AD28" i="1"/>
  <c r="EV27" i="1"/>
  <c r="EU27" i="1"/>
  <c r="ET27" i="1"/>
  <c r="EG27" i="1"/>
  <c r="EF27" i="1"/>
  <c r="DI27" i="1"/>
  <c r="BT27" i="1"/>
  <c r="BS27" i="1"/>
  <c r="BN27" i="1"/>
  <c r="BF27" i="1"/>
  <c r="AY27" i="1"/>
  <c r="AJ27" i="1"/>
  <c r="AK27" i="1"/>
  <c r="AN27" i="1"/>
  <c r="AM27" i="1"/>
  <c r="AL27" i="1"/>
  <c r="AH27" i="1"/>
  <c r="AI27" i="1"/>
  <c r="AD27" i="1"/>
  <c r="EV26" i="1"/>
  <c r="EU26" i="1"/>
  <c r="ET26" i="1"/>
  <c r="EG26" i="1"/>
  <c r="EF26" i="1"/>
  <c r="DI26" i="1"/>
  <c r="BT26" i="1"/>
  <c r="BS26" i="1"/>
  <c r="BN26" i="1"/>
  <c r="BF26" i="1"/>
  <c r="AY26" i="1"/>
  <c r="AJ26" i="1"/>
  <c r="AK26" i="1"/>
  <c r="AN26" i="1"/>
  <c r="AM26" i="1"/>
  <c r="AL26" i="1"/>
  <c r="AH26" i="1"/>
  <c r="AI26" i="1"/>
  <c r="AD26" i="1"/>
  <c r="EV25" i="1"/>
  <c r="EU25" i="1"/>
  <c r="ET25" i="1"/>
  <c r="EG25" i="1"/>
  <c r="EF25" i="1"/>
  <c r="DI25" i="1"/>
  <c r="BT25" i="1"/>
  <c r="BS25" i="1"/>
  <c r="BN25" i="1"/>
  <c r="BF25" i="1"/>
  <c r="AY25" i="1"/>
  <c r="AJ25" i="1"/>
  <c r="AK25" i="1"/>
  <c r="AN25" i="1"/>
  <c r="AM25" i="1"/>
  <c r="AL25" i="1"/>
  <c r="AH25" i="1"/>
  <c r="AI25" i="1"/>
  <c r="AD25" i="1"/>
  <c r="EV24" i="1"/>
  <c r="EU24" i="1"/>
  <c r="ET24" i="1"/>
  <c r="EG24" i="1"/>
  <c r="EF24" i="1"/>
  <c r="DI24" i="1"/>
  <c r="BT24" i="1"/>
  <c r="BS24" i="1"/>
  <c r="BN24" i="1"/>
  <c r="BF24" i="1"/>
  <c r="AY24" i="1"/>
  <c r="AJ24" i="1"/>
  <c r="AK24" i="1"/>
  <c r="AN24" i="1"/>
  <c r="AM24" i="1"/>
  <c r="AL24" i="1"/>
  <c r="AH24" i="1"/>
  <c r="AI24" i="1"/>
  <c r="AD24" i="1"/>
  <c r="EV23" i="1"/>
  <c r="EU23" i="1"/>
  <c r="ET23" i="1"/>
  <c r="EG23" i="1"/>
  <c r="EF23" i="1"/>
  <c r="DI23" i="1"/>
  <c r="BT23" i="1"/>
  <c r="BS23" i="1"/>
  <c r="BN23" i="1"/>
  <c r="BF23" i="1"/>
  <c r="AY23" i="1"/>
  <c r="AJ23" i="1"/>
  <c r="AK23" i="1"/>
  <c r="AN23" i="1"/>
  <c r="AM23" i="1"/>
  <c r="AL23" i="1"/>
  <c r="AH23" i="1"/>
  <c r="AI23" i="1"/>
  <c r="AD23" i="1"/>
  <c r="EV22" i="1"/>
  <c r="EU22" i="1"/>
  <c r="ET22" i="1"/>
  <c r="EG22" i="1"/>
  <c r="EF22" i="1"/>
  <c r="DI22" i="1"/>
  <c r="BT22" i="1"/>
  <c r="BS22" i="1"/>
  <c r="BN22" i="1"/>
  <c r="BF22" i="1"/>
  <c r="AY22" i="1"/>
  <c r="AJ22" i="1"/>
  <c r="AK22" i="1"/>
  <c r="AN22" i="1"/>
  <c r="AM22" i="1"/>
  <c r="AL22" i="1"/>
  <c r="AH22" i="1"/>
  <c r="AI22" i="1"/>
  <c r="AD22" i="1"/>
  <c r="EV21" i="1"/>
  <c r="EU21" i="1"/>
  <c r="ET21" i="1"/>
  <c r="EG21" i="1"/>
  <c r="EF21" i="1"/>
  <c r="DI21" i="1"/>
  <c r="BT21" i="1"/>
  <c r="BS21" i="1"/>
  <c r="BN21" i="1"/>
  <c r="BF21" i="1"/>
  <c r="AY21" i="1"/>
  <c r="AJ21" i="1"/>
  <c r="AK21" i="1"/>
  <c r="AN21" i="1"/>
  <c r="AM21" i="1"/>
  <c r="AL21" i="1"/>
  <c r="AH21" i="1"/>
  <c r="AI21" i="1"/>
  <c r="AD21" i="1"/>
  <c r="EV20" i="1"/>
  <c r="EU20" i="1"/>
  <c r="ET20" i="1"/>
  <c r="EG20" i="1"/>
  <c r="EF20" i="1"/>
  <c r="DI20" i="1"/>
  <c r="BT20" i="1"/>
  <c r="BS20" i="1"/>
  <c r="BN20" i="1"/>
  <c r="BF20" i="1"/>
  <c r="AY20" i="1"/>
  <c r="AJ20" i="1"/>
  <c r="AK20" i="1"/>
  <c r="AN20" i="1"/>
  <c r="AM20" i="1"/>
  <c r="AL20" i="1"/>
  <c r="AH20" i="1"/>
  <c r="AI20" i="1"/>
  <c r="AD20" i="1"/>
  <c r="EV19" i="1"/>
  <c r="EU19" i="1"/>
  <c r="ET19" i="1"/>
  <c r="EG19" i="1"/>
  <c r="EF19" i="1"/>
  <c r="DI19" i="1"/>
  <c r="BT19" i="1"/>
  <c r="BS19" i="1"/>
  <c r="BN19" i="1"/>
  <c r="BF19" i="1"/>
  <c r="AY19" i="1"/>
  <c r="AJ19" i="1"/>
  <c r="AK19" i="1"/>
  <c r="AN19" i="1"/>
  <c r="AM19" i="1"/>
  <c r="AL19" i="1"/>
  <c r="AH19" i="1"/>
  <c r="AI19" i="1"/>
  <c r="AD19" i="1"/>
  <c r="EV18" i="1"/>
  <c r="EU18" i="1"/>
  <c r="ET18" i="1"/>
  <c r="EG18" i="1"/>
  <c r="EF18" i="1"/>
  <c r="DI18" i="1"/>
  <c r="BT18" i="1"/>
  <c r="BS18" i="1"/>
  <c r="BN18" i="1"/>
  <c r="BF18" i="1"/>
  <c r="AY18" i="1"/>
  <c r="AJ18" i="1"/>
  <c r="AK18" i="1"/>
  <c r="AN18" i="1"/>
  <c r="AM18" i="1"/>
  <c r="AL18" i="1"/>
  <c r="AH18" i="1"/>
  <c r="AI18" i="1"/>
  <c r="AD18" i="1"/>
  <c r="EV17" i="1"/>
  <c r="EU17" i="1"/>
  <c r="ET17" i="1"/>
  <c r="EG17" i="1"/>
  <c r="EF17" i="1"/>
  <c r="DI17" i="1"/>
  <c r="BT17" i="1"/>
  <c r="BS17" i="1"/>
  <c r="BN17" i="1"/>
  <c r="BF17" i="1"/>
  <c r="AY17" i="1"/>
  <c r="AJ17" i="1"/>
  <c r="AK17" i="1"/>
  <c r="AN17" i="1"/>
  <c r="AM17" i="1"/>
  <c r="AL17" i="1"/>
  <c r="AH17" i="1"/>
  <c r="AI17" i="1"/>
  <c r="AD17" i="1"/>
  <c r="EV16" i="1"/>
  <c r="EU16" i="1"/>
  <c r="ET16" i="1"/>
  <c r="EG16" i="1"/>
  <c r="EF16" i="1"/>
  <c r="DI16" i="1"/>
  <c r="BT16" i="1"/>
  <c r="BS16" i="1"/>
  <c r="BN16" i="1"/>
  <c r="BF16" i="1"/>
  <c r="AY16" i="1"/>
  <c r="AJ16" i="1"/>
  <c r="AK16" i="1"/>
  <c r="AN16" i="1"/>
  <c r="AM16" i="1"/>
  <c r="AL16" i="1"/>
  <c r="AH16" i="1"/>
  <c r="AI16" i="1"/>
  <c r="AD16" i="1"/>
  <c r="EV15" i="1"/>
  <c r="EU15" i="1"/>
  <c r="ET15" i="1"/>
  <c r="EG15" i="1"/>
  <c r="EF15" i="1"/>
  <c r="DI15" i="1"/>
  <c r="BT15" i="1"/>
  <c r="BS15" i="1"/>
  <c r="BN15" i="1"/>
  <c r="BF15" i="1"/>
  <c r="AY15" i="1"/>
  <c r="AJ15" i="1"/>
  <c r="AK15" i="1"/>
  <c r="AN15" i="1"/>
  <c r="AM15" i="1"/>
  <c r="AL15" i="1"/>
  <c r="AH15" i="1"/>
  <c r="AI15" i="1"/>
  <c r="AD15" i="1"/>
  <c r="EV14" i="1"/>
  <c r="EU14" i="1"/>
  <c r="ET14" i="1"/>
  <c r="EG14" i="1"/>
  <c r="EF14" i="1"/>
  <c r="DI14" i="1"/>
  <c r="BT14" i="1"/>
  <c r="BS14" i="1"/>
  <c r="BN14" i="1"/>
  <c r="BF14" i="1"/>
  <c r="AY14" i="1"/>
  <c r="AJ14" i="1"/>
  <c r="AK14" i="1"/>
  <c r="AN14" i="1"/>
  <c r="AM14" i="1"/>
  <c r="AL14" i="1"/>
  <c r="AH14" i="1"/>
  <c r="AI14" i="1"/>
  <c r="AD14" i="1"/>
  <c r="EV13" i="1"/>
  <c r="EU13" i="1"/>
  <c r="ET13" i="1"/>
  <c r="EG13" i="1"/>
  <c r="EF13" i="1"/>
  <c r="DI13" i="1"/>
  <c r="BT13" i="1"/>
  <c r="BS13" i="1"/>
  <c r="BN13" i="1"/>
  <c r="BF13" i="1"/>
  <c r="AY13" i="1"/>
  <c r="AJ13" i="1"/>
  <c r="AK13" i="1"/>
  <c r="AN13" i="1"/>
  <c r="AM13" i="1"/>
  <c r="AL13" i="1"/>
  <c r="AH13" i="1"/>
  <c r="AI13" i="1"/>
  <c r="AD13" i="1"/>
  <c r="EV12" i="1"/>
  <c r="EU12" i="1"/>
  <c r="ET12" i="1"/>
  <c r="EG12" i="1"/>
  <c r="EF12" i="1"/>
  <c r="DI12" i="1"/>
  <c r="BT12" i="1"/>
  <c r="BS12" i="1"/>
  <c r="BN12" i="1"/>
  <c r="BF12" i="1"/>
  <c r="AY12" i="1"/>
  <c r="AJ12" i="1"/>
  <c r="AK12" i="1"/>
  <c r="AN12" i="1"/>
  <c r="AM12" i="1"/>
  <c r="AL12" i="1"/>
  <c r="AH12" i="1"/>
  <c r="AI12" i="1"/>
  <c r="AD12" i="1"/>
  <c r="EV11" i="1"/>
  <c r="EU11" i="1"/>
  <c r="ET11" i="1"/>
  <c r="EG11" i="1"/>
  <c r="EF11" i="1"/>
  <c r="DI11" i="1"/>
  <c r="BT11" i="1"/>
  <c r="BS11" i="1"/>
  <c r="BN11" i="1"/>
  <c r="BF11" i="1"/>
  <c r="AY11" i="1"/>
  <c r="AJ11" i="1"/>
  <c r="AK11" i="1"/>
  <c r="AN11" i="1"/>
  <c r="AM11" i="1"/>
  <c r="AL11" i="1"/>
  <c r="AH11" i="1"/>
  <c r="AI11" i="1"/>
  <c r="AD11" i="1"/>
  <c r="EV10" i="1"/>
  <c r="EU10" i="1"/>
  <c r="ET10" i="1"/>
  <c r="EG10" i="1"/>
  <c r="EF10" i="1"/>
  <c r="DI10" i="1"/>
  <c r="BT10" i="1"/>
  <c r="BS10" i="1"/>
  <c r="BN10" i="1"/>
  <c r="BF10" i="1"/>
  <c r="AY10" i="1"/>
  <c r="AJ10" i="1"/>
  <c r="AK10" i="1"/>
  <c r="AN10" i="1"/>
  <c r="AM10" i="1"/>
  <c r="AL10" i="1"/>
  <c r="AH10" i="1"/>
  <c r="AI10" i="1"/>
  <c r="AD10" i="1"/>
  <c r="EV9" i="1"/>
  <c r="EU9" i="1"/>
  <c r="ET9" i="1"/>
  <c r="EG9" i="1"/>
  <c r="EF9" i="1"/>
  <c r="DI9" i="1"/>
  <c r="BT9" i="1"/>
  <c r="BS9" i="1"/>
  <c r="BN9" i="1"/>
  <c r="BF9" i="1"/>
  <c r="AY9" i="1"/>
  <c r="AJ9" i="1"/>
  <c r="AK9" i="1"/>
  <c r="AN9" i="1"/>
  <c r="AM9" i="1"/>
  <c r="AL9" i="1"/>
  <c r="AH9" i="1"/>
  <c r="AI9" i="1"/>
  <c r="AD9" i="1"/>
  <c r="EV8" i="1"/>
  <c r="EU8" i="1"/>
  <c r="ET8" i="1"/>
  <c r="EG8" i="1"/>
  <c r="EF8" i="1"/>
  <c r="DI8" i="1"/>
  <c r="BT8" i="1"/>
  <c r="BS8" i="1"/>
  <c r="BN8" i="1"/>
  <c r="BF8" i="1"/>
  <c r="AY8" i="1"/>
  <c r="AJ8" i="1"/>
  <c r="AK8" i="1"/>
  <c r="AN8" i="1"/>
  <c r="AM8" i="1"/>
  <c r="AL8" i="1"/>
  <c r="AH8" i="1"/>
  <c r="AI8" i="1"/>
  <c r="AD8" i="1"/>
  <c r="EV7" i="1"/>
  <c r="EU7" i="1"/>
  <c r="ET7" i="1"/>
  <c r="EG7" i="1"/>
  <c r="EF7" i="1"/>
  <c r="DI7" i="1"/>
  <c r="BT7" i="1"/>
  <c r="BS7" i="1"/>
  <c r="BN7" i="1"/>
  <c r="BF7" i="1"/>
  <c r="AY7" i="1"/>
  <c r="AJ7" i="1"/>
  <c r="AK7" i="1"/>
  <c r="AN7" i="1"/>
  <c r="AM7" i="1"/>
  <c r="AL7" i="1"/>
  <c r="AH7" i="1"/>
  <c r="AI7" i="1"/>
  <c r="AD7" i="1"/>
  <c r="EV6" i="1"/>
  <c r="EU6" i="1"/>
  <c r="ET6" i="1"/>
  <c r="EG6" i="1"/>
  <c r="EF6" i="1"/>
  <c r="DI6" i="1"/>
  <c r="BT6" i="1"/>
  <c r="BS6" i="1"/>
  <c r="BN6" i="1"/>
  <c r="BF6" i="1"/>
  <c r="AY6" i="1"/>
  <c r="AJ6" i="1"/>
  <c r="AK6" i="1"/>
  <c r="AN6" i="1"/>
  <c r="AM6" i="1"/>
  <c r="AL6" i="1"/>
  <c r="AH6" i="1"/>
  <c r="AI6" i="1"/>
  <c r="AD6" i="1"/>
  <c r="EV5" i="1"/>
  <c r="EU5" i="1"/>
  <c r="ET5" i="1"/>
  <c r="EG5" i="1"/>
  <c r="EF5" i="1"/>
  <c r="DI5" i="1"/>
  <c r="BT5" i="1"/>
  <c r="BS5" i="1"/>
  <c r="BN5" i="1"/>
  <c r="BF5" i="1"/>
  <c r="AY5" i="1"/>
  <c r="AJ5" i="1"/>
  <c r="AK5" i="1"/>
  <c r="AN5" i="1"/>
  <c r="AM5" i="1"/>
  <c r="AL5" i="1"/>
  <c r="AH5" i="1"/>
  <c r="AI5" i="1"/>
  <c r="AD5" i="1"/>
  <c r="EV4" i="1"/>
  <c r="EU4" i="1"/>
  <c r="ET4" i="1"/>
  <c r="EG4" i="1"/>
  <c r="EF4" i="1"/>
  <c r="DI4" i="1"/>
  <c r="BT4" i="1"/>
  <c r="BS4" i="1"/>
  <c r="BN4" i="1"/>
  <c r="BF4" i="1"/>
  <c r="AY4" i="1"/>
  <c r="AJ4" i="1"/>
  <c r="AK4" i="1"/>
  <c r="AN4" i="1"/>
  <c r="AM4" i="1"/>
  <c r="AL4" i="1"/>
  <c r="AH4" i="1"/>
  <c r="AI4" i="1"/>
  <c r="AD4" i="1"/>
  <c r="EV3" i="1"/>
  <c r="EU3" i="1"/>
  <c r="ET3" i="1"/>
  <c r="EG3" i="1"/>
  <c r="EF3" i="1"/>
  <c r="DI3" i="1"/>
  <c r="BT3" i="1"/>
  <c r="BS3" i="1"/>
  <c r="BN3" i="1"/>
  <c r="BF3" i="1"/>
  <c r="AY3" i="1"/>
  <c r="AJ3" i="1"/>
  <c r="AK3" i="1"/>
  <c r="AN3" i="1"/>
  <c r="AM3" i="1"/>
  <c r="AL3" i="1"/>
  <c r="AH3" i="1"/>
  <c r="AI3" i="1"/>
  <c r="AD3" i="1"/>
  <c r="EV2" i="1"/>
  <c r="EU2" i="1"/>
  <c r="ET2" i="1"/>
  <c r="EG2" i="1"/>
  <c r="EF2" i="1"/>
  <c r="DI2" i="1"/>
  <c r="BT2" i="1"/>
  <c r="BS2" i="1"/>
  <c r="BN2" i="1"/>
  <c r="BF2" i="1"/>
  <c r="AY2" i="1"/>
  <c r="AJ2" i="1"/>
  <c r="AK2" i="1"/>
  <c r="AN2" i="1"/>
  <c r="AM2" i="1"/>
  <c r="AL2" i="1"/>
  <c r="AH2" i="1"/>
  <c r="AI2" i="1"/>
  <c r="AD2" i="1"/>
</calcChain>
</file>

<file path=xl/sharedStrings.xml><?xml version="1.0" encoding="utf-8"?>
<sst xmlns="http://schemas.openxmlformats.org/spreadsheetml/2006/main" count="6173" uniqueCount="2105">
  <si>
    <t>Salary</t>
  </si>
  <si>
    <t>Born</t>
  </si>
  <si>
    <t>City</t>
  </si>
  <si>
    <t>Pr/St</t>
  </si>
  <si>
    <t>Cntry</t>
  </si>
  <si>
    <t>Nat</t>
  </si>
  <si>
    <t>Ht</t>
  </si>
  <si>
    <t>Wt</t>
  </si>
  <si>
    <t>DftYr</t>
  </si>
  <si>
    <t>DftRd</t>
  </si>
  <si>
    <t>Ovrl</t>
  </si>
  <si>
    <t>Hand</t>
  </si>
  <si>
    <t>Last Name</t>
  </si>
  <si>
    <t>First Name</t>
  </si>
  <si>
    <t>Position</t>
  </si>
  <si>
    <t>Team</t>
  </si>
  <si>
    <t>GP</t>
  </si>
  <si>
    <t>G</t>
  </si>
  <si>
    <t>A</t>
  </si>
  <si>
    <t>A1</t>
  </si>
  <si>
    <t>A2</t>
  </si>
  <si>
    <t>PTS</t>
  </si>
  <si>
    <t>+/-</t>
  </si>
  <si>
    <t>E+/-</t>
  </si>
  <si>
    <t>PIM</t>
  </si>
  <si>
    <t>Shifts</t>
  </si>
  <si>
    <t>TOI</t>
  </si>
  <si>
    <t>TOI/GP</t>
  </si>
  <si>
    <t>TOI%</t>
  </si>
  <si>
    <t>IPP%</t>
  </si>
  <si>
    <t>SH%</t>
  </si>
  <si>
    <t>SV%</t>
  </si>
  <si>
    <t>PDO</t>
  </si>
  <si>
    <t>F/60</t>
  </si>
  <si>
    <t>A/60</t>
  </si>
  <si>
    <t>Pct%</t>
  </si>
  <si>
    <t>Diff</t>
  </si>
  <si>
    <t>Diff/60</t>
  </si>
  <si>
    <t>iCF</t>
  </si>
  <si>
    <t>iFF</t>
  </si>
  <si>
    <t>iSF</t>
  </si>
  <si>
    <t>ixG</t>
  </si>
  <si>
    <t>iSCF</t>
  </si>
  <si>
    <t>iRB</t>
  </si>
  <si>
    <t>iRS</t>
  </si>
  <si>
    <t>iDS</t>
  </si>
  <si>
    <t>sDist</t>
  </si>
  <si>
    <t>Pass</t>
  </si>
  <si>
    <t>iHF</t>
  </si>
  <si>
    <t>iHA</t>
  </si>
  <si>
    <t>iHDf</t>
  </si>
  <si>
    <t>iMiss</t>
  </si>
  <si>
    <t>iGVA</t>
  </si>
  <si>
    <t>iTKA</t>
  </si>
  <si>
    <t>iBLK</t>
  </si>
  <si>
    <t>BLK%</t>
  </si>
  <si>
    <t>iFOW</t>
  </si>
  <si>
    <t>iFOL</t>
  </si>
  <si>
    <t>FO%</t>
  </si>
  <si>
    <t>%FOT</t>
  </si>
  <si>
    <t>dzFOW</t>
  </si>
  <si>
    <t>dzFOL</t>
  </si>
  <si>
    <t>nzFOW</t>
  </si>
  <si>
    <t>nzFOL</t>
  </si>
  <si>
    <t>ozFOW</t>
  </si>
  <si>
    <t>ozFOL</t>
  </si>
  <si>
    <t>FOW.Up</t>
  </si>
  <si>
    <t>FOL.Up</t>
  </si>
  <si>
    <t>FOW.Down</t>
  </si>
  <si>
    <t>FOL.Down</t>
  </si>
  <si>
    <t>FOW.Close</t>
  </si>
  <si>
    <t>FOL.Close</t>
  </si>
  <si>
    <t>OTG</t>
  </si>
  <si>
    <t>1G</t>
  </si>
  <si>
    <t>GWG</t>
  </si>
  <si>
    <t>ENG</t>
  </si>
  <si>
    <t>PSG</t>
  </si>
  <si>
    <t>PSA</t>
  </si>
  <si>
    <t>G.Bkhd</t>
  </si>
  <si>
    <t>G.Dflct</t>
  </si>
  <si>
    <t>G.Slap</t>
  </si>
  <si>
    <t>G.Snap</t>
  </si>
  <si>
    <t>G.Tip</t>
  </si>
  <si>
    <t>G.Wrap</t>
  </si>
  <si>
    <t>G.Wrst</t>
  </si>
  <si>
    <t xml:space="preserve">CBar </t>
  </si>
  <si>
    <t>Post</t>
  </si>
  <si>
    <t>Over</t>
  </si>
  <si>
    <t>Wide</t>
  </si>
  <si>
    <t>S.Bkhd</t>
  </si>
  <si>
    <t>S.Dflct</t>
  </si>
  <si>
    <t>S.Slap</t>
  </si>
  <si>
    <t>S.Snap</t>
  </si>
  <si>
    <t>S.Tip</t>
  </si>
  <si>
    <t>S.Wrap</t>
  </si>
  <si>
    <t>S.Wrst</t>
  </si>
  <si>
    <t>iPenT</t>
  </si>
  <si>
    <t>iPenD</t>
  </si>
  <si>
    <t>iPENT</t>
  </si>
  <si>
    <t>iPEND</t>
  </si>
  <si>
    <t>iPenDf</t>
  </si>
  <si>
    <t>NPD</t>
  </si>
  <si>
    <t>Min</t>
  </si>
  <si>
    <t>Maj</t>
  </si>
  <si>
    <t>Match</t>
  </si>
  <si>
    <t>Misc</t>
  </si>
  <si>
    <t>Game</t>
  </si>
  <si>
    <t>CF</t>
  </si>
  <si>
    <t>CA</t>
  </si>
  <si>
    <t>FF</t>
  </si>
  <si>
    <t>FA</t>
  </si>
  <si>
    <t>SF</t>
  </si>
  <si>
    <t>SA</t>
  </si>
  <si>
    <t>xGF</t>
  </si>
  <si>
    <t>xGA</t>
  </si>
  <si>
    <t>SCF</t>
  </si>
  <si>
    <t>SCA</t>
  </si>
  <si>
    <t>GF</t>
  </si>
  <si>
    <t>GA</t>
  </si>
  <si>
    <t>RBF</t>
  </si>
  <si>
    <t>RBA</t>
  </si>
  <si>
    <t>RSF</t>
  </si>
  <si>
    <t>RSA</t>
  </si>
  <si>
    <t>DSF</t>
  </si>
  <si>
    <t>DSA</t>
  </si>
  <si>
    <t>FOW</t>
  </si>
  <si>
    <t>FOL</t>
  </si>
  <si>
    <t>HF</t>
  </si>
  <si>
    <t>HA</t>
  </si>
  <si>
    <t>GVA</t>
  </si>
  <si>
    <t>TKA</t>
  </si>
  <si>
    <t>PENT</t>
  </si>
  <si>
    <t>PEND</t>
  </si>
  <si>
    <t>OPS</t>
  </si>
  <si>
    <t>DPS</t>
  </si>
  <si>
    <t>PS</t>
  </si>
  <si>
    <t>OTOI</t>
  </si>
  <si>
    <t>Grit</t>
  </si>
  <si>
    <t>DAP</t>
  </si>
  <si>
    <t>Pace</t>
  </si>
  <si>
    <t>GS</t>
  </si>
  <si>
    <t>GS/G</t>
  </si>
  <si>
    <t>1997-01-30</t>
  </si>
  <si>
    <t>Sainte-Marie</t>
  </si>
  <si>
    <t>QC</t>
  </si>
  <si>
    <t>CAN</t>
  </si>
  <si>
    <t>L</t>
  </si>
  <si>
    <t>Chabot</t>
  </si>
  <si>
    <t>Thomas</t>
  </si>
  <si>
    <t>D</t>
  </si>
  <si>
    <t>OTT</t>
  </si>
  <si>
    <t>1993-12-21</t>
  </si>
  <si>
    <t>Ottawa</t>
  </si>
  <si>
    <t>ON</t>
  </si>
  <si>
    <t>R</t>
  </si>
  <si>
    <t>Ceci</t>
  </si>
  <si>
    <t>Cody</t>
  </si>
  <si>
    <t>1988-04-16</t>
  </si>
  <si>
    <t>St. Paul</t>
  </si>
  <si>
    <t>MN</t>
  </si>
  <si>
    <t>USA</t>
  </si>
  <si>
    <t>Okposo</t>
  </si>
  <si>
    <t>Kyle</t>
  </si>
  <si>
    <t>RW</t>
  </si>
  <si>
    <t>BUF</t>
  </si>
  <si>
    <t>1992-01-07</t>
  </si>
  <si>
    <t>Gudbranson</t>
  </si>
  <si>
    <t>Erik</t>
  </si>
  <si>
    <t>VAN</t>
  </si>
  <si>
    <t>1994-03-29</t>
  </si>
  <si>
    <t>Toronto</t>
  </si>
  <si>
    <t>Wilson</t>
  </si>
  <si>
    <t>Tom</t>
  </si>
  <si>
    <t>WSH</t>
  </si>
  <si>
    <t>1979-05-23</t>
  </si>
  <si>
    <t>Strathroy</t>
  </si>
  <si>
    <t>Campbell</t>
  </si>
  <si>
    <t>Brian</t>
  </si>
  <si>
    <t>CHI</t>
  </si>
  <si>
    <t>1990-11-21</t>
  </si>
  <si>
    <t>Stockholm</t>
  </si>
  <si>
    <t>SWE</t>
  </si>
  <si>
    <t>Rodin</t>
  </si>
  <si>
    <t>Anton</t>
  </si>
  <si>
    <t>1993-07-28</t>
  </si>
  <si>
    <t>Rodrigues</t>
  </si>
  <si>
    <t>Evan</t>
  </si>
  <si>
    <t>LW/C</t>
  </si>
  <si>
    <t>1992-06-14</t>
  </si>
  <si>
    <t>Scarborough</t>
  </si>
  <si>
    <t>Smith-Pelly</t>
  </si>
  <si>
    <t>Devante</t>
  </si>
  <si>
    <t>RW/C/LW</t>
  </si>
  <si>
    <t>N.J</t>
  </si>
  <si>
    <t>1993-04-27</t>
  </si>
  <si>
    <t>Petawawa</t>
  </si>
  <si>
    <t>Peca</t>
  </si>
  <si>
    <t>Matthew</t>
  </si>
  <si>
    <t>C</t>
  </si>
  <si>
    <t>T.B</t>
  </si>
  <si>
    <t>1986-07-27</t>
  </si>
  <si>
    <t>Lively</t>
  </si>
  <si>
    <t>Desjardins</t>
  </si>
  <si>
    <t>Andrew</t>
  </si>
  <si>
    <t>1992-04-09</t>
  </si>
  <si>
    <t>Ile Bizard</t>
  </si>
  <si>
    <t>Chaput</t>
  </si>
  <si>
    <t>Michael</t>
  </si>
  <si>
    <t>1988-03-17</t>
  </si>
  <si>
    <t>Brandon</t>
  </si>
  <si>
    <t>MB</t>
  </si>
  <si>
    <t>White</t>
  </si>
  <si>
    <t>Ryan</t>
  </si>
  <si>
    <t>ARI/MIN</t>
  </si>
  <si>
    <t>1996-06-20</t>
  </si>
  <si>
    <t>Holland Landing</t>
  </si>
  <si>
    <t>Bennett</t>
  </si>
  <si>
    <t>Sam</t>
  </si>
  <si>
    <t>CGY</t>
  </si>
  <si>
    <t>1989-04-20</t>
  </si>
  <si>
    <t>Red Deer</t>
  </si>
  <si>
    <t>AB</t>
  </si>
  <si>
    <t>Sceviour</t>
  </si>
  <si>
    <t>Colton</t>
  </si>
  <si>
    <t>C/RW</t>
  </si>
  <si>
    <t>FLA</t>
  </si>
  <si>
    <t>1994-01-06</t>
  </si>
  <si>
    <t>Edmonton</t>
  </si>
  <si>
    <t>Kulak</t>
  </si>
  <si>
    <t>Brett</t>
  </si>
  <si>
    <t>1992-04-24</t>
  </si>
  <si>
    <t>Oakville</t>
  </si>
  <si>
    <t>Scott</t>
  </si>
  <si>
    <t>PIT</t>
  </si>
  <si>
    <t>1991-05-13</t>
  </si>
  <si>
    <t>St. Catharines</t>
  </si>
  <si>
    <t>Beck</t>
  </si>
  <si>
    <t>Taylor</t>
  </si>
  <si>
    <t>LW</t>
  </si>
  <si>
    <t>EDM/NYR</t>
  </si>
  <si>
    <t>1986-04-28</t>
  </si>
  <si>
    <t>Ostrava</t>
  </si>
  <si>
    <t>CZE</t>
  </si>
  <si>
    <t>Polak</t>
  </si>
  <si>
    <t>Roman</t>
  </si>
  <si>
    <t>TOR</t>
  </si>
  <si>
    <t>1990-10-08</t>
  </si>
  <si>
    <t>Faribault</t>
  </si>
  <si>
    <t>Helgeson</t>
  </si>
  <si>
    <t>Seth</t>
  </si>
  <si>
    <t>1994-03-09</t>
  </si>
  <si>
    <t>Vancouver</t>
  </si>
  <si>
    <t>BC</t>
  </si>
  <si>
    <t>Rielly</t>
  </si>
  <si>
    <t>Morgan</t>
  </si>
  <si>
    <t>NA</t>
  </si>
  <si>
    <t>1992-06-25</t>
  </si>
  <si>
    <t>Wilcox</t>
  </si>
  <si>
    <t>SK</t>
  </si>
  <si>
    <t>Schwartz</t>
  </si>
  <si>
    <t>Jaden</t>
  </si>
  <si>
    <t>STL</t>
  </si>
  <si>
    <t>1996-05-01</t>
  </si>
  <si>
    <t>Calgary</t>
  </si>
  <si>
    <t>Nylander</t>
  </si>
  <si>
    <t>William</t>
  </si>
  <si>
    <t>1990-11-29</t>
  </si>
  <si>
    <t>Plzen</t>
  </si>
  <si>
    <t>Sustr</t>
  </si>
  <si>
    <t>Andrej</t>
  </si>
  <si>
    <t>1996-11-26</t>
  </si>
  <si>
    <t>Colorado Springs</t>
  </si>
  <si>
    <t>CO</t>
  </si>
  <si>
    <t>Carlo</t>
  </si>
  <si>
    <t>BOS</t>
  </si>
  <si>
    <t>1996-05-25</t>
  </si>
  <si>
    <t>Havirov</t>
  </si>
  <si>
    <t>Pastrnak</t>
  </si>
  <si>
    <t>David</t>
  </si>
  <si>
    <t>RW/LW</t>
  </si>
  <si>
    <t>1998-03-14</t>
  </si>
  <si>
    <t>St. Albert</t>
  </si>
  <si>
    <t>Jost</t>
  </si>
  <si>
    <t>Tyson</t>
  </si>
  <si>
    <t>C/LW/RW</t>
  </si>
  <si>
    <t>COL</t>
  </si>
  <si>
    <t>1988-05-28</t>
  </si>
  <si>
    <t>Sherbrooke</t>
  </si>
  <si>
    <t>Perron</t>
  </si>
  <si>
    <t>LW/RW</t>
  </si>
  <si>
    <t>1994-03-23</t>
  </si>
  <si>
    <t>Boden</t>
  </si>
  <si>
    <t>Sundqvist</t>
  </si>
  <si>
    <t>Oskar</t>
  </si>
  <si>
    <t>1990-11-16</t>
  </si>
  <si>
    <t>Merrimack</t>
  </si>
  <si>
    <t>NH</t>
  </si>
  <si>
    <t>Schaller</t>
  </si>
  <si>
    <t>Tim</t>
  </si>
  <si>
    <t>1991-08-22</t>
  </si>
  <si>
    <t>Saskatoon</t>
  </si>
  <si>
    <t>Schenn</t>
  </si>
  <si>
    <t>Brayden</t>
  </si>
  <si>
    <t>C/LW</t>
  </si>
  <si>
    <t>PHI</t>
  </si>
  <si>
    <t>1992-03-20</t>
  </si>
  <si>
    <t>South St.Paul</t>
  </si>
  <si>
    <t>Faulk</t>
  </si>
  <si>
    <t>Justin</t>
  </si>
  <si>
    <t>CAR</t>
  </si>
  <si>
    <t>1992-10-26</t>
  </si>
  <si>
    <t>Cramarossa</t>
  </si>
  <si>
    <t>Joseph</t>
  </si>
  <si>
    <t>ANA/VAN</t>
  </si>
  <si>
    <t>1991-11-01</t>
  </si>
  <si>
    <t>Sherwood Park</t>
  </si>
  <si>
    <t>Carr</t>
  </si>
  <si>
    <t>Daniel</t>
  </si>
  <si>
    <t>MTL</t>
  </si>
  <si>
    <t>1990-06-05</t>
  </si>
  <si>
    <t>Prague</t>
  </si>
  <si>
    <t>Gudas</t>
  </si>
  <si>
    <t>Radko</t>
  </si>
  <si>
    <t>1990-09-23</t>
  </si>
  <si>
    <t>Rimouski</t>
  </si>
  <si>
    <t>Bourque</t>
  </si>
  <si>
    <t>Gabriel</t>
  </si>
  <si>
    <t>1990-06-01</t>
  </si>
  <si>
    <t>Bern</t>
  </si>
  <si>
    <t>CHE</t>
  </si>
  <si>
    <t>Josi</t>
  </si>
  <si>
    <t>NSH</t>
  </si>
  <si>
    <t>1994-05-01</t>
  </si>
  <si>
    <t>Denver</t>
  </si>
  <si>
    <t>Slavin</t>
  </si>
  <si>
    <t>Jaccob</t>
  </si>
  <si>
    <t>1990-06-20</t>
  </si>
  <si>
    <t>Sterling Heights</t>
  </si>
  <si>
    <t>MI</t>
  </si>
  <si>
    <t>Pateryn</t>
  </si>
  <si>
    <t>Greg</t>
  </si>
  <si>
    <t>DAL/MTL</t>
  </si>
  <si>
    <t>1986-08-01</t>
  </si>
  <si>
    <t>Tibro</t>
  </si>
  <si>
    <t>Stralman</t>
  </si>
  <si>
    <t>1992-11-12</t>
  </si>
  <si>
    <t>Skellefteå</t>
  </si>
  <si>
    <t>Larsson</t>
  </si>
  <si>
    <t>Adam</t>
  </si>
  <si>
    <t>EDM</t>
  </si>
  <si>
    <t>1990-05-27</t>
  </si>
  <si>
    <t>Huntsville</t>
  </si>
  <si>
    <t>AL</t>
  </si>
  <si>
    <t>Dowd</t>
  </si>
  <si>
    <t>Nic</t>
  </si>
  <si>
    <t>L.A</t>
  </si>
  <si>
    <t>1989-11-21</t>
  </si>
  <si>
    <t>Roubaix</t>
  </si>
  <si>
    <t>FRA</t>
  </si>
  <si>
    <t>Roussel</t>
  </si>
  <si>
    <t>Antoine</t>
  </si>
  <si>
    <t>DAL</t>
  </si>
  <si>
    <t>1990-07-16</t>
  </si>
  <si>
    <t>Albany</t>
  </si>
  <si>
    <t>NY</t>
  </si>
  <si>
    <t>Lashoff</t>
  </si>
  <si>
    <t>DET</t>
  </si>
  <si>
    <t>1989-04-27</t>
  </si>
  <si>
    <t>Byron</t>
  </si>
  <si>
    <t>Paul</t>
  </si>
  <si>
    <t>LW/C/RW</t>
  </si>
  <si>
    <t>1994-09-22</t>
  </si>
  <si>
    <t>Wennberg</t>
  </si>
  <si>
    <t>Alex</t>
  </si>
  <si>
    <t>CBJ</t>
  </si>
  <si>
    <t>1988-02-16</t>
  </si>
  <si>
    <t>Munich</t>
  </si>
  <si>
    <t>DEU</t>
  </si>
  <si>
    <t>Holzer</t>
  </si>
  <si>
    <t>Korbinian</t>
  </si>
  <si>
    <t>ANA</t>
  </si>
  <si>
    <t>1992-02-18</t>
  </si>
  <si>
    <t>Kosice</t>
  </si>
  <si>
    <t>SVK</t>
  </si>
  <si>
    <t>Marincin</t>
  </si>
  <si>
    <t>Martin</t>
  </si>
  <si>
    <t>1997-01-13</t>
  </si>
  <si>
    <t>Yaroslavl</t>
  </si>
  <si>
    <t>RUS</t>
  </si>
  <si>
    <t>Provorov</t>
  </si>
  <si>
    <t>Ivan</t>
  </si>
  <si>
    <t>1997-06-23</t>
  </si>
  <si>
    <t>Mt. Brydges</t>
  </si>
  <si>
    <t>Crouse</t>
  </si>
  <si>
    <t>Lawson</t>
  </si>
  <si>
    <t>ARI</t>
  </si>
  <si>
    <t>1988-09-10</t>
  </si>
  <si>
    <t>Thunder Bay</t>
  </si>
  <si>
    <t>Staal</t>
  </si>
  <si>
    <t>Jordan</t>
  </si>
  <si>
    <t>1983-10-19</t>
  </si>
  <si>
    <t>Unity</t>
  </si>
  <si>
    <t>Gordon</t>
  </si>
  <si>
    <t>Boyd</t>
  </si>
  <si>
    <t>1994-12-02</t>
  </si>
  <si>
    <t>Lindholm</t>
  </si>
  <si>
    <t>Elias</t>
  </si>
  <si>
    <t>1991-03-23</t>
  </si>
  <si>
    <t>Pori</t>
  </si>
  <si>
    <t>FIN</t>
  </si>
  <si>
    <t>Haula</t>
  </si>
  <si>
    <t>MIN</t>
  </si>
  <si>
    <t>1995-03-14</t>
  </si>
  <si>
    <t>Molnlycke</t>
  </si>
  <si>
    <t>Blidh</t>
  </si>
  <si>
    <t>1986-08-09</t>
  </si>
  <si>
    <t>Bayport</t>
  </si>
  <si>
    <t>Cannone</t>
  </si>
  <si>
    <t>Patrick</t>
  </si>
  <si>
    <t>1985-10-12</t>
  </si>
  <si>
    <t>Malmö</t>
  </si>
  <si>
    <t>Soderberg</t>
  </si>
  <si>
    <t>Carl</t>
  </si>
  <si>
    <t>1993-02-10</t>
  </si>
  <si>
    <t>Simpson</t>
  </si>
  <si>
    <t>Dillon</t>
  </si>
  <si>
    <t>1990-09-20</t>
  </si>
  <si>
    <t>Mississauga</t>
  </si>
  <si>
    <t>Tavares</t>
  </si>
  <si>
    <t>John</t>
  </si>
  <si>
    <t>NYI</t>
  </si>
  <si>
    <t>1998-03-02</t>
  </si>
  <si>
    <t>1995-04-16</t>
  </si>
  <si>
    <t>Cornwall</t>
  </si>
  <si>
    <t>Elie</t>
  </si>
  <si>
    <t>Remi</t>
  </si>
  <si>
    <t>1989-06-05</t>
  </si>
  <si>
    <t>Riverside</t>
  </si>
  <si>
    <t>CT</t>
  </si>
  <si>
    <t>Atkinson</t>
  </si>
  <si>
    <t>Cam</t>
  </si>
  <si>
    <t>1991-03-20</t>
  </si>
  <si>
    <t>Eden Prairie</t>
  </si>
  <si>
    <t>Leddy</t>
  </si>
  <si>
    <t>Nick</t>
  </si>
  <si>
    <t>1983-02-02</t>
  </si>
  <si>
    <t>Churchill</t>
  </si>
  <si>
    <t>Tootoo</t>
  </si>
  <si>
    <t>Jordin</t>
  </si>
  <si>
    <t>1987-05-02</t>
  </si>
  <si>
    <t>Caroline</t>
  </si>
  <si>
    <t>Russell</t>
  </si>
  <si>
    <t>Kris</t>
  </si>
  <si>
    <t>1994-07-25</t>
  </si>
  <si>
    <t>Regina</t>
  </si>
  <si>
    <t>Dumba</t>
  </si>
  <si>
    <t>Matt</t>
  </si>
  <si>
    <t>1991-09-30</t>
  </si>
  <si>
    <t>Bellmawr</t>
  </si>
  <si>
    <t>NJ</t>
  </si>
  <si>
    <t>Robinson</t>
  </si>
  <si>
    <t>Buddy</t>
  </si>
  <si>
    <t>1987-05-19</t>
  </si>
  <si>
    <t>Madison</t>
  </si>
  <si>
    <t>WI</t>
  </si>
  <si>
    <t>Skille</t>
  </si>
  <si>
    <t>Jack</t>
  </si>
  <si>
    <t>1983-10-03</t>
  </si>
  <si>
    <t>Giordano</t>
  </si>
  <si>
    <t>Mark</t>
  </si>
  <si>
    <t>1991-01-18</t>
  </si>
  <si>
    <t>Oviedo</t>
  </si>
  <si>
    <t>FL</t>
  </si>
  <si>
    <t>Carpenter</t>
  </si>
  <si>
    <t>S.J</t>
  </si>
  <si>
    <t>1996-05-27</t>
  </si>
  <si>
    <t>Nogier</t>
  </si>
  <si>
    <t>Nelson</t>
  </si>
  <si>
    <t>WPG</t>
  </si>
  <si>
    <t>1991-07-27</t>
  </si>
  <si>
    <t>Laval</t>
  </si>
  <si>
    <t>Despres</t>
  </si>
  <si>
    <t>Simon</t>
  </si>
  <si>
    <t>1995-12-12</t>
  </si>
  <si>
    <t>Brooklyn</t>
  </si>
  <si>
    <t>Labanc</t>
  </si>
  <si>
    <t>Kevin</t>
  </si>
  <si>
    <t>1994-04-07</t>
  </si>
  <si>
    <t>Richmond</t>
  </si>
  <si>
    <t>Stecher</t>
  </si>
  <si>
    <t>Troy</t>
  </si>
  <si>
    <t>1989-07-05</t>
  </si>
  <si>
    <t>Meadow Lake</t>
  </si>
  <si>
    <t>King</t>
  </si>
  <si>
    <t>Dwight</t>
  </si>
  <si>
    <t>L.A/MTL</t>
  </si>
  <si>
    <t>1987-12-09</t>
  </si>
  <si>
    <t>Ann Arbor</t>
  </si>
  <si>
    <t>Petry</t>
  </si>
  <si>
    <t>Jeff</t>
  </si>
  <si>
    <t>1994-02-07</t>
  </si>
  <si>
    <t>Pittsburgh</t>
  </si>
  <si>
    <t>PA</t>
  </si>
  <si>
    <t>Barber</t>
  </si>
  <si>
    <t>Riley</t>
  </si>
  <si>
    <t>1987-09-03</t>
  </si>
  <si>
    <t>Whitby</t>
  </si>
  <si>
    <t>Neal</t>
  </si>
  <si>
    <t>James</t>
  </si>
  <si>
    <t>1987-07-26</t>
  </si>
  <si>
    <t>Rochester Hills</t>
  </si>
  <si>
    <t>Martinez</t>
  </si>
  <si>
    <t>Alec</t>
  </si>
  <si>
    <t>1992-07-25</t>
  </si>
  <si>
    <t>Martinook</t>
  </si>
  <si>
    <t>1990-12-01</t>
  </si>
  <si>
    <t>Ilava</t>
  </si>
  <si>
    <t>Tatar</t>
  </si>
  <si>
    <t>Tomas</t>
  </si>
  <si>
    <t>1992-05-19</t>
  </si>
  <si>
    <t>Chelyabinsk</t>
  </si>
  <si>
    <t>Kuznetsov</t>
  </si>
  <si>
    <t>Evgeny</t>
  </si>
  <si>
    <t>1996-04-16</t>
  </si>
  <si>
    <t>Quenneville</t>
  </si>
  <si>
    <t>1980-09-26</t>
  </si>
  <si>
    <t>San Francisco</t>
  </si>
  <si>
    <t>Orpik</t>
  </si>
  <si>
    <t>Brooks</t>
  </si>
  <si>
    <t>1991-12-15</t>
  </si>
  <si>
    <t>Saint-Narcisse</t>
  </si>
  <si>
    <t>Gourde</t>
  </si>
  <si>
    <t>Yanni</t>
  </si>
  <si>
    <t>1987-02-25</t>
  </si>
  <si>
    <t>Muskegon</t>
  </si>
  <si>
    <t>Abdelkader</t>
  </si>
  <si>
    <t>1993-02-25</t>
  </si>
  <si>
    <t>SAUGUS</t>
  </si>
  <si>
    <t>MA</t>
  </si>
  <si>
    <t>Vecchione</t>
  </si>
  <si>
    <t>Mike</t>
  </si>
  <si>
    <t>1988-05-24</t>
  </si>
  <si>
    <t>Anisimov</t>
  </si>
  <si>
    <t>Artem</t>
  </si>
  <si>
    <t>1993-09-08</t>
  </si>
  <si>
    <t>Lansing</t>
  </si>
  <si>
    <t>Boucher</t>
  </si>
  <si>
    <t>Reid</t>
  </si>
  <si>
    <t>N.J/NSH/VAN</t>
  </si>
  <si>
    <t>1998-03-31</t>
  </si>
  <si>
    <t>Boca Raton</t>
  </si>
  <si>
    <t>Chychrun</t>
  </si>
  <si>
    <t>Jakob</t>
  </si>
  <si>
    <t>1985-02-19</t>
  </si>
  <si>
    <t>Port McNeill</t>
  </si>
  <si>
    <t>Stoner</t>
  </si>
  <si>
    <t>Clayton</t>
  </si>
  <si>
    <t>1996-02-07</t>
  </si>
  <si>
    <t>Windsor</t>
  </si>
  <si>
    <t>Ekblad</t>
  </si>
  <si>
    <t>Aaron</t>
  </si>
  <si>
    <t>1991-10-07</t>
  </si>
  <si>
    <t>Hinsdale</t>
  </si>
  <si>
    <t>IL</t>
  </si>
  <si>
    <t>Manson</t>
  </si>
  <si>
    <t>Josh</t>
  </si>
  <si>
    <t>1989-03-17</t>
  </si>
  <si>
    <t>Vasteras</t>
  </si>
  <si>
    <t>Backlund</t>
  </si>
  <si>
    <t>Mikael</t>
  </si>
  <si>
    <t>1992-02-25</t>
  </si>
  <si>
    <t>Orland Park</t>
  </si>
  <si>
    <t>Tynan</t>
  </si>
  <si>
    <t>T.J.</t>
  </si>
  <si>
    <t>1986-04-29</t>
  </si>
  <si>
    <t>Anchorage</t>
  </si>
  <si>
    <t>AK</t>
  </si>
  <si>
    <t>Dubinsky</t>
  </si>
  <si>
    <t>1992-03-09</t>
  </si>
  <si>
    <t>Wheaton</t>
  </si>
  <si>
    <t>Dzingel</t>
  </si>
  <si>
    <t>LW/RW/C</t>
  </si>
  <si>
    <t>1982-10-30</t>
  </si>
  <si>
    <t>Trenton</t>
  </si>
  <si>
    <t>Greene</t>
  </si>
  <si>
    <t>Andy</t>
  </si>
  <si>
    <t>1995-09-24</t>
  </si>
  <si>
    <t>Winnipeg</t>
  </si>
  <si>
    <t>Lernout</t>
  </si>
  <si>
    <t>1988-01-05</t>
  </si>
  <si>
    <t>Drummondville</t>
  </si>
  <si>
    <t>Perreault</t>
  </si>
  <si>
    <t>Mathieu</t>
  </si>
  <si>
    <t>1986-12-20</t>
  </si>
  <si>
    <t>Kindersley</t>
  </si>
  <si>
    <t>Dorsett</t>
  </si>
  <si>
    <t>Derek</t>
  </si>
  <si>
    <t>1990-09-12</t>
  </si>
  <si>
    <t>Burnaby</t>
  </si>
  <si>
    <t>Wiercioch</t>
  </si>
  <si>
    <t>1996-02-23</t>
  </si>
  <si>
    <t>Schmaltz</t>
  </si>
  <si>
    <t>1988-11-19</t>
  </si>
  <si>
    <t>Buffalo</t>
  </si>
  <si>
    <t>Kane</t>
  </si>
  <si>
    <t>RW/C</t>
  </si>
  <si>
    <t>1991-04-01</t>
  </si>
  <si>
    <t>Smith</t>
  </si>
  <si>
    <t>Reilly</t>
  </si>
  <si>
    <t>1985-01-01</t>
  </si>
  <si>
    <t>London</t>
  </si>
  <si>
    <t>Carter</t>
  </si>
  <si>
    <t>1984-07-11</t>
  </si>
  <si>
    <t>Plover</t>
  </si>
  <si>
    <t>Pavelski</t>
  </si>
  <si>
    <t>Joe</t>
  </si>
  <si>
    <t>1997-12-11</t>
  </si>
  <si>
    <t>Scottsdale</t>
  </si>
  <si>
    <t>AZ</t>
  </si>
  <si>
    <t>Tkachuk</t>
  </si>
  <si>
    <t>1995-05-15</t>
  </si>
  <si>
    <t>St. Petersburg</t>
  </si>
  <si>
    <t>Zykov</t>
  </si>
  <si>
    <t>Valentin</t>
  </si>
  <si>
    <t>1983-02-04</t>
  </si>
  <si>
    <t>West Seneca</t>
  </si>
  <si>
    <t>Stempniak</t>
  </si>
  <si>
    <t>Lee</t>
  </si>
  <si>
    <t>1989-11-02</t>
  </si>
  <si>
    <t>Luke</t>
  </si>
  <si>
    <t>1989-07-25</t>
  </si>
  <si>
    <t>Gazdic</t>
  </si>
  <si>
    <t>1988-12-01</t>
  </si>
  <si>
    <t>Villach</t>
  </si>
  <si>
    <t>AUT</t>
  </si>
  <si>
    <t>Raffl</t>
  </si>
  <si>
    <t>1990-11-13</t>
  </si>
  <si>
    <t>New Westminster</t>
  </si>
  <si>
    <t>Brenden</t>
  </si>
  <si>
    <t>1997-09-17</t>
  </si>
  <si>
    <t>Matthews</t>
  </si>
  <si>
    <t>Auston</t>
  </si>
  <si>
    <t>1989-12-08</t>
  </si>
  <si>
    <t>Doughty</t>
  </si>
  <si>
    <t>Drew</t>
  </si>
  <si>
    <t>1994-10-27</t>
  </si>
  <si>
    <t>Turku</t>
  </si>
  <si>
    <t>Ristolainen</t>
  </si>
  <si>
    <t>Rasmus</t>
  </si>
  <si>
    <t>1995-03-22</t>
  </si>
  <si>
    <t>Delta</t>
  </si>
  <si>
    <t>Petan</t>
  </si>
  <si>
    <t>1992-10-14</t>
  </si>
  <si>
    <t>St. Louis</t>
  </si>
  <si>
    <t>MO</t>
  </si>
  <si>
    <t>Mayfield</t>
  </si>
  <si>
    <t>1996-05-10</t>
  </si>
  <si>
    <t>Syracuse</t>
  </si>
  <si>
    <t>Tuch</t>
  </si>
  <si>
    <t>1993-07-13</t>
  </si>
  <si>
    <t>Chicago</t>
  </si>
  <si>
    <t>1981-04-11</t>
  </si>
  <si>
    <t>Pincourt</t>
  </si>
  <si>
    <t>Burrows</t>
  </si>
  <si>
    <t>OTT/VAN</t>
  </si>
  <si>
    <t>1992-07-18</t>
  </si>
  <si>
    <t>Wisconsin Rapids</t>
  </si>
  <si>
    <t>Casey</t>
  </si>
  <si>
    <t>1990-07-03</t>
  </si>
  <si>
    <t>Rasmussen</t>
  </si>
  <si>
    <t>Dennis</t>
  </si>
  <si>
    <t>1987-03-15</t>
  </si>
  <si>
    <t>Moorhead</t>
  </si>
  <si>
    <t>VandeVelde</t>
  </si>
  <si>
    <t>Chris</t>
  </si>
  <si>
    <t>1990-05-24</t>
  </si>
  <si>
    <t>Borlange</t>
  </si>
  <si>
    <t>Ekholm</t>
  </si>
  <si>
    <t>Mattias</t>
  </si>
  <si>
    <t>1990-06-04</t>
  </si>
  <si>
    <t>Prince George</t>
  </si>
  <si>
    <t>Manning</t>
  </si>
  <si>
    <t>1986-10-12</t>
  </si>
  <si>
    <t>Charlottetown</t>
  </si>
  <si>
    <t>PE</t>
  </si>
  <si>
    <t>Mcquaid</t>
  </si>
  <si>
    <t>1990-07-02</t>
  </si>
  <si>
    <t>Burnsville</t>
  </si>
  <si>
    <t>Brown</t>
  </si>
  <si>
    <t>J.T.</t>
  </si>
  <si>
    <t>1988-06-04</t>
  </si>
  <si>
    <t>Bartkowski</t>
  </si>
  <si>
    <t>1989-11-01</t>
  </si>
  <si>
    <t>Paris</t>
  </si>
  <si>
    <t>Dalpe</t>
  </si>
  <si>
    <t>Zac</t>
  </si>
  <si>
    <t>1972-02-15</t>
  </si>
  <si>
    <t>Kladno</t>
  </si>
  <si>
    <t>Jagr</t>
  </si>
  <si>
    <t>Jaromir</t>
  </si>
  <si>
    <t>1987-01-01</t>
  </si>
  <si>
    <t>Taber</t>
  </si>
  <si>
    <t>Setoguchi</t>
  </si>
  <si>
    <t>Devin</t>
  </si>
  <si>
    <t>1993-05-21</t>
  </si>
  <si>
    <t>Canton</t>
  </si>
  <si>
    <t>Rooney</t>
  </si>
  <si>
    <t>1992-11-05</t>
  </si>
  <si>
    <t>Long Beach</t>
  </si>
  <si>
    <t>Nieto</t>
  </si>
  <si>
    <t>COL/S.J</t>
  </si>
  <si>
    <t>1990-08-16</t>
  </si>
  <si>
    <t>Montrose</t>
  </si>
  <si>
    <t>Jones</t>
  </si>
  <si>
    <t>Connor</t>
  </si>
  <si>
    <t>1990-06-13</t>
  </si>
  <si>
    <t>Bærum</t>
  </si>
  <si>
    <t>NOR</t>
  </si>
  <si>
    <t>Martinsen</t>
  </si>
  <si>
    <t>Andreas</t>
  </si>
  <si>
    <t>COL/MTL</t>
  </si>
  <si>
    <t>1992-11-16</t>
  </si>
  <si>
    <t>Rochester</t>
  </si>
  <si>
    <t>Prince</t>
  </si>
  <si>
    <t>Shane</t>
  </si>
  <si>
    <t>1995-04-08</t>
  </si>
  <si>
    <t>Northbrook</t>
  </si>
  <si>
    <t>Compher</t>
  </si>
  <si>
    <t>1983-04-01</t>
  </si>
  <si>
    <t>Kalajoki</t>
  </si>
  <si>
    <t>Jokinen</t>
  </si>
  <si>
    <t>Jussi</t>
  </si>
  <si>
    <t>1992-10-27</t>
  </si>
  <si>
    <t>Saad</t>
  </si>
  <si>
    <t>1991-12-01</t>
  </si>
  <si>
    <t>Johnston</t>
  </si>
  <si>
    <t>RI</t>
  </si>
  <si>
    <t>Acciari</t>
  </si>
  <si>
    <t>Noel</t>
  </si>
  <si>
    <t>1987-04-24</t>
  </si>
  <si>
    <t>Montreal</t>
  </si>
  <si>
    <t>Letang</t>
  </si>
  <si>
    <t>1980-02-10</t>
  </si>
  <si>
    <t>Ribeiro</t>
  </si>
  <si>
    <t>1990-05-30</t>
  </si>
  <si>
    <t>Marshfield</t>
  </si>
  <si>
    <t>Warsofsky</t>
  </si>
  <si>
    <t>1987-08-07</t>
  </si>
  <si>
    <t>Cole Harbour</t>
  </si>
  <si>
    <t>NS</t>
  </si>
  <si>
    <t>Crosby</t>
  </si>
  <si>
    <t>Sidney</t>
  </si>
  <si>
    <t>1997-01-02</t>
  </si>
  <si>
    <t>Sault Ste. Marie</t>
  </si>
  <si>
    <t>Speers</t>
  </si>
  <si>
    <t>Blake</t>
  </si>
  <si>
    <t>1995-02-04</t>
  </si>
  <si>
    <t>Hamilton</t>
  </si>
  <si>
    <t>Nurse</t>
  </si>
  <si>
    <t>Darnell</t>
  </si>
  <si>
    <t>1991-12-13</t>
  </si>
  <si>
    <t>Tarasenko</t>
  </si>
  <si>
    <t>Vladimir</t>
  </si>
  <si>
    <t>1995-08-02</t>
  </si>
  <si>
    <t>Zilina</t>
  </si>
  <si>
    <t>Cehlarik</t>
  </si>
  <si>
    <t>Peter</t>
  </si>
  <si>
    <t>1984-10-29</t>
  </si>
  <si>
    <t>Eric</t>
  </si>
  <si>
    <t>1992-04-20</t>
  </si>
  <si>
    <t>Swan River</t>
  </si>
  <si>
    <t>Ferland</t>
  </si>
  <si>
    <t>Micheal</t>
  </si>
  <si>
    <t>1989-01-21</t>
  </si>
  <si>
    <t>North Andover</t>
  </si>
  <si>
    <t>Farnham</t>
  </si>
  <si>
    <t>Bobby</t>
  </si>
  <si>
    <t>1991-05-17</t>
  </si>
  <si>
    <t>Pickering</t>
  </si>
  <si>
    <t>Andreoff</t>
  </si>
  <si>
    <t>1994-01-07</t>
  </si>
  <si>
    <t>Weegar</t>
  </si>
  <si>
    <t>Mackenzie</t>
  </si>
  <si>
    <t>1996-10-31</t>
  </si>
  <si>
    <t>Forsbacka Karlsson</t>
  </si>
  <si>
    <t>1984-06-16</t>
  </si>
  <si>
    <t>Brampton</t>
  </si>
  <si>
    <t>Nash</t>
  </si>
  <si>
    <t>Rick</t>
  </si>
  <si>
    <t>NYR</t>
  </si>
  <si>
    <t>1990-06-07</t>
  </si>
  <si>
    <t>Stone</t>
  </si>
  <si>
    <t>ARI/CGY</t>
  </si>
  <si>
    <t>1990-05-18</t>
  </si>
  <si>
    <t>Roseau</t>
  </si>
  <si>
    <t>Ness</t>
  </si>
  <si>
    <t>1990-07-18</t>
  </si>
  <si>
    <t>Lycksele</t>
  </si>
  <si>
    <t>Karlsson</t>
  </si>
  <si>
    <t>Melker</t>
  </si>
  <si>
    <t>1987-05-07</t>
  </si>
  <si>
    <t>Schlemko</t>
  </si>
  <si>
    <t>1995-08-04</t>
  </si>
  <si>
    <t>Baptiste</t>
  </si>
  <si>
    <t>Nicholas</t>
  </si>
  <si>
    <t>1991-03-17</t>
  </si>
  <si>
    <t>Omsk</t>
  </si>
  <si>
    <t>Kalinin</t>
  </si>
  <si>
    <t>Sergey</t>
  </si>
  <si>
    <t>1996-03-13</t>
  </si>
  <si>
    <t>Point</t>
  </si>
  <si>
    <t>1986-09-29</t>
  </si>
  <si>
    <t>Alfred</t>
  </si>
  <si>
    <t>Pouliot</t>
  </si>
  <si>
    <t>Benoit</t>
  </si>
  <si>
    <t>1991-07-17</t>
  </si>
  <si>
    <t>Wakaw</t>
  </si>
  <si>
    <t>Vey</t>
  </si>
  <si>
    <t>Linden</t>
  </si>
  <si>
    <t>1990-05-31</t>
  </si>
  <si>
    <t>Landsbro</t>
  </si>
  <si>
    <t>1991-06-03</t>
  </si>
  <si>
    <t>Jyväskylä</t>
  </si>
  <si>
    <t>Vatanen</t>
  </si>
  <si>
    <t>Sami</t>
  </si>
  <si>
    <t>1987-10-02</t>
  </si>
  <si>
    <t>Kessel</t>
  </si>
  <si>
    <t>Phil</t>
  </si>
  <si>
    <t>1995-12-30</t>
  </si>
  <si>
    <t>Moscow</t>
  </si>
  <si>
    <t>Scherbak</t>
  </si>
  <si>
    <t>Nikita</t>
  </si>
  <si>
    <t>1993-03-01</t>
  </si>
  <si>
    <t>Leksand</t>
  </si>
  <si>
    <t>Rask</t>
  </si>
  <si>
    <t>Victor</t>
  </si>
  <si>
    <t>1995-04-10</t>
  </si>
  <si>
    <t>Herning</t>
  </si>
  <si>
    <t>DNK</t>
  </si>
  <si>
    <t>Bjorkstrand</t>
  </si>
  <si>
    <t>Oliver</t>
  </si>
  <si>
    <t>1985-03-06</t>
  </si>
  <si>
    <t>Le Blanc-Mesnil</t>
  </si>
  <si>
    <t>Bellemare</t>
  </si>
  <si>
    <t>Pierre-Edouard</t>
  </si>
  <si>
    <t>1995-04-20</t>
  </si>
  <si>
    <t>New Haven</t>
  </si>
  <si>
    <t>Erne</t>
  </si>
  <si>
    <t>1994-03-14</t>
  </si>
  <si>
    <t>East Longmeadow</t>
  </si>
  <si>
    <t>Vatrano</t>
  </si>
  <si>
    <t>Frank</t>
  </si>
  <si>
    <t>1994-01-09</t>
  </si>
  <si>
    <t>Vitkov</t>
  </si>
  <si>
    <t>Faksa</t>
  </si>
  <si>
    <t>Radek</t>
  </si>
  <si>
    <t>1987-01-23</t>
  </si>
  <si>
    <t>Narva</t>
  </si>
  <si>
    <t>EST</t>
  </si>
  <si>
    <t>Komarov</t>
  </si>
  <si>
    <t>Leo</t>
  </si>
  <si>
    <t>1993-06-17</t>
  </si>
  <si>
    <t>Maykop</t>
  </si>
  <si>
    <t>Kucherov</t>
  </si>
  <si>
    <t>1994-11-09</t>
  </si>
  <si>
    <t>Salem</t>
  </si>
  <si>
    <t>Sanford</t>
  </si>
  <si>
    <t>Zach</t>
  </si>
  <si>
    <t>STL/WSH</t>
  </si>
  <si>
    <t>1993-01-04</t>
  </si>
  <si>
    <t>Wallaceburg</t>
  </si>
  <si>
    <t>Griffith</t>
  </si>
  <si>
    <t>FLA/TOR</t>
  </si>
  <si>
    <t>1995-02-03</t>
  </si>
  <si>
    <t>Tolchinsky</t>
  </si>
  <si>
    <t>1988-09-24</t>
  </si>
  <si>
    <t>Kampfer</t>
  </si>
  <si>
    <t>Steven</t>
  </si>
  <si>
    <t>FLA/NYR</t>
  </si>
  <si>
    <t>1986-06-14</t>
  </si>
  <si>
    <t>Ilderton</t>
  </si>
  <si>
    <t>Read</t>
  </si>
  <si>
    <t>1991-10-15</t>
  </si>
  <si>
    <t>Warroad</t>
  </si>
  <si>
    <t>Brock</t>
  </si>
  <si>
    <t>1989-04-28</t>
  </si>
  <si>
    <t>Grand Rapids</t>
  </si>
  <si>
    <t>Glendening</t>
  </si>
  <si>
    <t>C/RW/LW</t>
  </si>
  <si>
    <t>1992-02-08</t>
  </si>
  <si>
    <t>Nemeth</t>
  </si>
  <si>
    <t>Patrik</t>
  </si>
  <si>
    <t>1991-04-24</t>
  </si>
  <si>
    <t>Sundsvall</t>
  </si>
  <si>
    <t>Lander</t>
  </si>
  <si>
    <t>1992-01-30</t>
  </si>
  <si>
    <t>Spooner</t>
  </si>
  <si>
    <t>1996-08-17</t>
  </si>
  <si>
    <t>Virtanen</t>
  </si>
  <si>
    <t>Jake</t>
  </si>
  <si>
    <t>1992-05-01</t>
  </si>
  <si>
    <t>De Pere</t>
  </si>
  <si>
    <t>McCormick</t>
  </si>
  <si>
    <t>Max</t>
  </si>
  <si>
    <t>RW/LW/C</t>
  </si>
  <si>
    <t>1991-05-24</t>
  </si>
  <si>
    <t>Eakin</t>
  </si>
  <si>
    <t>1984-07-28</t>
  </si>
  <si>
    <t>Minneapolis</t>
  </si>
  <si>
    <t>Parise</t>
  </si>
  <si>
    <t>1997-02-25</t>
  </si>
  <si>
    <t>Boeser</t>
  </si>
  <si>
    <t>1990-12-04</t>
  </si>
  <si>
    <t>Vaughan</t>
  </si>
  <si>
    <t>Varone</t>
  </si>
  <si>
    <t>1993-03-26</t>
  </si>
  <si>
    <t>Helsinki</t>
  </si>
  <si>
    <t>Hannikainen</t>
  </si>
  <si>
    <t>Markus</t>
  </si>
  <si>
    <t>1994-11-30</t>
  </si>
  <si>
    <t>Eisenstadt</t>
  </si>
  <si>
    <t>Dano</t>
  </si>
  <si>
    <t>Marko</t>
  </si>
  <si>
    <t>1989-09-01</t>
  </si>
  <si>
    <t>Halmstad</t>
  </si>
  <si>
    <t>Nyquist</t>
  </si>
  <si>
    <t>Gustav</t>
  </si>
  <si>
    <t>1994-08-08</t>
  </si>
  <si>
    <t>Dominik</t>
  </si>
  <si>
    <t>1984-05-01</t>
  </si>
  <si>
    <t>Backes</t>
  </si>
  <si>
    <t>1993-02-26</t>
  </si>
  <si>
    <t>Goodrow</t>
  </si>
  <si>
    <t>Barclay</t>
  </si>
  <si>
    <t>1989-10-06</t>
  </si>
  <si>
    <t>Ennis</t>
  </si>
  <si>
    <t>Tyler</t>
  </si>
  <si>
    <t>1992-12-07</t>
  </si>
  <si>
    <t>Phoenix</t>
  </si>
  <si>
    <t>Couturier</t>
  </si>
  <si>
    <t>Sean</t>
  </si>
  <si>
    <t>1982-02-14</t>
  </si>
  <si>
    <t>Trencin</t>
  </si>
  <si>
    <t>Gaborik</t>
  </si>
  <si>
    <t>Marian</t>
  </si>
  <si>
    <t>1990-02-23</t>
  </si>
  <si>
    <t>Connauton</t>
  </si>
  <si>
    <t>1996-09-13</t>
  </si>
  <si>
    <t>Kramfors</t>
  </si>
  <si>
    <t>Kempe</t>
  </si>
  <si>
    <t>Adrian</t>
  </si>
  <si>
    <t>1982-04-03</t>
  </si>
  <si>
    <t>Engelland</t>
  </si>
  <si>
    <t>Deryk</t>
  </si>
  <si>
    <t>1981-03-05</t>
  </si>
  <si>
    <t>1987-11-12</t>
  </si>
  <si>
    <t>Little</t>
  </si>
  <si>
    <t>Bryan</t>
  </si>
  <si>
    <t>1989-05-13</t>
  </si>
  <si>
    <t>Subban</t>
  </si>
  <si>
    <t>P.K.</t>
  </si>
  <si>
    <t>Graovac</t>
  </si>
  <si>
    <t>1988-03-21</t>
  </si>
  <si>
    <t>Bloomington</t>
  </si>
  <si>
    <t>Johnson</t>
  </si>
  <si>
    <t>1991-02-22</t>
  </si>
  <si>
    <t>Nestrasil</t>
  </si>
  <si>
    <t>1992-06-16</t>
  </si>
  <si>
    <t>Etem</t>
  </si>
  <si>
    <t>Emerson</t>
  </si>
  <si>
    <t>1992-10-05</t>
  </si>
  <si>
    <t>Baertschi</t>
  </si>
  <si>
    <t>Sven</t>
  </si>
  <si>
    <t>1984-02-17</t>
  </si>
  <si>
    <t>Dover</t>
  </si>
  <si>
    <t>Miller</t>
  </si>
  <si>
    <t>1995-12-05</t>
  </si>
  <si>
    <t>Orangeville</t>
  </si>
  <si>
    <t>Ritchie</t>
  </si>
  <si>
    <t>1983-03-12</t>
  </si>
  <si>
    <t>Koivu</t>
  </si>
  <si>
    <t>Mikko</t>
  </si>
  <si>
    <t>1984-08-31</t>
  </si>
  <si>
    <t>Livonia</t>
  </si>
  <si>
    <t>Kesler</t>
  </si>
  <si>
    <t>1992-12-12</t>
  </si>
  <si>
    <t>Detroit</t>
  </si>
  <si>
    <t>Czarnik</t>
  </si>
  <si>
    <t>Austin</t>
  </si>
  <si>
    <t>1984-01-04</t>
  </si>
  <si>
    <t>Olomouc</t>
  </si>
  <si>
    <t>Hudler</t>
  </si>
  <si>
    <t>Jiri</t>
  </si>
  <si>
    <t>1991-07-23</t>
  </si>
  <si>
    <t>Novokuznetsk</t>
  </si>
  <si>
    <t>Orlov</t>
  </si>
  <si>
    <t>Dmitry</t>
  </si>
  <si>
    <t>1987-01-07</t>
  </si>
  <si>
    <t>Owen sound</t>
  </si>
  <si>
    <t>Bass</t>
  </si>
  <si>
    <t>1994-05-16</t>
  </si>
  <si>
    <t>Khabarovsk</t>
  </si>
  <si>
    <t>Grigorenko</t>
  </si>
  <si>
    <t>Mikhail</t>
  </si>
  <si>
    <t>1989-08-14</t>
  </si>
  <si>
    <t>Turris</t>
  </si>
  <si>
    <t>1997-07-19</t>
  </si>
  <si>
    <t>Grosse Pointe</t>
  </si>
  <si>
    <t>Werenski</t>
  </si>
  <si>
    <t>1993-02-22</t>
  </si>
  <si>
    <t>Langley</t>
  </si>
  <si>
    <t>McNeill</t>
  </si>
  <si>
    <t>1989-08-15</t>
  </si>
  <si>
    <t>Voracek</t>
  </si>
  <si>
    <t>Jakub</t>
  </si>
  <si>
    <t>Orebro</t>
  </si>
  <si>
    <t>Carlsson</t>
  </si>
  <si>
    <t>1983-12-19</t>
  </si>
  <si>
    <t>Stajan</t>
  </si>
  <si>
    <t>1994-10-13</t>
  </si>
  <si>
    <t>Shinkaruk</t>
  </si>
  <si>
    <t>Hunter</t>
  </si>
  <si>
    <t>1994-01-21</t>
  </si>
  <si>
    <t>TRENTON</t>
  </si>
  <si>
    <t>Molino</t>
  </si>
  <si>
    <t>Griffen</t>
  </si>
  <si>
    <t>1989-05-09</t>
  </si>
  <si>
    <t>Consort</t>
  </si>
  <si>
    <t>1991-07-24</t>
  </si>
  <si>
    <t>Middletown</t>
  </si>
  <si>
    <t>van Riemsdyk</t>
  </si>
  <si>
    <t>Trevor</t>
  </si>
  <si>
    <t>1995-02-09</t>
  </si>
  <si>
    <t>Klagenfurt</t>
  </si>
  <si>
    <t>Burakovsky</t>
  </si>
  <si>
    <t>Andre</t>
  </si>
  <si>
    <t>1994-09-19</t>
  </si>
  <si>
    <t>Eau Claire</t>
  </si>
  <si>
    <t>Kapla</t>
  </si>
  <si>
    <t>1984-06-26</t>
  </si>
  <si>
    <t>Binscarth</t>
  </si>
  <si>
    <t>McLeod</t>
  </si>
  <si>
    <t>COL/NSH</t>
  </si>
  <si>
    <t>1993-03-12</t>
  </si>
  <si>
    <t>Wotherspoon</t>
  </si>
  <si>
    <t>1980-11-11</t>
  </si>
  <si>
    <t>Kelly</t>
  </si>
  <si>
    <t>1989-06-13</t>
  </si>
  <si>
    <t>McDonagh</t>
  </si>
  <si>
    <t>1991-02-01</t>
  </si>
  <si>
    <t>Smithtown</t>
  </si>
  <si>
    <t>Palmieri</t>
  </si>
  <si>
    <t>1991-05-09</t>
  </si>
  <si>
    <t>Carp</t>
  </si>
  <si>
    <t>de Haan</t>
  </si>
  <si>
    <t>Calvin</t>
  </si>
  <si>
    <t>1988-11-30</t>
  </si>
  <si>
    <t>Methuen</t>
  </si>
  <si>
    <t>Thompson</t>
  </si>
  <si>
    <t>1993-01-07</t>
  </si>
  <si>
    <t>Mitchell</t>
  </si>
  <si>
    <t>Zack</t>
  </si>
  <si>
    <t>1977-03-18</t>
  </si>
  <si>
    <t>Chara</t>
  </si>
  <si>
    <t>Zdeno</t>
  </si>
  <si>
    <t>1982-04-18</t>
  </si>
  <si>
    <t>Hartnell</t>
  </si>
  <si>
    <t>1987-11-21</t>
  </si>
  <si>
    <t>Camrose</t>
  </si>
  <si>
    <t>Stollery</t>
  </si>
  <si>
    <t>Karl</t>
  </si>
  <si>
    <t>1987-06-14</t>
  </si>
  <si>
    <t>Cogliano</t>
  </si>
  <si>
    <t>1988-06-07</t>
  </si>
  <si>
    <t>Lucic</t>
  </si>
  <si>
    <t>Milan</t>
  </si>
  <si>
    <t>1989-03-28</t>
  </si>
  <si>
    <t>Guelph</t>
  </si>
  <si>
    <t>Couture</t>
  </si>
  <si>
    <t>Logan</t>
  </si>
  <si>
    <t>#DIV/0!</t>
  </si>
  <si>
    <t>1997-07-26</t>
  </si>
  <si>
    <t>Rauma</t>
  </si>
  <si>
    <t>Aho</t>
  </si>
  <si>
    <t>Sebastian</t>
  </si>
  <si>
    <t>1992-09-08</t>
  </si>
  <si>
    <t>Chur</t>
  </si>
  <si>
    <t>Niederreiter</t>
  </si>
  <si>
    <t>Nino</t>
  </si>
  <si>
    <t>1992-05-31</t>
  </si>
  <si>
    <t>Shawinigan</t>
  </si>
  <si>
    <t>Bournival</t>
  </si>
  <si>
    <t>1991-08-02</t>
  </si>
  <si>
    <t>Evander</t>
  </si>
  <si>
    <t>1994-01-20</t>
  </si>
  <si>
    <t>Helsingborg</t>
  </si>
  <si>
    <t>Hampus</t>
  </si>
  <si>
    <t>1993-03-28</t>
  </si>
  <si>
    <t>Nesterov</t>
  </si>
  <si>
    <t>MTL/T.B</t>
  </si>
  <si>
    <t>1995-02-24</t>
  </si>
  <si>
    <t>Sudbury</t>
  </si>
  <si>
    <t>Bertuzzi</t>
  </si>
  <si>
    <t>1989-11-29</t>
  </si>
  <si>
    <t>Spurgeon</t>
  </si>
  <si>
    <t>Jared</t>
  </si>
  <si>
    <t>Ceské Budejovice</t>
  </si>
  <si>
    <t>Sedlak</t>
  </si>
  <si>
    <t>Lukas</t>
  </si>
  <si>
    <t>1994-06-20</t>
  </si>
  <si>
    <t>Caggiula</t>
  </si>
  <si>
    <t>Drake</t>
  </si>
  <si>
    <t>1982-08-19</t>
  </si>
  <si>
    <t>Summerside</t>
  </si>
  <si>
    <t>Ott</t>
  </si>
  <si>
    <t>Steve</t>
  </si>
  <si>
    <t>DET/MTL</t>
  </si>
  <si>
    <t>1985-09-17</t>
  </si>
  <si>
    <t>Ovechkin</t>
  </si>
  <si>
    <t>1986-09-30</t>
  </si>
  <si>
    <t>O'Reilly</t>
  </si>
  <si>
    <t>Cal</t>
  </si>
  <si>
    <t>1987-01-21</t>
  </si>
  <si>
    <t>St. Andrews</t>
  </si>
  <si>
    <t>Helm</t>
  </si>
  <si>
    <t>Darren</t>
  </si>
  <si>
    <t>1993-07-20</t>
  </si>
  <si>
    <t>Belleville</t>
  </si>
  <si>
    <t>Cousins</t>
  </si>
  <si>
    <t>1988-08-24</t>
  </si>
  <si>
    <t>Maple Ridge</t>
  </si>
  <si>
    <t>Hunt</t>
  </si>
  <si>
    <t>Brad</t>
  </si>
  <si>
    <t>NSH/STL</t>
  </si>
  <si>
    <t>1993-04-20</t>
  </si>
  <si>
    <t>Pembroke Pines</t>
  </si>
  <si>
    <t>Gostisbehere</t>
  </si>
  <si>
    <t>Shayne</t>
  </si>
  <si>
    <t>Glace Bay</t>
  </si>
  <si>
    <t>Shaw</t>
  </si>
  <si>
    <t>1991-12-07</t>
  </si>
  <si>
    <t>Sheahan</t>
  </si>
  <si>
    <t>1985-12-27</t>
  </si>
  <si>
    <t>Quebec City</t>
  </si>
  <si>
    <t>Stastny</t>
  </si>
  <si>
    <t>1986-08-31</t>
  </si>
  <si>
    <t>Plymouth</t>
  </si>
  <si>
    <t>Wheeler</t>
  </si>
  <si>
    <t>1994-01-05</t>
  </si>
  <si>
    <t>Riga</t>
  </si>
  <si>
    <t>LVA</t>
  </si>
  <si>
    <t>Girgensons</t>
  </si>
  <si>
    <t>Zemgus</t>
  </si>
  <si>
    <t>1996-07-30</t>
  </si>
  <si>
    <t>Waterford</t>
  </si>
  <si>
    <t>Larkin</t>
  </si>
  <si>
    <t>Dylan</t>
  </si>
  <si>
    <t>1992-09-06</t>
  </si>
  <si>
    <t>Grand Forks</t>
  </si>
  <si>
    <t>ND</t>
  </si>
  <si>
    <t>Ladue</t>
  </si>
  <si>
    <t>1981-01-12</t>
  </si>
  <si>
    <t>Kronwall</t>
  </si>
  <si>
    <t>Niklas</t>
  </si>
  <si>
    <t>1993-11-12</t>
  </si>
  <si>
    <t>Praha</t>
  </si>
  <si>
    <t>Hertl</t>
  </si>
  <si>
    <t>1985-10-30</t>
  </si>
  <si>
    <t>Milwaukee</t>
  </si>
  <si>
    <t>Stafford</t>
  </si>
  <si>
    <t>BOS/WPG</t>
  </si>
  <si>
    <t>1995-08-05</t>
  </si>
  <si>
    <t>Anaheim</t>
  </si>
  <si>
    <t>McCoshen</t>
  </si>
  <si>
    <t>Ian</t>
  </si>
  <si>
    <t>1980-12-02</t>
  </si>
  <si>
    <t>North York</t>
  </si>
  <si>
    <t>Ward</t>
  </si>
  <si>
    <t>Joel</t>
  </si>
  <si>
    <t>1987-10-30</t>
  </si>
  <si>
    <t>Stewart</t>
  </si>
  <si>
    <t>1981-06-11</t>
  </si>
  <si>
    <t>MacKenzie</t>
  </si>
  <si>
    <t>1992-01-02</t>
  </si>
  <si>
    <t>Marchenko</t>
  </si>
  <si>
    <t>Alexey</t>
  </si>
  <si>
    <t>DET/TOR</t>
  </si>
  <si>
    <t>1981-12-10</t>
  </si>
  <si>
    <t>Lac La Biche</t>
  </si>
  <si>
    <t>Rene</t>
  </si>
  <si>
    <t>1993-03-15</t>
  </si>
  <si>
    <t>Kitchener</t>
  </si>
  <si>
    <t>Scheifele</t>
  </si>
  <si>
    <t>1991-11-28</t>
  </si>
  <si>
    <t>Plano</t>
  </si>
  <si>
    <t>TX</t>
  </si>
  <si>
    <t>Coleman</t>
  </si>
  <si>
    <t>1995-03-21</t>
  </si>
  <si>
    <t>Winterthur</t>
  </si>
  <si>
    <t>Mueller</t>
  </si>
  <si>
    <t>Mirco</t>
  </si>
  <si>
    <t>1987-04-27</t>
  </si>
  <si>
    <t>Chorney</t>
  </si>
  <si>
    <t>1990-12-18</t>
  </si>
  <si>
    <t>Ornskoldsvik</t>
  </si>
  <si>
    <t>Hedman</t>
  </si>
  <si>
    <t>1995-03-07</t>
  </si>
  <si>
    <t>Bronxville</t>
  </si>
  <si>
    <t>Santini</t>
  </si>
  <si>
    <t>1994-01-11</t>
  </si>
  <si>
    <t>Lewisville</t>
  </si>
  <si>
    <t>Kerdiles</t>
  </si>
  <si>
    <t>Nicolas</t>
  </si>
  <si>
    <t>1983-11-29</t>
  </si>
  <si>
    <t>Glass</t>
  </si>
  <si>
    <t>Tanner</t>
  </si>
  <si>
    <t>1994-06-01</t>
  </si>
  <si>
    <t>Renouf</t>
  </si>
  <si>
    <t>Dan</t>
  </si>
  <si>
    <t>1992-10-29</t>
  </si>
  <si>
    <t>Colin</t>
  </si>
  <si>
    <t>1993-05-26</t>
  </si>
  <si>
    <t>Innisfil</t>
  </si>
  <si>
    <t>Leivo</t>
  </si>
  <si>
    <t>1994-10-06</t>
  </si>
  <si>
    <t>Omaha</t>
  </si>
  <si>
    <t>NE</t>
  </si>
  <si>
    <t>Guentzel</t>
  </si>
  <si>
    <t>1990-03-07</t>
  </si>
  <si>
    <t>DeKeyser</t>
  </si>
  <si>
    <t>Danny</t>
  </si>
  <si>
    <t>1993-02-05</t>
  </si>
  <si>
    <t>Rattie</t>
  </si>
  <si>
    <t>Ty</t>
  </si>
  <si>
    <t>CAR/STL</t>
  </si>
  <si>
    <t>1992-03-03</t>
  </si>
  <si>
    <t>Petrovic</t>
  </si>
  <si>
    <t>1992-03-06</t>
  </si>
  <si>
    <t>Kingsford</t>
  </si>
  <si>
    <t>Gravel</t>
  </si>
  <si>
    <t>1997-07-29</t>
  </si>
  <si>
    <t>Guhle</t>
  </si>
  <si>
    <t>Brendan</t>
  </si>
  <si>
    <t>1983-07-16</t>
  </si>
  <si>
    <t>Keith</t>
  </si>
  <si>
    <t>Duncan</t>
  </si>
  <si>
    <t>1996-07-22</t>
  </si>
  <si>
    <t>St. Gallen</t>
  </si>
  <si>
    <t>Fiala</t>
  </si>
  <si>
    <t>1986-12-29</t>
  </si>
  <si>
    <t>Spokane</t>
  </si>
  <si>
    <t>WA</t>
  </si>
  <si>
    <t>1987-02-14</t>
  </si>
  <si>
    <t>Pyatt</t>
  </si>
  <si>
    <t>1992-05-06</t>
  </si>
  <si>
    <t>Gallagher</t>
  </si>
  <si>
    <t>1995-03-10</t>
  </si>
  <si>
    <t>St. Clair</t>
  </si>
  <si>
    <t>Motte</t>
  </si>
  <si>
    <t>1998-07-29</t>
  </si>
  <si>
    <t>Chesterfield</t>
  </si>
  <si>
    <t>Keller</t>
  </si>
  <si>
    <t>1990-04-23</t>
  </si>
  <si>
    <t>Tennyson</t>
  </si>
  <si>
    <t>1992-05-16</t>
  </si>
  <si>
    <t>Skinner</t>
  </si>
  <si>
    <t>1987-02-13</t>
  </si>
  <si>
    <t>Coquitlam</t>
  </si>
  <si>
    <t>Street</t>
  </si>
  <si>
    <t>Ben</t>
  </si>
  <si>
    <t>1986-07-28</t>
  </si>
  <si>
    <t>Korpikoski</t>
  </si>
  <si>
    <t>Lauri</t>
  </si>
  <si>
    <t>CBJ/DAL</t>
  </si>
  <si>
    <t>1977-12-11</t>
  </si>
  <si>
    <t>Streit</t>
  </si>
  <si>
    <t>PHI/PIT</t>
  </si>
  <si>
    <t>1994-01-30</t>
  </si>
  <si>
    <t>Berlin</t>
  </si>
  <si>
    <t>O'Regan</t>
  </si>
  <si>
    <t>1991-09-25</t>
  </si>
  <si>
    <t>Gävle</t>
  </si>
  <si>
    <t>Jarnkrok</t>
  </si>
  <si>
    <t>Calle</t>
  </si>
  <si>
    <t>1988-01-04</t>
  </si>
  <si>
    <t>Waltham</t>
  </si>
  <si>
    <t>Strait</t>
  </si>
  <si>
    <t>1991-12-05</t>
  </si>
  <si>
    <t>Fowler</t>
  </si>
  <si>
    <t>1988-08-23</t>
  </si>
  <si>
    <t>Sodertalje</t>
  </si>
  <si>
    <t>Hagelin</t>
  </si>
  <si>
    <t>1995-03-28</t>
  </si>
  <si>
    <t>Ste-Agathe</t>
  </si>
  <si>
    <t>Drouin</t>
  </si>
  <si>
    <t>Jonathan</t>
  </si>
  <si>
    <t>Karlstad</t>
  </si>
  <si>
    <t>Klefbom</t>
  </si>
  <si>
    <t>Oscar</t>
  </si>
  <si>
    <t>1994-10-03</t>
  </si>
  <si>
    <t>Arlington</t>
  </si>
  <si>
    <t>1991-04-30</t>
  </si>
  <si>
    <t>Boxford</t>
  </si>
  <si>
    <t>Kreider</t>
  </si>
  <si>
    <t>1991-05-08</t>
  </si>
  <si>
    <t>Vanier</t>
  </si>
  <si>
    <t>Gelinas</t>
  </si>
  <si>
    <t>1994-11-15</t>
  </si>
  <si>
    <t>Tarrytown</t>
  </si>
  <si>
    <t>Pesce</t>
  </si>
  <si>
    <t>1995-04-30</t>
  </si>
  <si>
    <t>Malone</t>
  </si>
  <si>
    <t>1986-09-14</t>
  </si>
  <si>
    <t>Laurier-Station</t>
  </si>
  <si>
    <t>Desharnais</t>
  </si>
  <si>
    <t>EDM/MTL</t>
  </si>
  <si>
    <t>1989-10-20</t>
  </si>
  <si>
    <t>Greenwich</t>
  </si>
  <si>
    <t>1992-05-08</t>
  </si>
  <si>
    <t>Dorchester</t>
  </si>
  <si>
    <t>Hayes</t>
  </si>
  <si>
    <t>1987-02-20</t>
  </si>
  <si>
    <t>Pisek</t>
  </si>
  <si>
    <t>Hanzal</t>
  </si>
  <si>
    <t>1995-10-24</t>
  </si>
  <si>
    <t>Sewell</t>
  </si>
  <si>
    <t>Deangelo</t>
  </si>
  <si>
    <t>Anthony</t>
  </si>
  <si>
    <t>1993-04-06</t>
  </si>
  <si>
    <t>Markham</t>
  </si>
  <si>
    <t>Richard</t>
  </si>
  <si>
    <t>1992-05-11</t>
  </si>
  <si>
    <t>Pontiac</t>
  </si>
  <si>
    <t>Rust</t>
  </si>
  <si>
    <t>1987-11-15</t>
  </si>
  <si>
    <t>Los Angeles</t>
  </si>
  <si>
    <t>Kevan</t>
  </si>
  <si>
    <t>1989-11-24</t>
  </si>
  <si>
    <t>Hoffman</t>
  </si>
  <si>
    <t>1989-07-27</t>
  </si>
  <si>
    <t>Ivry-sur-Seine</t>
  </si>
  <si>
    <t>Auvitu</t>
  </si>
  <si>
    <t>Yohann</t>
  </si>
  <si>
    <t>D/LW</t>
  </si>
  <si>
    <t>1989-02-20</t>
  </si>
  <si>
    <t>Didomenico</t>
  </si>
  <si>
    <t>1993-11-05</t>
  </si>
  <si>
    <t>North Vancouver</t>
  </si>
  <si>
    <t>Sissons</t>
  </si>
  <si>
    <t>1995-12-14</t>
  </si>
  <si>
    <t>Barbashev</t>
  </si>
  <si>
    <t>1989-07-18</t>
  </si>
  <si>
    <t>Victoria</t>
  </si>
  <si>
    <t>Benn</t>
  </si>
  <si>
    <t>Jamie</t>
  </si>
  <si>
    <t>1981-05-12</t>
  </si>
  <si>
    <t>Kearns</t>
  </si>
  <si>
    <t>Bracken</t>
  </si>
  <si>
    <t>1993-02-20</t>
  </si>
  <si>
    <t>Milford</t>
  </si>
  <si>
    <t>Pietila</t>
  </si>
  <si>
    <t>1990-07-04</t>
  </si>
  <si>
    <t>Minnetonka</t>
  </si>
  <si>
    <t>Gardiner</t>
  </si>
  <si>
    <t>1993-10-14</t>
  </si>
  <si>
    <t>Nizhny Tagil</t>
  </si>
  <si>
    <t>Soshnikov</t>
  </si>
  <si>
    <t>1994-05-22</t>
  </si>
  <si>
    <t>McEneny</t>
  </si>
  <si>
    <t>1988-04-12</t>
  </si>
  <si>
    <t>Evanston</t>
  </si>
  <si>
    <t>Wingels</t>
  </si>
  <si>
    <t>Tommy</t>
  </si>
  <si>
    <t>OTT/S.J</t>
  </si>
  <si>
    <t>1992-12-09</t>
  </si>
  <si>
    <t>Morrow</t>
  </si>
  <si>
    <t>1994-02-18</t>
  </si>
  <si>
    <t>Winchester</t>
  </si>
  <si>
    <t>Koekkoek</t>
  </si>
  <si>
    <t>Slater</t>
  </si>
  <si>
    <t>1998-05-07</t>
  </si>
  <si>
    <t>Alvkarleby</t>
  </si>
  <si>
    <t>Puljujarvi</t>
  </si>
  <si>
    <t>Jesse</t>
  </si>
  <si>
    <t>1987-12-23</t>
  </si>
  <si>
    <t>Lehtera</t>
  </si>
  <si>
    <t>Jori</t>
  </si>
  <si>
    <t>Dublin</t>
  </si>
  <si>
    <t>OH</t>
  </si>
  <si>
    <t>Murphy</t>
  </si>
  <si>
    <t>1983-11-01</t>
  </si>
  <si>
    <t>Moulson</t>
  </si>
  <si>
    <t>1991-01-03</t>
  </si>
  <si>
    <t>Ellis</t>
  </si>
  <si>
    <t>1989-04-07</t>
  </si>
  <si>
    <t>Terry</t>
  </si>
  <si>
    <t>1990-07-14</t>
  </si>
  <si>
    <t>Burlington</t>
  </si>
  <si>
    <t>Jooris</t>
  </si>
  <si>
    <t>ARI/NYR</t>
  </si>
  <si>
    <t>1980-05-09</t>
  </si>
  <si>
    <t>Fiddler</t>
  </si>
  <si>
    <t>Vernon</t>
  </si>
  <si>
    <t>N.J/NSH</t>
  </si>
  <si>
    <t>1995-07-04</t>
  </si>
  <si>
    <t>Georgetown</t>
  </si>
  <si>
    <t>Dickinson</t>
  </si>
  <si>
    <t>Jason</t>
  </si>
  <si>
    <t>1982-07-20</t>
  </si>
  <si>
    <t>St. Agapit</t>
  </si>
  <si>
    <t>Vermette</t>
  </si>
  <si>
    <t>1988-07-26</t>
  </si>
  <si>
    <t>Traverse City</t>
  </si>
  <si>
    <t>Redmond</t>
  </si>
  <si>
    <t>1985-08-12</t>
  </si>
  <si>
    <t>Garbutt</t>
  </si>
  <si>
    <t>1992-04-18</t>
  </si>
  <si>
    <t>Ellwood City</t>
  </si>
  <si>
    <t>Johns</t>
  </si>
  <si>
    <t>Stephen</t>
  </si>
  <si>
    <t>1989-05-08</t>
  </si>
  <si>
    <t>1987-01-08</t>
  </si>
  <si>
    <t>Salt Lake City</t>
  </si>
  <si>
    <t>UT</t>
  </si>
  <si>
    <t>Lewis</t>
  </si>
  <si>
    <t>1985-05-21</t>
  </si>
  <si>
    <t>Warren</t>
  </si>
  <si>
    <t>Hunwick</t>
  </si>
  <si>
    <t>1979-09-26</t>
  </si>
  <si>
    <t>Kunitz</t>
  </si>
  <si>
    <t>1994-05-30</t>
  </si>
  <si>
    <t>Laughton</t>
  </si>
  <si>
    <t>1995-07-05</t>
  </si>
  <si>
    <t>Heinen</t>
  </si>
  <si>
    <t>Danton</t>
  </si>
  <si>
    <t>1993-07-01</t>
  </si>
  <si>
    <t>1992-07-31</t>
  </si>
  <si>
    <t>Johansen</t>
  </si>
  <si>
    <t>1979-07-02</t>
  </si>
  <si>
    <t>Thornton</t>
  </si>
  <si>
    <t>1996-02-02</t>
  </si>
  <si>
    <t>Palos</t>
  </si>
  <si>
    <t>Dvorak</t>
  </si>
  <si>
    <t>Christian</t>
  </si>
  <si>
    <t>1983-10-09</t>
  </si>
  <si>
    <t>Daley</t>
  </si>
  <si>
    <t>1992-01-13</t>
  </si>
  <si>
    <t>Watson</t>
  </si>
  <si>
    <t>1986-09-07</t>
  </si>
  <si>
    <t>Judique</t>
  </si>
  <si>
    <t>MacDonald</t>
  </si>
  <si>
    <t>1990-07-15</t>
  </si>
  <si>
    <t>Island Park</t>
  </si>
  <si>
    <t>Bitetto</t>
  </si>
  <si>
    <t>1986-03-12</t>
  </si>
  <si>
    <t>Porter</t>
  </si>
  <si>
    <t>1995-04-26</t>
  </si>
  <si>
    <t>St-Lin</t>
  </si>
  <si>
    <t>Gauthier</t>
  </si>
  <si>
    <t>Frederik</t>
  </si>
  <si>
    <t>1992-01-31</t>
  </si>
  <si>
    <t>Seguin</t>
  </si>
  <si>
    <t>1993-09-27</t>
  </si>
  <si>
    <t>Murray</t>
  </si>
  <si>
    <t>1990-01-30</t>
  </si>
  <si>
    <t>Ozieri</t>
  </si>
  <si>
    <t>ITA</t>
  </si>
  <si>
    <t>Sbisa</t>
  </si>
  <si>
    <t>Luca</t>
  </si>
  <si>
    <t>1991-06-08</t>
  </si>
  <si>
    <t>Keswick</t>
  </si>
  <si>
    <t>Hanley</t>
  </si>
  <si>
    <t>1978-09-03</t>
  </si>
  <si>
    <t>Vlasim</t>
  </si>
  <si>
    <t>Rozsival</t>
  </si>
  <si>
    <t>Michal</t>
  </si>
  <si>
    <t>1984-01-19</t>
  </si>
  <si>
    <t>Boychuk</t>
  </si>
  <si>
    <t>Johnny</t>
  </si>
  <si>
    <t>1993-04-04</t>
  </si>
  <si>
    <t>Gaudet</t>
  </si>
  <si>
    <t>1989-06-23</t>
  </si>
  <si>
    <t>Garden River, First Nations</t>
  </si>
  <si>
    <t>Nolan</t>
  </si>
  <si>
    <t>1996-10-28</t>
  </si>
  <si>
    <t>North Chelmsford</t>
  </si>
  <si>
    <t>Eichel</t>
  </si>
  <si>
    <t>1989-07-12</t>
  </si>
  <si>
    <t>Borowiecki</t>
  </si>
  <si>
    <t>1997-03-07</t>
  </si>
  <si>
    <t>Strome</t>
  </si>
  <si>
    <t>1985-07-15</t>
  </si>
  <si>
    <t>Prince Albert</t>
  </si>
  <si>
    <t>Cracknell</t>
  </si>
  <si>
    <t>1989-02-21</t>
  </si>
  <si>
    <t>Woodstock</t>
  </si>
  <si>
    <t>Muzzin</t>
  </si>
  <si>
    <t>Winnik</t>
  </si>
  <si>
    <t>1993-10-05</t>
  </si>
  <si>
    <t>Pelhrimov</t>
  </si>
  <si>
    <t>Frk</t>
  </si>
  <si>
    <t>1987-06-06</t>
  </si>
  <si>
    <t>Eksjo</t>
  </si>
  <si>
    <t>Hjalmarsson</t>
  </si>
  <si>
    <t>1994-01-23</t>
  </si>
  <si>
    <t>Nieves</t>
  </si>
  <si>
    <t>Cristoval</t>
  </si>
  <si>
    <t>1991-01-24</t>
  </si>
  <si>
    <t>Kassian</t>
  </si>
  <si>
    <t>1978-12-20</t>
  </si>
  <si>
    <t>Voskresensk</t>
  </si>
  <si>
    <t>Markov</t>
  </si>
  <si>
    <t>Andrei</t>
  </si>
  <si>
    <t>1995-04-05</t>
  </si>
  <si>
    <t>Horvat</t>
  </si>
  <si>
    <t>Bo</t>
  </si>
  <si>
    <t>Boston</t>
  </si>
  <si>
    <t>Carey</t>
  </si>
  <si>
    <t>1990-08-26</t>
  </si>
  <si>
    <t>Williamsville</t>
  </si>
  <si>
    <t>Schneider</t>
  </si>
  <si>
    <t>Cole</t>
  </si>
  <si>
    <t>1992-12-10</t>
  </si>
  <si>
    <t>Plantation</t>
  </si>
  <si>
    <t>Megna</t>
  </si>
  <si>
    <t>Jaycob</t>
  </si>
  <si>
    <t>1996-12-14</t>
  </si>
  <si>
    <t>Joliette</t>
  </si>
  <si>
    <t>Greer</t>
  </si>
  <si>
    <t>A.J.</t>
  </si>
  <si>
    <t>1983-08-13</t>
  </si>
  <si>
    <t>Pardubice</t>
  </si>
  <si>
    <t>Hemsky</t>
  </si>
  <si>
    <t>Ales</t>
  </si>
  <si>
    <t>1989-02-01</t>
  </si>
  <si>
    <t>Valencia</t>
  </si>
  <si>
    <t>Harper</t>
  </si>
  <si>
    <t>1993-09-23</t>
  </si>
  <si>
    <t>Lindbohm</t>
  </si>
  <si>
    <t>Petteri</t>
  </si>
  <si>
    <t>McIlrath</t>
  </si>
  <si>
    <t>1995-09-02</t>
  </si>
  <si>
    <t>Tampere</t>
  </si>
  <si>
    <t>Barkov</t>
  </si>
  <si>
    <t>Aleksander</t>
  </si>
  <si>
    <t>1986-03-19</t>
  </si>
  <si>
    <t>Bozak</t>
  </si>
  <si>
    <t>1984-02-20</t>
  </si>
  <si>
    <t>Concord</t>
  </si>
  <si>
    <t>Lovejoy</t>
  </si>
  <si>
    <t>1989-02-08</t>
  </si>
  <si>
    <t>Hickey</t>
  </si>
  <si>
    <t>1990-03-19</t>
  </si>
  <si>
    <t>Gaunce</t>
  </si>
  <si>
    <t>Cameron</t>
  </si>
  <si>
    <t>1983-05-13</t>
  </si>
  <si>
    <t>Grand Ledge</t>
  </si>
  <si>
    <t>1997-04-15</t>
  </si>
  <si>
    <t>Fischer</t>
  </si>
  <si>
    <t>1988-09-23</t>
  </si>
  <si>
    <t>Morges</t>
  </si>
  <si>
    <t>Weber</t>
  </si>
  <si>
    <t>Yannick</t>
  </si>
  <si>
    <t>1989-05-10</t>
  </si>
  <si>
    <t>Grand Prairie</t>
  </si>
  <si>
    <t>Rowney</t>
  </si>
  <si>
    <t>1981-03-24</t>
  </si>
  <si>
    <t>Bolton</t>
  </si>
  <si>
    <t>Hainsey</t>
  </si>
  <si>
    <t>Ron</t>
  </si>
  <si>
    <t>CAR/PIT</t>
  </si>
  <si>
    <t>1990-03-23</t>
  </si>
  <si>
    <t>Barberio</t>
  </si>
  <si>
    <t>1994-04-11</t>
  </si>
  <si>
    <t>Brantford</t>
  </si>
  <si>
    <t>Montour</t>
  </si>
  <si>
    <t>1984-08-14</t>
  </si>
  <si>
    <t>Kelowna</t>
  </si>
  <si>
    <t>Gorges</t>
  </si>
  <si>
    <t>1985-02-08</t>
  </si>
  <si>
    <t>1985-04-10</t>
  </si>
  <si>
    <t>Phaneuf</t>
  </si>
  <si>
    <t>Dion</t>
  </si>
  <si>
    <t>1987-09-01</t>
  </si>
  <si>
    <t>Zolnierczyk</t>
  </si>
  <si>
    <t>Harry</t>
  </si>
  <si>
    <t>1979-01-12</t>
  </si>
  <si>
    <t>Stará Lubovna</t>
  </si>
  <si>
    <t>Hossa</t>
  </si>
  <si>
    <t>1983-09-27</t>
  </si>
  <si>
    <t>Bouwmeester</t>
  </si>
  <si>
    <t>Jay</t>
  </si>
  <si>
    <t>1998-06-25</t>
  </si>
  <si>
    <t>Nizhnekamsk</t>
  </si>
  <si>
    <t>Sergachev</t>
  </si>
  <si>
    <t>1982-12-23</t>
  </si>
  <si>
    <t>Jindrichuv Hradec</t>
  </si>
  <si>
    <t>Michalek</t>
  </si>
  <si>
    <t>Zbynek</t>
  </si>
  <si>
    <t>1986-05-07</t>
  </si>
  <si>
    <t>Elk River</t>
  </si>
  <si>
    <t>Prosser</t>
  </si>
  <si>
    <t>Nate</t>
  </si>
  <si>
    <t>1988-04-20</t>
  </si>
  <si>
    <t>Hartford</t>
  </si>
  <si>
    <t>Bonino</t>
  </si>
  <si>
    <t>1990-10-29</t>
  </si>
  <si>
    <t>Lipetsk</t>
  </si>
  <si>
    <t>Kulikov</t>
  </si>
  <si>
    <t>1981-10-04</t>
  </si>
  <si>
    <t>Cobourg</t>
  </si>
  <si>
    <t>Williams</t>
  </si>
  <si>
    <t>1983-03-02</t>
  </si>
  <si>
    <t>Kingston</t>
  </si>
  <si>
    <t>McClement</t>
  </si>
  <si>
    <t>1989-12-14</t>
  </si>
  <si>
    <t>Conacher</t>
  </si>
  <si>
    <t>Cory</t>
  </si>
  <si>
    <t>1988-08-05</t>
  </si>
  <si>
    <t>Weise</t>
  </si>
  <si>
    <t>Dale</t>
  </si>
  <si>
    <t>LaSalle</t>
  </si>
  <si>
    <t>Deslauriers</t>
  </si>
  <si>
    <t>1994-07-18</t>
  </si>
  <si>
    <t>Blandisi</t>
  </si>
  <si>
    <t>1993-05-31</t>
  </si>
  <si>
    <t>Armia</t>
  </si>
  <si>
    <t>1989-12-24</t>
  </si>
  <si>
    <t>Calvert</t>
  </si>
  <si>
    <t>1992-12-05</t>
  </si>
  <si>
    <t>Beaulieu</t>
  </si>
  <si>
    <t>Nathan</t>
  </si>
  <si>
    <t>1991-01-14</t>
  </si>
  <si>
    <t>Holland</t>
  </si>
  <si>
    <t>ARI/TOR</t>
  </si>
  <si>
    <t>Jordie</t>
  </si>
  <si>
    <t>St. Malo</t>
  </si>
  <si>
    <t>Hamonic</t>
  </si>
  <si>
    <t>Travis</t>
  </si>
  <si>
    <t>1995-07-28</t>
  </si>
  <si>
    <t>Fasching</t>
  </si>
  <si>
    <t>Hudson</t>
  </si>
  <si>
    <t>1992-02-26</t>
  </si>
  <si>
    <t>Oulu</t>
  </si>
  <si>
    <t>Granlund</t>
  </si>
  <si>
    <t>Brockville</t>
  </si>
  <si>
    <t>Hutton</t>
  </si>
  <si>
    <t>Vienna</t>
  </si>
  <si>
    <t>Vanek</t>
  </si>
  <si>
    <t>DET/FLA</t>
  </si>
  <si>
    <t>1980-08-03</t>
  </si>
  <si>
    <t>Thornhill</t>
  </si>
  <si>
    <t>Moore</t>
  </si>
  <si>
    <t>Dominic</t>
  </si>
  <si>
    <t>1991-10-29</t>
  </si>
  <si>
    <t>Zaitsev</t>
  </si>
  <si>
    <t>Quincey</t>
  </si>
  <si>
    <t>CBJ/N.J</t>
  </si>
  <si>
    <t>1988-07-11</t>
  </si>
  <si>
    <t>Winston-Salem</t>
  </si>
  <si>
    <t>NC</t>
  </si>
  <si>
    <t>COL/TOR</t>
  </si>
  <si>
    <t>1993-01-16</t>
  </si>
  <si>
    <t>Thomson</t>
  </si>
  <si>
    <t>1992-08-18</t>
  </si>
  <si>
    <t>New Hartford</t>
  </si>
  <si>
    <t>Zalewski</t>
  </si>
  <si>
    <t>1992-03-25</t>
  </si>
  <si>
    <t>Zagreb</t>
  </si>
  <si>
    <t>HRV</t>
  </si>
  <si>
    <t>Rendulic</t>
  </si>
  <si>
    <t>Borna</t>
  </si>
  <si>
    <t>1986-02-04</t>
  </si>
  <si>
    <t>Oleksy</t>
  </si>
  <si>
    <t>1994-06-06</t>
  </si>
  <si>
    <t>Nutivaara</t>
  </si>
  <si>
    <t>1988-08-26</t>
  </si>
  <si>
    <t>Simmonds</t>
  </si>
  <si>
    <t>Wayne</t>
  </si>
  <si>
    <t>1980-11-25</t>
  </si>
  <si>
    <t>Indianapolis</t>
  </si>
  <si>
    <t>IN</t>
  </si>
  <si>
    <t>Liles</t>
  </si>
  <si>
    <t>John-Michael</t>
  </si>
  <si>
    <t>1994-01-16</t>
  </si>
  <si>
    <t>Estevan</t>
  </si>
  <si>
    <t>Derrick</t>
  </si>
  <si>
    <t>1981-06-16</t>
  </si>
  <si>
    <t>Grimsby</t>
  </si>
  <si>
    <t>Bieksa</t>
  </si>
  <si>
    <t>1985-07-24</t>
  </si>
  <si>
    <t>Ancienne-Lorette</t>
  </si>
  <si>
    <t>Bergeron</t>
  </si>
  <si>
    <t>Patrice</t>
  </si>
  <si>
    <t>1988-06-09</t>
  </si>
  <si>
    <t>Dorval</t>
  </si>
  <si>
    <t>Demers</t>
  </si>
  <si>
    <t>1987-01-20</t>
  </si>
  <si>
    <t>Reaves</t>
  </si>
  <si>
    <t>1989-03-18</t>
  </si>
  <si>
    <t>Bortuzzo</t>
  </si>
  <si>
    <t>Robert</t>
  </si>
  <si>
    <t>1992-11-24</t>
  </si>
  <si>
    <t>Claesson</t>
  </si>
  <si>
    <t>Fredrik</t>
  </si>
  <si>
    <t>Massena</t>
  </si>
  <si>
    <t>Bogosian</t>
  </si>
  <si>
    <t>1995-09-01</t>
  </si>
  <si>
    <t>Halifax</t>
  </si>
  <si>
    <t>MacKinnon</t>
  </si>
  <si>
    <t>1991-05-27</t>
  </si>
  <si>
    <t>Walpole</t>
  </si>
  <si>
    <t>Wagner</t>
  </si>
  <si>
    <t>1980-06-04</t>
  </si>
  <si>
    <t>Sorel</t>
  </si>
  <si>
    <t>Beauchemin</t>
  </si>
  <si>
    <t>Francois</t>
  </si>
  <si>
    <t>1988-04-14</t>
  </si>
  <si>
    <t>Gryba</t>
  </si>
  <si>
    <t>1992-11-11</t>
  </si>
  <si>
    <t>Pageau</t>
  </si>
  <si>
    <t>Jean-Gabriel</t>
  </si>
  <si>
    <t>1993-05-01</t>
  </si>
  <si>
    <t>Bromont</t>
  </si>
  <si>
    <t>Gaudreau</t>
  </si>
  <si>
    <t>Frederick</t>
  </si>
  <si>
    <t>1985-08-17</t>
  </si>
  <si>
    <t>Brouwer</t>
  </si>
  <si>
    <t>1983-03-24</t>
  </si>
  <si>
    <t>Hull</t>
  </si>
  <si>
    <t>Parenteau</t>
  </si>
  <si>
    <t>1995-07-01</t>
  </si>
  <si>
    <t>Bailey</t>
  </si>
  <si>
    <t>1994-08-16</t>
  </si>
  <si>
    <t>Pelech</t>
  </si>
  <si>
    <t>Chatham</t>
  </si>
  <si>
    <t>Brodie</t>
  </si>
  <si>
    <t>1990-12-27</t>
  </si>
  <si>
    <t>Cap-Rouge</t>
  </si>
  <si>
    <t>Marchessault</t>
  </si>
  <si>
    <t>1989-12-16</t>
  </si>
  <si>
    <t>Brondby</t>
  </si>
  <si>
    <t>Boedker</t>
  </si>
  <si>
    <t>Mikkel</t>
  </si>
  <si>
    <t>1993-02-12</t>
  </si>
  <si>
    <t>Noesen</t>
  </si>
  <si>
    <t>Stefan</t>
  </si>
  <si>
    <t>ANA/N.J</t>
  </si>
  <si>
    <t>1994-07-08</t>
  </si>
  <si>
    <t>Copp</t>
  </si>
  <si>
    <t>Sollentuna</t>
  </si>
  <si>
    <t>Hornqvist</t>
  </si>
  <si>
    <t>Patric</t>
  </si>
  <si>
    <t>1994-01-14</t>
  </si>
  <si>
    <t>1990-02-06</t>
  </si>
  <si>
    <t>Henrique</t>
  </si>
  <si>
    <t>1994-02-02</t>
  </si>
  <si>
    <t>Fergus</t>
  </si>
  <si>
    <t>McGinn</t>
  </si>
  <si>
    <t>1992-10-24</t>
  </si>
  <si>
    <t>Rau</t>
  </si>
  <si>
    <t>1991-12-02</t>
  </si>
  <si>
    <t>Nassjo</t>
  </si>
  <si>
    <t>Fast</t>
  </si>
  <si>
    <t>Jesper</t>
  </si>
  <si>
    <t>1984-12-18</t>
  </si>
  <si>
    <t>Hingham</t>
  </si>
  <si>
    <t>Boyle</t>
  </si>
  <si>
    <t>T.B/TOR</t>
  </si>
  <si>
    <t>1994-02-27</t>
  </si>
  <si>
    <t>Pointe-Claire</t>
  </si>
  <si>
    <t>Matheson</t>
  </si>
  <si>
    <t>Campbellville</t>
  </si>
  <si>
    <t>Sgarbossa</t>
  </si>
  <si>
    <t>ANA/FLA</t>
  </si>
  <si>
    <t>1995-02-02</t>
  </si>
  <si>
    <t>Salmon Arm</t>
  </si>
  <si>
    <t>Lazar</t>
  </si>
  <si>
    <t>Curtis</t>
  </si>
  <si>
    <t>CGY/OTT</t>
  </si>
  <si>
    <t>1989-02-16</t>
  </si>
  <si>
    <t>Liambas</t>
  </si>
  <si>
    <t>1990-10-22</t>
  </si>
  <si>
    <t>St. Hyacinthe</t>
  </si>
  <si>
    <t>Savard</t>
  </si>
  <si>
    <t>1990-11-19</t>
  </si>
  <si>
    <t>Winnetka</t>
  </si>
  <si>
    <t>1993-02-24</t>
  </si>
  <si>
    <t>Victoriaville</t>
  </si>
  <si>
    <t>Danault</t>
  </si>
  <si>
    <t>Phillip</t>
  </si>
  <si>
    <t>1993-03-23</t>
  </si>
  <si>
    <t>Jaskin</t>
  </si>
  <si>
    <t>Dmitrij</t>
  </si>
  <si>
    <t>1990-10-06</t>
  </si>
  <si>
    <t>Ville Degelis</t>
  </si>
  <si>
    <t>Dumont</t>
  </si>
  <si>
    <t>1986-12-06</t>
  </si>
  <si>
    <t>Virginia</t>
  </si>
  <si>
    <t>Niskanen</t>
  </si>
  <si>
    <t>1992-01-11</t>
  </si>
  <si>
    <t>Pysyk</t>
  </si>
  <si>
    <t>Lindberg</t>
  </si>
  <si>
    <t>1994-08-30</t>
  </si>
  <si>
    <t>Yekaterinburg</t>
  </si>
  <si>
    <t>Tryamkin</t>
  </si>
  <si>
    <t>1988-04-29</t>
  </si>
  <si>
    <t>Toews</t>
  </si>
  <si>
    <t>1985-12-12</t>
  </si>
  <si>
    <t>Ladd</t>
  </si>
  <si>
    <t>1992-02-03</t>
  </si>
  <si>
    <t>Oklahoma City</t>
  </si>
  <si>
    <t>OK</t>
  </si>
  <si>
    <t>Merrill</t>
  </si>
  <si>
    <t>Jon</t>
  </si>
  <si>
    <t>1997-05-05</t>
  </si>
  <si>
    <t>Marner</t>
  </si>
  <si>
    <t>Corrado</t>
  </si>
  <si>
    <t>PIT/TOR</t>
  </si>
  <si>
    <t>Zadorov</t>
  </si>
  <si>
    <t>1984-12-13</t>
  </si>
  <si>
    <t>Klein</t>
  </si>
  <si>
    <t>1986-07-14</t>
  </si>
  <si>
    <t>Magnitogorsk</t>
  </si>
  <si>
    <t>Kulemin</t>
  </si>
  <si>
    <t>Nikolay</t>
  </si>
  <si>
    <t>1994-02-12</t>
  </si>
  <si>
    <t>Galchenyuk</t>
  </si>
  <si>
    <t>1987-11-29</t>
  </si>
  <si>
    <t>Irwin</t>
  </si>
  <si>
    <t>1982-08-25</t>
  </si>
  <si>
    <t>Strasbourg</t>
  </si>
  <si>
    <t>Schultz</t>
  </si>
  <si>
    <t>1992-09-01</t>
  </si>
  <si>
    <t>Nosek</t>
  </si>
  <si>
    <t>1994-08-07</t>
  </si>
  <si>
    <t>Melville</t>
  </si>
  <si>
    <t>Severson</t>
  </si>
  <si>
    <t>Damon</t>
  </si>
  <si>
    <t>1984-09-30</t>
  </si>
  <si>
    <t>Wethersfield</t>
  </si>
  <si>
    <t>McDonald</t>
  </si>
  <si>
    <t>Beleskey</t>
  </si>
  <si>
    <t>1986-02-18</t>
  </si>
  <si>
    <t>Comeau</t>
  </si>
  <si>
    <t>1993-10-09</t>
  </si>
  <si>
    <t>Di Giuseppe</t>
  </si>
  <si>
    <t>1985-01-30</t>
  </si>
  <si>
    <t>Greenfield Park</t>
  </si>
  <si>
    <t>Torrey</t>
  </si>
  <si>
    <t>1992-02-05</t>
  </si>
  <si>
    <t>Vermin</t>
  </si>
  <si>
    <t>Morrissey</t>
  </si>
  <si>
    <t>1987-11-23</t>
  </si>
  <si>
    <t>Backstrom</t>
  </si>
  <si>
    <t>Nicklas</t>
  </si>
  <si>
    <t>1994-05-07</t>
  </si>
  <si>
    <t>Anderson</t>
  </si>
  <si>
    <t>1993-04-16</t>
  </si>
  <si>
    <t>1996-04-27</t>
  </si>
  <si>
    <t>Guildford</t>
  </si>
  <si>
    <t>GBR</t>
  </si>
  <si>
    <t>Perlini</t>
  </si>
  <si>
    <t>1991-11-23</t>
  </si>
  <si>
    <t>Kennebunkport</t>
  </si>
  <si>
    <t>ME</t>
  </si>
  <si>
    <t>Hathaway</t>
  </si>
  <si>
    <t>Garnet</t>
  </si>
  <si>
    <t>Rodovre</t>
  </si>
  <si>
    <t>Eller</t>
  </si>
  <si>
    <t>Lars</t>
  </si>
  <si>
    <t>1995-04-17</t>
  </si>
  <si>
    <t>Cherepovets</t>
  </si>
  <si>
    <t>Buchnevich</t>
  </si>
  <si>
    <t>Pavel</t>
  </si>
  <si>
    <t>1981-06-17</t>
  </si>
  <si>
    <t>Blaine</t>
  </si>
  <si>
    <t>Hendricks</t>
  </si>
  <si>
    <t>1987-09-22</t>
  </si>
  <si>
    <t>Brassard</t>
  </si>
  <si>
    <t>Derick</t>
  </si>
  <si>
    <t>1995-10-27</t>
  </si>
  <si>
    <t>Cologne</t>
  </si>
  <si>
    <t>Draisaitl</t>
  </si>
  <si>
    <t>Leon</t>
  </si>
  <si>
    <t>1994-03-24</t>
  </si>
  <si>
    <t>Cambridge</t>
  </si>
  <si>
    <t>Dotchin</t>
  </si>
  <si>
    <t>1993-07-12</t>
  </si>
  <si>
    <t>Brodin</t>
  </si>
  <si>
    <t>Jonas</t>
  </si>
  <si>
    <t>1993-07-29</t>
  </si>
  <si>
    <t>Bayonne</t>
  </si>
  <si>
    <t>Ouellet</t>
  </si>
  <si>
    <t>Xavier</t>
  </si>
  <si>
    <t>1985-09-08</t>
  </si>
  <si>
    <t>St. John's</t>
  </si>
  <si>
    <t>NL</t>
  </si>
  <si>
    <t>Purcell</t>
  </si>
  <si>
    <t>Teddy</t>
  </si>
  <si>
    <t>1993-09-07</t>
  </si>
  <si>
    <t>Siemens</t>
  </si>
  <si>
    <t>1988-05-11</t>
  </si>
  <si>
    <t>Marchand</t>
  </si>
  <si>
    <t>1981-06-13</t>
  </si>
  <si>
    <t>Mlada Boleslav</t>
  </si>
  <si>
    <t>Vrbata</t>
  </si>
  <si>
    <t>Radim</t>
  </si>
  <si>
    <t>1993-01-08</t>
  </si>
  <si>
    <t>Marsta</t>
  </si>
  <si>
    <t>1990-02-01</t>
  </si>
  <si>
    <t>Fort Lauderdale</t>
  </si>
  <si>
    <t>Jayson</t>
  </si>
  <si>
    <t>1991-08-10</t>
  </si>
  <si>
    <t>Foligno</t>
  </si>
  <si>
    <t>Marcus</t>
  </si>
  <si>
    <t>1986-05-13</t>
  </si>
  <si>
    <t>Lethbridge</t>
  </si>
  <si>
    <t>Versteeg</t>
  </si>
  <si>
    <t>1983-06-03</t>
  </si>
  <si>
    <t>Thorburn</t>
  </si>
  <si>
    <t>Lynnfield</t>
  </si>
  <si>
    <t>Flynn</t>
  </si>
  <si>
    <t>1988-02-17</t>
  </si>
  <si>
    <t>Frolik</t>
  </si>
  <si>
    <t>1984-03-01</t>
  </si>
  <si>
    <t>Steen</t>
  </si>
  <si>
    <t>1993-06-28</t>
  </si>
  <si>
    <t>Edmundson</t>
  </si>
  <si>
    <t>1985-08-14</t>
  </si>
  <si>
    <t>Sicamous</t>
  </si>
  <si>
    <t>Shea</t>
  </si>
  <si>
    <t>1996-10-29</t>
  </si>
  <si>
    <t>Nousiainen</t>
  </si>
  <si>
    <t>Rantanen</t>
  </si>
  <si>
    <t>1997-01-29</t>
  </si>
  <si>
    <t>Eriksson Ek</t>
  </si>
  <si>
    <t>1991-12-31</t>
  </si>
  <si>
    <t>Tanev</t>
  </si>
  <si>
    <t>1984-03-20</t>
  </si>
  <si>
    <t>Vantaa</t>
  </si>
  <si>
    <t>Filppula</t>
  </si>
  <si>
    <t>Valtteri</t>
  </si>
  <si>
    <t>PHI/T.B</t>
  </si>
  <si>
    <t>1986-01-17</t>
  </si>
  <si>
    <t>Gothenburg</t>
  </si>
  <si>
    <t>Stalberg</t>
  </si>
  <si>
    <t>Viktor</t>
  </si>
  <si>
    <t>CAR/OTT</t>
  </si>
  <si>
    <t>1987-07-02</t>
  </si>
  <si>
    <t>Trebic</t>
  </si>
  <si>
    <t>Sobotka</t>
  </si>
  <si>
    <t>1994-04-16</t>
  </si>
  <si>
    <t>Gemel</t>
  </si>
  <si>
    <t>1991-07-16</t>
  </si>
  <si>
    <t>St. Cloud</t>
  </si>
  <si>
    <t>Schmidt</t>
  </si>
  <si>
    <t>1979-01-18</t>
  </si>
  <si>
    <t>Gionta</t>
  </si>
  <si>
    <t>1996-01-22</t>
  </si>
  <si>
    <t>Ho-Sang</t>
  </si>
  <si>
    <t>Joshua</t>
  </si>
  <si>
    <t>1992-01-16</t>
  </si>
  <si>
    <t>Newport Beach</t>
  </si>
  <si>
    <t>Zucker</t>
  </si>
  <si>
    <t>1986-03-30</t>
  </si>
  <si>
    <t>Haley</t>
  </si>
  <si>
    <t>1995-12-03</t>
  </si>
  <si>
    <t>Honka</t>
  </si>
  <si>
    <t>Julius</t>
  </si>
  <si>
    <t>1987-11-18</t>
  </si>
  <si>
    <t>Welland</t>
  </si>
  <si>
    <t>Clutterbuck</t>
  </si>
  <si>
    <t>1994-05-25</t>
  </si>
  <si>
    <t>Benning</t>
  </si>
  <si>
    <t>1987-05-15</t>
  </si>
  <si>
    <t>Holden</t>
  </si>
  <si>
    <t>1993-04-08</t>
  </si>
  <si>
    <t>Arvidsson</t>
  </si>
  <si>
    <t>1995-05-20</t>
  </si>
  <si>
    <t>Arvika</t>
  </si>
  <si>
    <t>De la Rose</t>
  </si>
  <si>
    <t>Jacob</t>
  </si>
  <si>
    <t>1992-11-22</t>
  </si>
  <si>
    <t>Zhukovskiy</t>
  </si>
  <si>
    <t>Namestnikov</t>
  </si>
  <si>
    <t>Vladislav</t>
  </si>
  <si>
    <t>Fabbri</t>
  </si>
  <si>
    <t>Robby</t>
  </si>
  <si>
    <t>1991-03-28</t>
  </si>
  <si>
    <t>Frydek-Mistek</t>
  </si>
  <si>
    <t>Palat</t>
  </si>
  <si>
    <t>Ondrej</t>
  </si>
  <si>
    <t>1985-03-21</t>
  </si>
  <si>
    <t>Callahan</t>
  </si>
  <si>
    <t>1991-04-12</t>
  </si>
  <si>
    <t>Norrkoping</t>
  </si>
  <si>
    <t>Paajarvi</t>
  </si>
  <si>
    <t>Magnus</t>
  </si>
  <si>
    <t>1997-03-11</t>
  </si>
  <si>
    <t>Konecny</t>
  </si>
  <si>
    <t>Vesey</t>
  </si>
  <si>
    <t>Jimmy</t>
  </si>
  <si>
    <t>1989-12-07</t>
  </si>
  <si>
    <t>Esbjerg</t>
  </si>
  <si>
    <t>Larsen</t>
  </si>
  <si>
    <t>Philip</t>
  </si>
  <si>
    <t>1996-02-14</t>
  </si>
  <si>
    <t>Aalborg</t>
  </si>
  <si>
    <t>Ehlers</t>
  </si>
  <si>
    <t>Nikolaj</t>
  </si>
  <si>
    <t>1994-03-26</t>
  </si>
  <si>
    <t>Lakeville</t>
  </si>
  <si>
    <t>Skjei</t>
  </si>
  <si>
    <t>Brady</t>
  </si>
  <si>
    <t>1985-10-16</t>
  </si>
  <si>
    <t>Beagle</t>
  </si>
  <si>
    <t>1991-11-14</t>
  </si>
  <si>
    <t>Hall</t>
  </si>
  <si>
    <t>1993-10-06</t>
  </si>
  <si>
    <t>Yakupov</t>
  </si>
  <si>
    <t>Nail</t>
  </si>
  <si>
    <t>1994-04-03</t>
  </si>
  <si>
    <t>Hinostroza</t>
  </si>
  <si>
    <t>Vinnie</t>
  </si>
  <si>
    <t>1985-02-27</t>
  </si>
  <si>
    <t>Shaunavon</t>
  </si>
  <si>
    <t>Coburn</t>
  </si>
  <si>
    <t>Braydon</t>
  </si>
  <si>
    <t>1992-05-29</t>
  </si>
  <si>
    <t>Bloomfield Hills</t>
  </si>
  <si>
    <t>C/D</t>
  </si>
  <si>
    <t>1995-07-12</t>
  </si>
  <si>
    <t>Lac-Beauport</t>
  </si>
  <si>
    <t>Morin</t>
  </si>
  <si>
    <t>Samuel</t>
  </si>
  <si>
    <t>1992-06-08</t>
  </si>
  <si>
    <t>Sheary</t>
  </si>
  <si>
    <t>Conor</t>
  </si>
  <si>
    <t>1994-03-25</t>
  </si>
  <si>
    <t>Sedin</t>
  </si>
  <si>
    <t>1998-04-19</t>
  </si>
  <si>
    <t>Laine</t>
  </si>
  <si>
    <t>1997-04-06</t>
  </si>
  <si>
    <t>Brno</t>
  </si>
  <si>
    <t>Zacha</t>
  </si>
  <si>
    <t>1993-07-11</t>
  </si>
  <si>
    <t>Trocheck</t>
  </si>
  <si>
    <t>Vincent</t>
  </si>
  <si>
    <t>1983-03-20</t>
  </si>
  <si>
    <t>Wideman</t>
  </si>
  <si>
    <t>1993-03-31</t>
  </si>
  <si>
    <t>Aurora</t>
  </si>
  <si>
    <t>1990-01-18</t>
  </si>
  <si>
    <t>King City</t>
  </si>
  <si>
    <t>Pietrangelo</t>
  </si>
  <si>
    <t>1996-10-08</t>
  </si>
  <si>
    <t>Carrier</t>
  </si>
  <si>
    <t>1994-10-23</t>
  </si>
  <si>
    <t>Farevejle</t>
  </si>
  <si>
    <t>Sorensen</t>
  </si>
  <si>
    <t>1997-05-26</t>
  </si>
  <si>
    <t>Barzal</t>
  </si>
  <si>
    <t>Mathew</t>
  </si>
  <si>
    <t>1990-10-13</t>
  </si>
  <si>
    <t>Silfverberg</t>
  </si>
  <si>
    <t>1992-05-13</t>
  </si>
  <si>
    <t>1986-07-31</t>
  </si>
  <si>
    <t>Malkin</t>
  </si>
  <si>
    <t>Evgeni</t>
  </si>
  <si>
    <t>Nordstrom</t>
  </si>
  <si>
    <t>Joakim</t>
  </si>
  <si>
    <t>1997-06-08</t>
  </si>
  <si>
    <t>Sorel-Tracy</t>
  </si>
  <si>
    <t>Beauvillier</t>
  </si>
  <si>
    <t>Aberg</t>
  </si>
  <si>
    <t>Pontus</t>
  </si>
  <si>
    <t>1989-09-05</t>
  </si>
  <si>
    <t>Craig</t>
  </si>
  <si>
    <t>1984-04-27</t>
  </si>
  <si>
    <t>Stuart</t>
  </si>
  <si>
    <t>1987-01-13</t>
  </si>
  <si>
    <t>1993-03-09</t>
  </si>
  <si>
    <t>Raahe</t>
  </si>
  <si>
    <t>Salomaki</t>
  </si>
  <si>
    <t>Miikka</t>
  </si>
  <si>
    <t>1990-09-21</t>
  </si>
  <si>
    <t>Jensen</t>
  </si>
  <si>
    <t>1989-10-02</t>
  </si>
  <si>
    <t>Bowmanville</t>
  </si>
  <si>
    <t>1979-09-15</t>
  </si>
  <si>
    <t>Aneroid</t>
  </si>
  <si>
    <t>Marleau</t>
  </si>
  <si>
    <t>Labate</t>
  </si>
  <si>
    <t>1992-09-26</t>
  </si>
  <si>
    <t>Shore</t>
  </si>
  <si>
    <t>1985-01-21</t>
  </si>
  <si>
    <t>Suter</t>
  </si>
  <si>
    <t>1987-03-30</t>
  </si>
  <si>
    <t>Vlasic</t>
  </si>
  <si>
    <t>Marc-Edouard</t>
  </si>
  <si>
    <t>1982-10-31</t>
  </si>
  <si>
    <t>Plekanec</t>
  </si>
  <si>
    <t>1993-05-12</t>
  </si>
  <si>
    <t>Parayko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</si>
</sst>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1009]#,##0.00;[Red]\-[$$-1009]#,##0.00"/>
    <numFmt numFmtId="165" formatCode="0.0"/>
    <numFmt numFmtId="166" formatCode="0.0%"/>
    <numFmt numFmtId="167" formatCode="#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613"/>
  <sheetViews>
    <sheetView tabSelected="1" workbookViewId="0">
      <pane ySplit="860" topLeftCell="A587"/>
      <selection sqref="A1:A1048576"/>
      <selection pane="bottomLeft" activeCell="A614" sqref="A614:XFD876"/>
    </sheetView>
  </sheetViews>
  <sheetFormatPr baseColWidth="10" defaultRowHeight="15" x14ac:dyDescent="0"/>
  <sheetData>
    <row r="1" spans="1:15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3" t="s">
        <v>26</v>
      </c>
      <c r="AC1" s="4" t="s">
        <v>27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4" t="s">
        <v>37</v>
      </c>
      <c r="AO1" s="2" t="s">
        <v>38</v>
      </c>
      <c r="AP1" s="2" t="s">
        <v>38</v>
      </c>
      <c r="AQ1" s="2" t="s">
        <v>39</v>
      </c>
      <c r="AR1" s="2" t="s">
        <v>40</v>
      </c>
      <c r="AS1" s="2" t="s">
        <v>40</v>
      </c>
      <c r="AT1" s="2" t="s">
        <v>40</v>
      </c>
      <c r="AU1" s="3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3" t="s">
        <v>46</v>
      </c>
      <c r="BA1" s="3" t="s">
        <v>46</v>
      </c>
      <c r="BB1" s="3" t="s">
        <v>47</v>
      </c>
      <c r="BC1" s="2" t="s">
        <v>48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56</v>
      </c>
      <c r="BP1" s="2" t="s">
        <v>57</v>
      </c>
      <c r="BQ1" s="2" t="s">
        <v>56</v>
      </c>
      <c r="BR1" s="2" t="s">
        <v>57</v>
      </c>
      <c r="BS1" s="2" t="s">
        <v>58</v>
      </c>
      <c r="BT1" s="2" t="s">
        <v>59</v>
      </c>
      <c r="BU1" s="2" t="s">
        <v>60</v>
      </c>
      <c r="BV1" s="2" t="s">
        <v>61</v>
      </c>
      <c r="BW1" s="2" t="s">
        <v>62</v>
      </c>
      <c r="BX1" s="2" t="s">
        <v>63</v>
      </c>
      <c r="BY1" s="2" t="s">
        <v>64</v>
      </c>
      <c r="BZ1" s="2" t="s">
        <v>65</v>
      </c>
      <c r="CA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2" t="s">
        <v>87</v>
      </c>
      <c r="CW1" s="2" t="s">
        <v>88</v>
      </c>
      <c r="CX1" s="2" t="s">
        <v>89</v>
      </c>
      <c r="CY1" s="2" t="s">
        <v>90</v>
      </c>
      <c r="CZ1" s="2" t="s">
        <v>91</v>
      </c>
      <c r="DA1" s="2" t="s">
        <v>92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99</v>
      </c>
      <c r="DI1" s="2" t="s">
        <v>100</v>
      </c>
      <c r="DJ1" s="3" t="s">
        <v>101</v>
      </c>
      <c r="DK1" s="2" t="s">
        <v>102</v>
      </c>
      <c r="DL1" s="2" t="s">
        <v>103</v>
      </c>
      <c r="DM1" s="2" t="s">
        <v>104</v>
      </c>
      <c r="DN1" s="2" t="s">
        <v>105</v>
      </c>
      <c r="DO1" s="2" t="s">
        <v>106</v>
      </c>
      <c r="DP1" s="2" t="s">
        <v>107</v>
      </c>
      <c r="DQ1" s="2" t="s">
        <v>108</v>
      </c>
      <c r="DR1" s="2" t="s">
        <v>109</v>
      </c>
      <c r="DS1" s="2" t="s">
        <v>110</v>
      </c>
      <c r="DT1" s="2" t="s">
        <v>111</v>
      </c>
      <c r="DU1" s="2" t="s">
        <v>112</v>
      </c>
      <c r="DV1" s="3" t="s">
        <v>113</v>
      </c>
      <c r="DW1" s="3" t="s">
        <v>114</v>
      </c>
      <c r="DX1" s="2" t="s">
        <v>115</v>
      </c>
      <c r="DY1" s="2" t="s">
        <v>116</v>
      </c>
      <c r="DZ1" s="2" t="s">
        <v>117</v>
      </c>
      <c r="EA1" s="2" t="s">
        <v>118</v>
      </c>
      <c r="EB1" s="2" t="s">
        <v>119</v>
      </c>
      <c r="EC1" s="2" t="s">
        <v>120</v>
      </c>
      <c r="ED1" s="2" t="s">
        <v>121</v>
      </c>
      <c r="EE1" s="2" t="s">
        <v>122</v>
      </c>
      <c r="EF1" s="2" t="s">
        <v>123</v>
      </c>
      <c r="EG1" s="2" t="s">
        <v>124</v>
      </c>
      <c r="EH1" s="2" t="s">
        <v>125</v>
      </c>
      <c r="EI1" s="2" t="s">
        <v>126</v>
      </c>
      <c r="EJ1" s="2" t="s">
        <v>127</v>
      </c>
      <c r="EK1" s="2" t="s">
        <v>128</v>
      </c>
      <c r="EL1" s="2" t="s">
        <v>129</v>
      </c>
      <c r="EM1" s="2" t="s">
        <v>130</v>
      </c>
      <c r="EN1" s="2" t="s">
        <v>131</v>
      </c>
      <c r="EO1" s="2" t="s">
        <v>132</v>
      </c>
      <c r="EP1" s="2" t="s">
        <v>133</v>
      </c>
      <c r="EQ1" s="2" t="s">
        <v>134</v>
      </c>
      <c r="ER1" s="2" t="s">
        <v>135</v>
      </c>
      <c r="ES1" s="2" t="s">
        <v>136</v>
      </c>
      <c r="ET1" s="2" t="s">
        <v>137</v>
      </c>
      <c r="EU1" s="3" t="s">
        <v>138</v>
      </c>
      <c r="EV1" s="2" t="s">
        <v>139</v>
      </c>
      <c r="EW1" s="3" t="s">
        <v>140</v>
      </c>
      <c r="EX1" s="2" t="s">
        <v>141</v>
      </c>
    </row>
    <row r="2" spans="1:154">
      <c r="A2" s="5">
        <v>925000</v>
      </c>
      <c r="B2" t="s">
        <v>142</v>
      </c>
      <c r="C2" t="s">
        <v>143</v>
      </c>
      <c r="D2" t="s">
        <v>144</v>
      </c>
      <c r="E2" t="s">
        <v>145</v>
      </c>
      <c r="F2" t="s">
        <v>145</v>
      </c>
      <c r="G2">
        <v>74</v>
      </c>
      <c r="H2">
        <v>190</v>
      </c>
      <c r="I2">
        <v>2015</v>
      </c>
      <c r="J2">
        <v>1</v>
      </c>
      <c r="K2">
        <v>18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-2</v>
      </c>
      <c r="X2" s="6">
        <v>0</v>
      </c>
      <c r="Y2">
        <v>0</v>
      </c>
      <c r="Z2">
        <v>13</v>
      </c>
      <c r="AA2">
        <v>429</v>
      </c>
      <c r="AB2" s="6">
        <v>7.17</v>
      </c>
      <c r="AC2" s="7">
        <v>7.15</v>
      </c>
      <c r="AD2" s="7">
        <f>AVERAGE(AA2/60/Q2,AB2/Q2,AC2)</f>
        <v>7.1566666666666663</v>
      </c>
      <c r="AE2" s="8">
        <v>0.15190677966101693</v>
      </c>
      <c r="AF2" s="8">
        <v>0</v>
      </c>
      <c r="AG2" s="8">
        <v>0</v>
      </c>
      <c r="AH2" s="9">
        <f>1-EA2/DU2</f>
        <v>0.75</v>
      </c>
      <c r="AI2" s="10">
        <f>(AG2+AH2)*1000</f>
        <v>750</v>
      </c>
      <c r="AJ2" s="7">
        <f>DZ2/AB2*60</f>
        <v>0</v>
      </c>
      <c r="AK2" s="7">
        <f>EA2/AB2*60</f>
        <v>16.736401673640167</v>
      </c>
      <c r="AL2" s="8">
        <f>IF(DZ2+EA2&gt;0,DZ2/(DZ2+EA2),0)</f>
        <v>0</v>
      </c>
      <c r="AM2" s="11">
        <f>DZ2-EA2</f>
        <v>-2</v>
      </c>
      <c r="AN2" s="7">
        <f>AJ2-AK2</f>
        <v>-16.736401673640167</v>
      </c>
      <c r="AO2">
        <v>2</v>
      </c>
      <c r="AP2">
        <v>2</v>
      </c>
      <c r="AQ2">
        <v>2</v>
      </c>
      <c r="AR2">
        <v>1</v>
      </c>
      <c r="AS2">
        <v>1</v>
      </c>
      <c r="AT2">
        <v>1</v>
      </c>
      <c r="AU2" s="6">
        <v>0.04</v>
      </c>
      <c r="AV2">
        <v>0</v>
      </c>
      <c r="AW2">
        <v>0</v>
      </c>
      <c r="AX2">
        <v>0</v>
      </c>
      <c r="AY2" s="11">
        <f>AW2+AX2</f>
        <v>0</v>
      </c>
      <c r="AZ2" s="6">
        <v>43</v>
      </c>
      <c r="BA2" s="6">
        <v>49.31</v>
      </c>
      <c r="BB2" s="6">
        <v>0</v>
      </c>
      <c r="BC2">
        <v>1</v>
      </c>
      <c r="BD2">
        <v>1</v>
      </c>
      <c r="BE2">
        <v>0</v>
      </c>
      <c r="BF2" s="11">
        <f>BD2-BE2</f>
        <v>1</v>
      </c>
      <c r="BG2">
        <v>1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 s="8">
        <f>BM2/DQ2</f>
        <v>0</v>
      </c>
      <c r="BO2">
        <v>0</v>
      </c>
      <c r="BP2">
        <v>0</v>
      </c>
      <c r="BQ2">
        <v>0</v>
      </c>
      <c r="BR2">
        <v>0</v>
      </c>
      <c r="BS2" s="8">
        <f>IF(BO2+BP2&gt;0,BO2/(BO2+BP2),0)</f>
        <v>0</v>
      </c>
      <c r="BT2" s="8">
        <f>(BQ2+BR2)/(EH2+EI2)</f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 s="11">
        <f>DF2-DE2</f>
        <v>0</v>
      </c>
      <c r="DJ2" s="6">
        <v>3.2502009999999998E-2</v>
      </c>
      <c r="DK2">
        <v>0</v>
      </c>
      <c r="DL2">
        <v>0</v>
      </c>
      <c r="DM2">
        <v>0</v>
      </c>
      <c r="DN2">
        <v>0</v>
      </c>
      <c r="DO2">
        <v>0</v>
      </c>
      <c r="DP2">
        <v>9</v>
      </c>
      <c r="DQ2">
        <v>12</v>
      </c>
      <c r="DR2">
        <v>8</v>
      </c>
      <c r="DS2">
        <v>10</v>
      </c>
      <c r="DT2">
        <v>5</v>
      </c>
      <c r="DU2">
        <v>8</v>
      </c>
      <c r="DV2" s="6">
        <v>0.54</v>
      </c>
      <c r="DW2" s="6">
        <v>0.87</v>
      </c>
      <c r="DX2">
        <v>2</v>
      </c>
      <c r="DY2">
        <v>3</v>
      </c>
      <c r="DZ2">
        <v>0</v>
      </c>
      <c r="EA2">
        <v>2</v>
      </c>
      <c r="EB2">
        <v>1</v>
      </c>
      <c r="EC2">
        <v>1</v>
      </c>
      <c r="ED2">
        <v>0</v>
      </c>
      <c r="EE2">
        <v>1</v>
      </c>
      <c r="EF2" s="11">
        <f>EB2+ED2</f>
        <v>1</v>
      </c>
      <c r="EG2" s="11">
        <f>EC2+EE2</f>
        <v>2</v>
      </c>
      <c r="EH2">
        <v>4</v>
      </c>
      <c r="EI2">
        <v>5</v>
      </c>
      <c r="EJ2">
        <v>1</v>
      </c>
      <c r="EK2">
        <v>2</v>
      </c>
      <c r="EL2">
        <v>1</v>
      </c>
      <c r="EM2">
        <v>1</v>
      </c>
      <c r="EN2">
        <v>1</v>
      </c>
      <c r="EO2">
        <v>1</v>
      </c>
      <c r="EP2">
        <v>0</v>
      </c>
      <c r="EQ2">
        <v>-0.2</v>
      </c>
      <c r="ER2">
        <v>-0.2</v>
      </c>
      <c r="ES2">
        <v>40.03</v>
      </c>
      <c r="ET2" s="11">
        <f>BC2+BJ2+Y2+DL2</f>
        <v>1</v>
      </c>
      <c r="EU2" s="6">
        <f>IF(DK2&gt;0,(BC2+BI2)/DK2,0)</f>
        <v>0</v>
      </c>
      <c r="EV2" s="6">
        <f>(DP2+DQ2)/AB2*60</f>
        <v>175.73221757322176</v>
      </c>
      <c r="EW2" s="6">
        <v>-0.4</v>
      </c>
      <c r="EX2">
        <v>-0.38</v>
      </c>
    </row>
    <row r="3" spans="1:154">
      <c r="A3" s="5">
        <v>2250000</v>
      </c>
      <c r="B3" t="s">
        <v>151</v>
      </c>
      <c r="C3" t="s">
        <v>152</v>
      </c>
      <c r="D3" t="s">
        <v>153</v>
      </c>
      <c r="E3" t="s">
        <v>145</v>
      </c>
      <c r="F3" t="s">
        <v>145</v>
      </c>
      <c r="G3">
        <v>74</v>
      </c>
      <c r="H3">
        <v>207</v>
      </c>
      <c r="I3">
        <v>2012</v>
      </c>
      <c r="J3">
        <v>1</v>
      </c>
      <c r="K3">
        <v>15</v>
      </c>
      <c r="L3" t="s">
        <v>154</v>
      </c>
      <c r="M3" t="s">
        <v>155</v>
      </c>
      <c r="N3" t="s">
        <v>156</v>
      </c>
      <c r="O3" t="s">
        <v>149</v>
      </c>
      <c r="P3" t="s">
        <v>150</v>
      </c>
      <c r="Q3">
        <v>79</v>
      </c>
      <c r="R3">
        <v>2</v>
      </c>
      <c r="S3">
        <v>15</v>
      </c>
      <c r="T3">
        <v>6</v>
      </c>
      <c r="U3">
        <v>9</v>
      </c>
      <c r="V3">
        <v>17</v>
      </c>
      <c r="W3">
        <v>-11</v>
      </c>
      <c r="X3" s="6">
        <v>-10.4</v>
      </c>
      <c r="Y3">
        <v>20</v>
      </c>
      <c r="Z3">
        <v>2418</v>
      </c>
      <c r="AA3">
        <v>109992</v>
      </c>
      <c r="AB3" s="6">
        <v>1826.16</v>
      </c>
      <c r="AC3" s="7">
        <v>23.2</v>
      </c>
      <c r="AD3" s="7">
        <f>AVERAGE(AA3/60/Q3,AB3/Q3,AC3)</f>
        <v>23.17367088607595</v>
      </c>
      <c r="AE3" s="8">
        <v>0.39047629229700115</v>
      </c>
      <c r="AF3" s="8">
        <v>0.30357142857142855</v>
      </c>
      <c r="AG3" s="8">
        <v>7.3976221928665792E-2</v>
      </c>
      <c r="AH3" s="9">
        <f>1-EA3/DU3</f>
        <v>0.91474423269809424</v>
      </c>
      <c r="AI3" s="10">
        <f>(AG3+AH3)*1000</f>
        <v>988.7204546267601</v>
      </c>
      <c r="AJ3" s="7">
        <f>DZ3/AB3*60</f>
        <v>1.8399264029438822</v>
      </c>
      <c r="AK3" s="7">
        <f>EA3/AB3*60</f>
        <v>2.7927454330398214</v>
      </c>
      <c r="AL3" s="8">
        <f>IF(DZ3+EA3&gt;0,DZ3/(DZ3+EA3),0)</f>
        <v>0.3971631205673759</v>
      </c>
      <c r="AM3" s="11">
        <f>DZ3-EA3</f>
        <v>-29</v>
      </c>
      <c r="AN3" s="7">
        <f>AJ3-AK3</f>
        <v>-0.95281903009593916</v>
      </c>
      <c r="AO3">
        <v>287</v>
      </c>
      <c r="AP3">
        <v>287</v>
      </c>
      <c r="AQ3">
        <v>197</v>
      </c>
      <c r="AR3">
        <v>143</v>
      </c>
      <c r="AS3">
        <v>143</v>
      </c>
      <c r="AT3">
        <v>143</v>
      </c>
      <c r="AU3" s="6">
        <v>6.07</v>
      </c>
      <c r="AV3">
        <v>7</v>
      </c>
      <c r="AW3">
        <v>7</v>
      </c>
      <c r="AX3">
        <v>9</v>
      </c>
      <c r="AY3" s="11">
        <f>AW3+AX3</f>
        <v>16</v>
      </c>
      <c r="AZ3" s="6">
        <v>52.447600000000001</v>
      </c>
      <c r="BA3" s="6">
        <v>46.26</v>
      </c>
      <c r="BB3" s="6">
        <v>138.1</v>
      </c>
      <c r="BC3">
        <v>111</v>
      </c>
      <c r="BD3">
        <v>111</v>
      </c>
      <c r="BE3">
        <v>154</v>
      </c>
      <c r="BF3" s="11">
        <f>BD3-BE3</f>
        <v>-43</v>
      </c>
      <c r="BG3">
        <v>54</v>
      </c>
      <c r="BH3">
        <v>74</v>
      </c>
      <c r="BI3">
        <v>22</v>
      </c>
      <c r="BJ3">
        <v>159</v>
      </c>
      <c r="BK3">
        <v>74</v>
      </c>
      <c r="BL3">
        <v>22</v>
      </c>
      <c r="BM3">
        <v>159</v>
      </c>
      <c r="BN3" s="8">
        <f>BM3/DQ3</f>
        <v>7.9819277108433728E-2</v>
      </c>
      <c r="BO3">
        <v>1</v>
      </c>
      <c r="BP3">
        <v>0</v>
      </c>
      <c r="BQ3">
        <v>1</v>
      </c>
      <c r="BR3">
        <v>0</v>
      </c>
      <c r="BS3" s="8">
        <f>IF(BO3+BP3&gt;0,BO3/(BO3+BP3),0)</f>
        <v>1</v>
      </c>
      <c r="BT3" s="8">
        <f>(BQ3+BR3)/(EH3+EI3)</f>
        <v>5.2966101694915254E-4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1</v>
      </c>
      <c r="CT3">
        <v>0</v>
      </c>
      <c r="CU3">
        <v>1</v>
      </c>
      <c r="CV3">
        <v>2</v>
      </c>
      <c r="CW3">
        <v>51</v>
      </c>
      <c r="CX3">
        <v>2</v>
      </c>
      <c r="CY3">
        <v>0</v>
      </c>
      <c r="CZ3">
        <v>49</v>
      </c>
      <c r="DA3">
        <v>12</v>
      </c>
      <c r="DB3">
        <v>0</v>
      </c>
      <c r="DC3">
        <v>1</v>
      </c>
      <c r="DD3">
        <v>79</v>
      </c>
      <c r="DE3">
        <v>10</v>
      </c>
      <c r="DF3">
        <v>6</v>
      </c>
      <c r="DG3">
        <v>10</v>
      </c>
      <c r="DH3">
        <v>5</v>
      </c>
      <c r="DI3" s="11">
        <f>DF3-DE3</f>
        <v>-4</v>
      </c>
      <c r="DJ3" s="6">
        <v>2.15458835</v>
      </c>
      <c r="DK3">
        <v>10</v>
      </c>
      <c r="DL3">
        <v>0</v>
      </c>
      <c r="DM3">
        <v>0</v>
      </c>
      <c r="DN3">
        <v>0</v>
      </c>
      <c r="DO3">
        <v>0</v>
      </c>
      <c r="DP3">
        <v>1433</v>
      </c>
      <c r="DQ3">
        <v>1992</v>
      </c>
      <c r="DR3">
        <v>1038</v>
      </c>
      <c r="DS3">
        <v>1423</v>
      </c>
      <c r="DT3">
        <v>757</v>
      </c>
      <c r="DU3">
        <v>997</v>
      </c>
      <c r="DV3" s="6">
        <v>62</v>
      </c>
      <c r="DW3" s="6">
        <v>88.78</v>
      </c>
      <c r="DX3">
        <v>197</v>
      </c>
      <c r="DY3">
        <v>280</v>
      </c>
      <c r="DZ3">
        <v>56</v>
      </c>
      <c r="EA3">
        <v>85</v>
      </c>
      <c r="EB3">
        <v>68</v>
      </c>
      <c r="EC3">
        <v>82</v>
      </c>
      <c r="ED3">
        <v>79</v>
      </c>
      <c r="EE3">
        <v>94</v>
      </c>
      <c r="EF3" s="11">
        <f>EB3+ED3</f>
        <v>147</v>
      </c>
      <c r="EG3" s="11">
        <f>EC3+EE3</f>
        <v>176</v>
      </c>
      <c r="EH3">
        <v>949</v>
      </c>
      <c r="EI3">
        <v>939</v>
      </c>
      <c r="EJ3">
        <v>749</v>
      </c>
      <c r="EK3">
        <v>671</v>
      </c>
      <c r="EL3">
        <v>284</v>
      </c>
      <c r="EM3">
        <v>197</v>
      </c>
      <c r="EN3">
        <v>104</v>
      </c>
      <c r="EO3">
        <v>98</v>
      </c>
      <c r="EP3">
        <v>-0.2</v>
      </c>
      <c r="EQ3">
        <v>3.4</v>
      </c>
      <c r="ER3">
        <v>3.2</v>
      </c>
      <c r="ES3">
        <v>2850.59</v>
      </c>
      <c r="ET3" s="11">
        <f>BC3+BJ3+Y3+DL3</f>
        <v>290</v>
      </c>
      <c r="EU3" s="6">
        <f>IF(DK3&gt;0,(BC3+BI3)/DK3,0)</f>
        <v>13.3</v>
      </c>
      <c r="EV3" s="6">
        <f>(DP3+DQ3)/AB3*60</f>
        <v>112.5312130371928</v>
      </c>
      <c r="EW3" s="6">
        <v>14.1</v>
      </c>
      <c r="EX3">
        <v>0.18</v>
      </c>
    </row>
    <row r="4" spans="1:154">
      <c r="A4" s="5">
        <v>8000000</v>
      </c>
      <c r="B4" t="s">
        <v>157</v>
      </c>
      <c r="C4" t="s">
        <v>158</v>
      </c>
      <c r="D4" t="s">
        <v>159</v>
      </c>
      <c r="E4" t="s">
        <v>160</v>
      </c>
      <c r="F4" t="s">
        <v>160</v>
      </c>
      <c r="G4">
        <v>72</v>
      </c>
      <c r="H4">
        <v>218</v>
      </c>
      <c r="I4">
        <v>2006</v>
      </c>
      <c r="J4">
        <v>1</v>
      </c>
      <c r="K4">
        <v>7</v>
      </c>
      <c r="L4" t="s">
        <v>154</v>
      </c>
      <c r="M4" t="s">
        <v>161</v>
      </c>
      <c r="N4" t="s">
        <v>162</v>
      </c>
      <c r="O4" t="s">
        <v>163</v>
      </c>
      <c r="P4" t="s">
        <v>164</v>
      </c>
      <c r="Q4">
        <v>65</v>
      </c>
      <c r="R4">
        <v>19</v>
      </c>
      <c r="S4">
        <v>26</v>
      </c>
      <c r="T4">
        <v>13</v>
      </c>
      <c r="U4">
        <v>13</v>
      </c>
      <c r="V4">
        <v>45</v>
      </c>
      <c r="W4">
        <v>-7</v>
      </c>
      <c r="X4" s="6">
        <v>-1.4</v>
      </c>
      <c r="Y4">
        <v>24</v>
      </c>
      <c r="Z4">
        <v>1443</v>
      </c>
      <c r="AA4">
        <v>73983</v>
      </c>
      <c r="AB4" s="6">
        <v>1229.1500000000001</v>
      </c>
      <c r="AC4" s="7">
        <v>18.9666666667</v>
      </c>
      <c r="AD4" s="7">
        <f>AVERAGE(AA4/60/Q4,AB4/Q4,AC4)</f>
        <v>18.948888888899997</v>
      </c>
      <c r="AE4" s="8">
        <v>0.33078123738529025</v>
      </c>
      <c r="AF4" s="8">
        <v>0.63380281690140849</v>
      </c>
      <c r="AG4" s="8">
        <v>9.6730245231607628E-2</v>
      </c>
      <c r="AH4" s="9">
        <f>1-EA4/DU4</f>
        <v>0.93399339933993397</v>
      </c>
      <c r="AI4" s="10">
        <f>(AG4+AH4)*1000</f>
        <v>1030.7236445715416</v>
      </c>
      <c r="AJ4" s="7">
        <f>DZ4/AB4*60</f>
        <v>3.4658097058943169</v>
      </c>
      <c r="AK4" s="7">
        <f>EA4/AB4*60</f>
        <v>1.9525688483911647</v>
      </c>
      <c r="AL4" s="8">
        <f>IF(DZ4+EA4&gt;0,DZ4/(DZ4+EA4),0)</f>
        <v>0.63963963963963966</v>
      </c>
      <c r="AM4" s="11">
        <f>DZ4-EA4</f>
        <v>31</v>
      </c>
      <c r="AN4" s="7">
        <f>AJ4-AK4</f>
        <v>1.5132408575031522</v>
      </c>
      <c r="AO4">
        <v>283</v>
      </c>
      <c r="AP4">
        <v>283</v>
      </c>
      <c r="AQ4">
        <v>212</v>
      </c>
      <c r="AR4">
        <v>155</v>
      </c>
      <c r="AS4">
        <v>156</v>
      </c>
      <c r="AT4">
        <v>156</v>
      </c>
      <c r="AU4" s="6">
        <v>17.350000000000001</v>
      </c>
      <c r="AV4">
        <v>64</v>
      </c>
      <c r="AW4">
        <v>16</v>
      </c>
      <c r="AX4">
        <v>20</v>
      </c>
      <c r="AY4" s="11">
        <f>AW4+AX4</f>
        <v>36</v>
      </c>
      <c r="AZ4" s="6">
        <v>28.352599999999999</v>
      </c>
      <c r="BA4" s="6">
        <v>26.31</v>
      </c>
      <c r="BB4" s="6">
        <v>196.8</v>
      </c>
      <c r="BC4">
        <v>53</v>
      </c>
      <c r="BD4">
        <v>53</v>
      </c>
      <c r="BE4">
        <v>68</v>
      </c>
      <c r="BF4" s="11">
        <f>BD4-BE4</f>
        <v>-15</v>
      </c>
      <c r="BG4">
        <v>57</v>
      </c>
      <c r="BH4">
        <v>36</v>
      </c>
      <c r="BI4">
        <v>26</v>
      </c>
      <c r="BJ4">
        <v>25</v>
      </c>
      <c r="BK4">
        <v>36</v>
      </c>
      <c r="BL4">
        <v>26</v>
      </c>
      <c r="BM4">
        <v>25</v>
      </c>
      <c r="BN4" s="8">
        <f>BM4/DQ4</f>
        <v>2.3786869647954328E-2</v>
      </c>
      <c r="BO4">
        <v>54</v>
      </c>
      <c r="BP4">
        <v>45</v>
      </c>
      <c r="BQ4">
        <v>54</v>
      </c>
      <c r="BR4">
        <v>45</v>
      </c>
      <c r="BS4" s="8">
        <f>IF(BO4+BP4&gt;0,BO4/(BO4+BP4),0)</f>
        <v>0.54545454545454541</v>
      </c>
      <c r="BT4" s="8">
        <f>(BQ4+BR4)/(EH4+EI4)</f>
        <v>7.3935772964899185E-2</v>
      </c>
      <c r="BU4">
        <v>9</v>
      </c>
      <c r="BV4">
        <v>6</v>
      </c>
      <c r="BW4">
        <v>10</v>
      </c>
      <c r="BX4">
        <v>11</v>
      </c>
      <c r="BY4">
        <v>35</v>
      </c>
      <c r="BZ4">
        <v>28</v>
      </c>
      <c r="CA4">
        <v>13</v>
      </c>
      <c r="CB4">
        <v>10</v>
      </c>
      <c r="CC4">
        <v>21</v>
      </c>
      <c r="CD4">
        <v>16</v>
      </c>
      <c r="CE4">
        <v>37</v>
      </c>
      <c r="CF4">
        <v>33</v>
      </c>
      <c r="CG4">
        <v>1</v>
      </c>
      <c r="CH4">
        <v>5</v>
      </c>
      <c r="CI4">
        <v>2</v>
      </c>
      <c r="CJ4">
        <v>0</v>
      </c>
      <c r="CK4">
        <v>0</v>
      </c>
      <c r="CL4">
        <v>0</v>
      </c>
      <c r="CM4">
        <v>5</v>
      </c>
      <c r="CN4">
        <v>2</v>
      </c>
      <c r="CO4">
        <v>0</v>
      </c>
      <c r="CP4">
        <v>3</v>
      </c>
      <c r="CQ4">
        <v>0</v>
      </c>
      <c r="CR4">
        <v>0</v>
      </c>
      <c r="CS4">
        <v>9</v>
      </c>
      <c r="CT4">
        <v>0</v>
      </c>
      <c r="CU4">
        <v>2</v>
      </c>
      <c r="CV4">
        <v>4</v>
      </c>
      <c r="CW4">
        <v>51</v>
      </c>
      <c r="CX4">
        <v>19</v>
      </c>
      <c r="CY4">
        <v>3</v>
      </c>
      <c r="CZ4">
        <v>3</v>
      </c>
      <c r="DA4">
        <v>20</v>
      </c>
      <c r="DB4">
        <v>8</v>
      </c>
      <c r="DC4">
        <v>2</v>
      </c>
      <c r="DD4">
        <v>101</v>
      </c>
      <c r="DE4">
        <v>12</v>
      </c>
      <c r="DF4">
        <v>10</v>
      </c>
      <c r="DG4">
        <v>11</v>
      </c>
      <c r="DH4">
        <v>8</v>
      </c>
      <c r="DI4" s="11">
        <f>DF4-DE4</f>
        <v>-2</v>
      </c>
      <c r="DJ4" s="6">
        <v>-0.54569827810000004</v>
      </c>
      <c r="DK4">
        <v>12</v>
      </c>
      <c r="DL4">
        <v>0</v>
      </c>
      <c r="DM4">
        <v>0</v>
      </c>
      <c r="DN4">
        <v>0</v>
      </c>
      <c r="DO4">
        <v>0</v>
      </c>
      <c r="DP4">
        <v>1301</v>
      </c>
      <c r="DQ4">
        <v>1051</v>
      </c>
      <c r="DR4">
        <v>986</v>
      </c>
      <c r="DS4">
        <v>826</v>
      </c>
      <c r="DT4">
        <v>734</v>
      </c>
      <c r="DU4">
        <v>606</v>
      </c>
      <c r="DV4" s="6">
        <v>70.75</v>
      </c>
      <c r="DW4" s="6">
        <v>46.43</v>
      </c>
      <c r="DX4">
        <v>235</v>
      </c>
      <c r="DY4">
        <v>133</v>
      </c>
      <c r="DZ4">
        <v>71</v>
      </c>
      <c r="EA4">
        <v>40</v>
      </c>
      <c r="EB4">
        <v>60</v>
      </c>
      <c r="EC4">
        <v>34</v>
      </c>
      <c r="ED4">
        <v>76</v>
      </c>
      <c r="EE4">
        <v>52</v>
      </c>
      <c r="EF4" s="11">
        <f>EB4+ED4</f>
        <v>136</v>
      </c>
      <c r="EG4" s="11">
        <f>EC4+EE4</f>
        <v>86</v>
      </c>
      <c r="EH4">
        <v>739</v>
      </c>
      <c r="EI4">
        <v>600</v>
      </c>
      <c r="EJ4">
        <v>340</v>
      </c>
      <c r="EK4">
        <v>351</v>
      </c>
      <c r="EL4">
        <v>168</v>
      </c>
      <c r="EM4">
        <v>129</v>
      </c>
      <c r="EN4">
        <v>56</v>
      </c>
      <c r="EO4">
        <v>70</v>
      </c>
      <c r="EP4">
        <v>3.7</v>
      </c>
      <c r="EQ4">
        <v>1.3</v>
      </c>
      <c r="ER4">
        <v>5</v>
      </c>
      <c r="ES4">
        <v>2486.75</v>
      </c>
      <c r="ET4" s="11">
        <f>BC4+BJ4+Y4+DL4</f>
        <v>102</v>
      </c>
      <c r="EU4" s="6">
        <f>IF(DK4&gt;0,(BC4+BI4)/DK4,0)</f>
        <v>6.583333333333333</v>
      </c>
      <c r="EV4" s="6">
        <f>(DP4+DQ4)/AB4*60</f>
        <v>114.81104828540047</v>
      </c>
      <c r="EW4" s="6">
        <v>36.799999999999997</v>
      </c>
      <c r="EX4">
        <v>0.57000000000000006</v>
      </c>
    </row>
    <row r="5" spans="1:154">
      <c r="A5" s="5">
        <v>3500000</v>
      </c>
      <c r="B5" t="s">
        <v>165</v>
      </c>
      <c r="C5" t="s">
        <v>152</v>
      </c>
      <c r="D5" t="s">
        <v>153</v>
      </c>
      <c r="E5" t="s">
        <v>145</v>
      </c>
      <c r="F5" t="s">
        <v>145</v>
      </c>
      <c r="G5">
        <v>77</v>
      </c>
      <c r="H5">
        <v>220</v>
      </c>
      <c r="I5">
        <v>2010</v>
      </c>
      <c r="J5">
        <v>1</v>
      </c>
      <c r="K5">
        <v>3</v>
      </c>
      <c r="L5" t="s">
        <v>154</v>
      </c>
      <c r="M5" t="s">
        <v>166</v>
      </c>
      <c r="N5" t="s">
        <v>167</v>
      </c>
      <c r="O5" t="s">
        <v>149</v>
      </c>
      <c r="P5" t="s">
        <v>168</v>
      </c>
      <c r="Q5">
        <v>30</v>
      </c>
      <c r="R5">
        <v>1</v>
      </c>
      <c r="S5">
        <v>5</v>
      </c>
      <c r="T5">
        <v>5</v>
      </c>
      <c r="U5">
        <v>0</v>
      </c>
      <c r="V5">
        <v>6</v>
      </c>
      <c r="W5">
        <v>-14</v>
      </c>
      <c r="X5" s="6">
        <v>-5.3</v>
      </c>
      <c r="Y5">
        <v>18</v>
      </c>
      <c r="Z5">
        <v>765</v>
      </c>
      <c r="AA5">
        <v>36603</v>
      </c>
      <c r="AB5" s="6">
        <v>607.89</v>
      </c>
      <c r="AC5" s="7">
        <v>20.333333333300001</v>
      </c>
      <c r="AD5" s="7">
        <f>AVERAGE(AA5/60/Q5,AB5/Q5,AC5)</f>
        <v>20.310444444433333</v>
      </c>
      <c r="AE5" s="8">
        <v>0.36134458776674788</v>
      </c>
      <c r="AF5" s="8">
        <v>0.375</v>
      </c>
      <c r="AG5" s="8">
        <v>6.1776061776061778E-2</v>
      </c>
      <c r="AH5" s="9">
        <f>1-EA5/DU5</f>
        <v>0.8970588235294118</v>
      </c>
      <c r="AI5" s="10">
        <f>(AG5+AH5)*1000</f>
        <v>958.83488530547356</v>
      </c>
      <c r="AJ5" s="7">
        <f>DZ5/AB5*60</f>
        <v>1.5792330849331293</v>
      </c>
      <c r="AK5" s="7">
        <f>EA5/AB5*60</f>
        <v>3.4545723732912204</v>
      </c>
      <c r="AL5" s="8">
        <f>IF(DZ5+EA5&gt;0,DZ5/(DZ5+EA5),0)</f>
        <v>0.31372549019607843</v>
      </c>
      <c r="AM5" s="11">
        <f>DZ5-EA5</f>
        <v>-19</v>
      </c>
      <c r="AN5" s="7">
        <f>AJ5-AK5</f>
        <v>-1.875339288358091</v>
      </c>
      <c r="AO5">
        <v>88</v>
      </c>
      <c r="AP5">
        <v>88</v>
      </c>
      <c r="AQ5">
        <v>55</v>
      </c>
      <c r="AR5">
        <v>40</v>
      </c>
      <c r="AS5">
        <v>40</v>
      </c>
      <c r="AT5">
        <v>40</v>
      </c>
      <c r="AU5" s="6">
        <v>1.38</v>
      </c>
      <c r="AV5">
        <v>2</v>
      </c>
      <c r="AW5">
        <v>1</v>
      </c>
      <c r="AX5">
        <v>4</v>
      </c>
      <c r="AY5" s="11">
        <f>AW5+AX5</f>
        <v>5</v>
      </c>
      <c r="AZ5" s="6">
        <v>55.125</v>
      </c>
      <c r="BA5" s="6">
        <v>51.03</v>
      </c>
      <c r="BB5" s="6">
        <v>153</v>
      </c>
      <c r="BC5">
        <v>66</v>
      </c>
      <c r="BD5">
        <v>66</v>
      </c>
      <c r="BE5">
        <v>66</v>
      </c>
      <c r="BF5" s="11">
        <f>BD5-BE5</f>
        <v>0</v>
      </c>
      <c r="BG5">
        <v>15</v>
      </c>
      <c r="BH5">
        <v>23</v>
      </c>
      <c r="BI5">
        <v>4</v>
      </c>
      <c r="BJ5">
        <v>44</v>
      </c>
      <c r="BK5">
        <v>23</v>
      </c>
      <c r="BL5">
        <v>4</v>
      </c>
      <c r="BM5">
        <v>44</v>
      </c>
      <c r="BN5" s="8">
        <f>BM5/DQ5</f>
        <v>7.2727272727272724E-2</v>
      </c>
      <c r="BO5">
        <v>0</v>
      </c>
      <c r="BP5">
        <v>0</v>
      </c>
      <c r="BQ5">
        <v>0</v>
      </c>
      <c r="BR5">
        <v>0</v>
      </c>
      <c r="BS5" s="8">
        <f>IF(BO5+BP5&gt;0,BO5/(BO5+BP5),0)</f>
        <v>0</v>
      </c>
      <c r="BT5" s="8">
        <f>(BQ5+BR5)/(EH5+EI5)</f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15</v>
      </c>
      <c r="CX5">
        <v>0</v>
      </c>
      <c r="CY5">
        <v>0</v>
      </c>
      <c r="CZ5">
        <v>18</v>
      </c>
      <c r="DA5">
        <v>3</v>
      </c>
      <c r="DB5">
        <v>0</v>
      </c>
      <c r="DC5">
        <v>0</v>
      </c>
      <c r="DD5">
        <v>19</v>
      </c>
      <c r="DE5">
        <v>6</v>
      </c>
      <c r="DF5">
        <v>7</v>
      </c>
      <c r="DG5">
        <v>6</v>
      </c>
      <c r="DH5">
        <v>6</v>
      </c>
      <c r="DI5" s="11">
        <f>DF5-DE5</f>
        <v>1</v>
      </c>
      <c r="DJ5" s="6">
        <v>2.66186144</v>
      </c>
      <c r="DK5">
        <v>4</v>
      </c>
      <c r="DL5">
        <v>2</v>
      </c>
      <c r="DM5">
        <v>0</v>
      </c>
      <c r="DN5">
        <v>0</v>
      </c>
      <c r="DO5">
        <v>0</v>
      </c>
      <c r="DP5">
        <v>460</v>
      </c>
      <c r="DQ5">
        <v>605</v>
      </c>
      <c r="DR5">
        <v>339</v>
      </c>
      <c r="DS5">
        <v>467</v>
      </c>
      <c r="DT5">
        <v>259</v>
      </c>
      <c r="DU5">
        <v>340</v>
      </c>
      <c r="DV5" s="6">
        <v>22.02</v>
      </c>
      <c r="DW5" s="6">
        <v>33.630000000000003</v>
      </c>
      <c r="DX5">
        <v>80</v>
      </c>
      <c r="DY5">
        <v>130</v>
      </c>
      <c r="DZ5">
        <v>16</v>
      </c>
      <c r="EA5">
        <v>35</v>
      </c>
      <c r="EB5">
        <v>27</v>
      </c>
      <c r="EC5">
        <v>20</v>
      </c>
      <c r="ED5">
        <v>29</v>
      </c>
      <c r="EE5">
        <v>32</v>
      </c>
      <c r="EF5" s="11">
        <f>EB5+ED5</f>
        <v>56</v>
      </c>
      <c r="EG5" s="11">
        <f>EC5+EE5</f>
        <v>52</v>
      </c>
      <c r="EH5">
        <v>324</v>
      </c>
      <c r="EI5">
        <v>328</v>
      </c>
      <c r="EJ5">
        <v>198</v>
      </c>
      <c r="EK5">
        <v>197</v>
      </c>
      <c r="EL5">
        <v>86</v>
      </c>
      <c r="EM5">
        <v>59</v>
      </c>
      <c r="EN5">
        <v>26</v>
      </c>
      <c r="EO5">
        <v>22</v>
      </c>
      <c r="EP5">
        <v>0</v>
      </c>
      <c r="EQ5">
        <v>0.4</v>
      </c>
      <c r="ER5">
        <v>0.5</v>
      </c>
      <c r="ES5">
        <v>1074.4100000000001</v>
      </c>
      <c r="ET5" s="11">
        <f>BC5+BJ5+Y5+DL5</f>
        <v>130</v>
      </c>
      <c r="EU5" s="6">
        <f>IF(DK5&gt;0,(BC5+BI5)/DK5,0)</f>
        <v>17.5</v>
      </c>
      <c r="EV5" s="6">
        <f>(DP5+DQ5)/AB5*60</f>
        <v>105.11770221586143</v>
      </c>
      <c r="EW5" s="6">
        <v>5.9</v>
      </c>
      <c r="EX5">
        <v>0.2</v>
      </c>
    </row>
    <row r="6" spans="1:154">
      <c r="A6" s="5">
        <v>1750000</v>
      </c>
      <c r="B6" t="s">
        <v>169</v>
      </c>
      <c r="C6" t="s">
        <v>170</v>
      </c>
      <c r="D6" t="s">
        <v>153</v>
      </c>
      <c r="E6" t="s">
        <v>145</v>
      </c>
      <c r="F6" t="s">
        <v>145</v>
      </c>
      <c r="G6">
        <v>76</v>
      </c>
      <c r="H6">
        <v>217</v>
      </c>
      <c r="I6">
        <v>2012</v>
      </c>
      <c r="J6">
        <v>1</v>
      </c>
      <c r="K6">
        <v>16</v>
      </c>
      <c r="L6" t="s">
        <v>154</v>
      </c>
      <c r="M6" t="s">
        <v>171</v>
      </c>
      <c r="N6" t="s">
        <v>172</v>
      </c>
      <c r="O6" t="s">
        <v>163</v>
      </c>
      <c r="P6" t="s">
        <v>173</v>
      </c>
      <c r="Q6">
        <v>82</v>
      </c>
      <c r="R6">
        <v>7</v>
      </c>
      <c r="S6">
        <v>12</v>
      </c>
      <c r="T6">
        <v>4</v>
      </c>
      <c r="U6">
        <v>8</v>
      </c>
      <c r="V6">
        <v>19</v>
      </c>
      <c r="W6">
        <v>9</v>
      </c>
      <c r="X6" s="6">
        <v>4.0999999999999996</v>
      </c>
      <c r="Y6">
        <v>133</v>
      </c>
      <c r="Z6">
        <v>1453</v>
      </c>
      <c r="AA6">
        <v>63592</v>
      </c>
      <c r="AB6" s="6">
        <v>1059.69</v>
      </c>
      <c r="AC6" s="7">
        <v>12.9333333333</v>
      </c>
      <c r="AD6" s="7">
        <f>AVERAGE(AA6/60/Q6,AB6/Q6,AC6)</f>
        <v>12.927195121940109</v>
      </c>
      <c r="AE6" s="8">
        <v>0.23450798666896816</v>
      </c>
      <c r="AF6" s="8">
        <v>0.61290322580645162</v>
      </c>
      <c r="AG6" s="8">
        <v>7.7889447236180909E-2</v>
      </c>
      <c r="AH6" s="9">
        <f>1-EA6/DU6</f>
        <v>0.91717171717171719</v>
      </c>
      <c r="AI6" s="10">
        <f>(AG6+AH6)*1000</f>
        <v>995.0611644078981</v>
      </c>
      <c r="AJ6" s="7">
        <f>DZ6/AB6*60</f>
        <v>1.7552303032018797</v>
      </c>
      <c r="AK6" s="7">
        <f>EA6/AB6*60</f>
        <v>2.3214336268153892</v>
      </c>
      <c r="AL6" s="8">
        <f>IF(DZ6+EA6&gt;0,DZ6/(DZ6+EA6),0)</f>
        <v>0.43055555555555558</v>
      </c>
      <c r="AM6" s="11">
        <f>DZ6-EA6</f>
        <v>-10</v>
      </c>
      <c r="AN6" s="7">
        <f>AJ6-AK6</f>
        <v>-0.56620332361350956</v>
      </c>
      <c r="AO6">
        <v>166</v>
      </c>
      <c r="AP6">
        <v>166</v>
      </c>
      <c r="AQ6">
        <v>118</v>
      </c>
      <c r="AR6">
        <v>95</v>
      </c>
      <c r="AS6">
        <v>95</v>
      </c>
      <c r="AT6">
        <v>95</v>
      </c>
      <c r="AU6" s="6">
        <v>9.3000000000000007</v>
      </c>
      <c r="AV6">
        <v>35</v>
      </c>
      <c r="AW6">
        <v>8</v>
      </c>
      <c r="AX6">
        <v>10</v>
      </c>
      <c r="AY6" s="11">
        <f>AW6+AX6</f>
        <v>18</v>
      </c>
      <c r="AZ6" s="6">
        <v>30.915800000000001</v>
      </c>
      <c r="BA6" s="6">
        <v>26.39</v>
      </c>
      <c r="BB6" s="6">
        <v>96.3</v>
      </c>
      <c r="BC6">
        <v>239</v>
      </c>
      <c r="BD6">
        <v>239</v>
      </c>
      <c r="BE6">
        <v>134</v>
      </c>
      <c r="BF6" s="11">
        <f>BD6-BE6</f>
        <v>105</v>
      </c>
      <c r="BG6">
        <v>23</v>
      </c>
      <c r="BH6">
        <v>21</v>
      </c>
      <c r="BI6">
        <v>36</v>
      </c>
      <c r="BJ6">
        <v>44</v>
      </c>
      <c r="BK6">
        <v>21</v>
      </c>
      <c r="BL6">
        <v>36</v>
      </c>
      <c r="BM6">
        <v>44</v>
      </c>
      <c r="BN6" s="8">
        <f>BM6/DQ6</f>
        <v>4.4354838709677422E-2</v>
      </c>
      <c r="BO6">
        <v>3</v>
      </c>
      <c r="BP6">
        <v>7</v>
      </c>
      <c r="BQ6">
        <v>3</v>
      </c>
      <c r="BR6">
        <v>7</v>
      </c>
      <c r="BS6" s="8">
        <f>IF(BO6+BP6&gt;0,BO6/(BO6+BP6),0)</f>
        <v>0.3</v>
      </c>
      <c r="BT6" s="8">
        <f>(BQ6+BR6)/(EH6+EI6)</f>
        <v>9.823182711198428E-3</v>
      </c>
      <c r="BU6">
        <v>1</v>
      </c>
      <c r="BV6">
        <v>1</v>
      </c>
      <c r="BW6">
        <v>0</v>
      </c>
      <c r="BX6">
        <v>2</v>
      </c>
      <c r="BY6">
        <v>2</v>
      </c>
      <c r="BZ6">
        <v>4</v>
      </c>
      <c r="CA6">
        <v>3</v>
      </c>
      <c r="CB6">
        <v>1</v>
      </c>
      <c r="CC6">
        <v>0</v>
      </c>
      <c r="CD6">
        <v>3</v>
      </c>
      <c r="CE6">
        <v>2</v>
      </c>
      <c r="CF6">
        <v>6</v>
      </c>
      <c r="CG6">
        <v>0</v>
      </c>
      <c r="CH6">
        <v>2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6</v>
      </c>
      <c r="CT6">
        <v>0</v>
      </c>
      <c r="CU6">
        <v>2</v>
      </c>
      <c r="CV6">
        <v>1</v>
      </c>
      <c r="CW6">
        <v>20</v>
      </c>
      <c r="CX6">
        <v>7</v>
      </c>
      <c r="CY6">
        <v>2</v>
      </c>
      <c r="CZ6">
        <v>3</v>
      </c>
      <c r="DA6">
        <v>10</v>
      </c>
      <c r="DB6">
        <v>11</v>
      </c>
      <c r="DC6">
        <v>1</v>
      </c>
      <c r="DD6">
        <v>61</v>
      </c>
      <c r="DE6">
        <v>44</v>
      </c>
      <c r="DF6">
        <v>33</v>
      </c>
      <c r="DG6">
        <v>40</v>
      </c>
      <c r="DH6">
        <v>29</v>
      </c>
      <c r="DI6" s="11">
        <f>DF6-DE6</f>
        <v>-11</v>
      </c>
      <c r="DJ6" s="6">
        <v>-14.2866487551</v>
      </c>
      <c r="DK6">
        <v>33</v>
      </c>
      <c r="DL6">
        <v>9</v>
      </c>
      <c r="DM6">
        <v>0</v>
      </c>
      <c r="DN6">
        <v>1</v>
      </c>
      <c r="DO6">
        <v>1</v>
      </c>
      <c r="DP6">
        <v>766</v>
      </c>
      <c r="DQ6">
        <v>992</v>
      </c>
      <c r="DR6">
        <v>546</v>
      </c>
      <c r="DS6">
        <v>720</v>
      </c>
      <c r="DT6">
        <v>398</v>
      </c>
      <c r="DU6">
        <v>495</v>
      </c>
      <c r="DV6" s="6">
        <v>33.520000000000003</v>
      </c>
      <c r="DW6" s="6">
        <v>47.49</v>
      </c>
      <c r="DX6">
        <v>124</v>
      </c>
      <c r="DY6">
        <v>159</v>
      </c>
      <c r="DZ6">
        <v>31</v>
      </c>
      <c r="EA6">
        <v>41</v>
      </c>
      <c r="EB6">
        <v>30</v>
      </c>
      <c r="EC6">
        <v>37</v>
      </c>
      <c r="ED6">
        <v>43</v>
      </c>
      <c r="EE6">
        <v>53</v>
      </c>
      <c r="EF6" s="11">
        <f>EB6+ED6</f>
        <v>73</v>
      </c>
      <c r="EG6" s="11">
        <f>EC6+EE6</f>
        <v>90</v>
      </c>
      <c r="EH6">
        <v>528</v>
      </c>
      <c r="EI6">
        <v>490</v>
      </c>
      <c r="EJ6">
        <v>512</v>
      </c>
      <c r="EK6">
        <v>422</v>
      </c>
      <c r="EL6">
        <v>157</v>
      </c>
      <c r="EM6">
        <v>126</v>
      </c>
      <c r="EN6">
        <v>88</v>
      </c>
      <c r="EO6">
        <v>68</v>
      </c>
      <c r="EP6">
        <v>-0.1</v>
      </c>
      <c r="EQ6">
        <v>1.4</v>
      </c>
      <c r="ER6">
        <v>1.3</v>
      </c>
      <c r="ES6">
        <v>3459.09</v>
      </c>
      <c r="ET6" s="11">
        <f>BC6+BJ6+Y6+DL6</f>
        <v>425</v>
      </c>
      <c r="EU6" s="6">
        <f>IF(DK6&gt;0,(BC6+BI6)/DK6,0)</f>
        <v>8.3333333333333339</v>
      </c>
      <c r="EV6" s="6">
        <f>(DP6+DQ6)/AB6*60</f>
        <v>99.538544291254993</v>
      </c>
      <c r="EW6" s="6">
        <v>21.8</v>
      </c>
      <c r="EX6">
        <v>0.27</v>
      </c>
    </row>
    <row r="7" spans="1:154">
      <c r="A7" s="5">
        <v>1500000</v>
      </c>
      <c r="B7" t="s">
        <v>174</v>
      </c>
      <c r="C7" t="s">
        <v>175</v>
      </c>
      <c r="D7" t="s">
        <v>153</v>
      </c>
      <c r="E7" t="s">
        <v>145</v>
      </c>
      <c r="F7" t="s">
        <v>145</v>
      </c>
      <c r="G7">
        <v>70</v>
      </c>
      <c r="H7">
        <v>192</v>
      </c>
      <c r="I7">
        <v>1997</v>
      </c>
      <c r="J7">
        <v>6</v>
      </c>
      <c r="K7">
        <v>156</v>
      </c>
      <c r="L7" t="s">
        <v>146</v>
      </c>
      <c r="M7" t="s">
        <v>176</v>
      </c>
      <c r="N7" t="s">
        <v>177</v>
      </c>
      <c r="O7" t="s">
        <v>149</v>
      </c>
      <c r="P7" t="s">
        <v>178</v>
      </c>
      <c r="Q7">
        <v>80</v>
      </c>
      <c r="R7">
        <v>5</v>
      </c>
      <c r="S7">
        <v>12</v>
      </c>
      <c r="T7">
        <v>6</v>
      </c>
      <c r="U7">
        <v>6</v>
      </c>
      <c r="V7">
        <v>17</v>
      </c>
      <c r="W7">
        <v>12</v>
      </c>
      <c r="X7" s="6">
        <v>0.7</v>
      </c>
      <c r="Y7">
        <v>24</v>
      </c>
      <c r="Z7">
        <v>1896</v>
      </c>
      <c r="AA7">
        <v>88462</v>
      </c>
      <c r="AB7" s="6">
        <v>1473.66</v>
      </c>
      <c r="AC7" s="7">
        <v>18.433333333299998</v>
      </c>
      <c r="AD7" s="7">
        <f>AVERAGE(AA7/60/Q7,AB7/Q7,AC7)</f>
        <v>18.427888888877778</v>
      </c>
      <c r="AE7" s="8">
        <v>0.32434680981716618</v>
      </c>
      <c r="AF7" s="8">
        <v>0.23943661971830985</v>
      </c>
      <c r="AG7" s="8">
        <v>9.7527472527472528E-2</v>
      </c>
      <c r="AH7" s="9">
        <f>1-EA7/DU7</f>
        <v>0.93561643835616437</v>
      </c>
      <c r="AI7" s="10">
        <f>(AG7+AH7)*1000</f>
        <v>1033.1439108836369</v>
      </c>
      <c r="AJ7" s="7">
        <f>DZ7/AB7*60</f>
        <v>2.8907617768006184</v>
      </c>
      <c r="AK7" s="7">
        <f>EA7/AB7*60</f>
        <v>1.9136028663328037</v>
      </c>
      <c r="AL7" s="8">
        <f>IF(DZ7+EA7&gt;0,DZ7/(DZ7+EA7),0)</f>
        <v>0.60169491525423724</v>
      </c>
      <c r="AM7" s="11">
        <f>DZ7-EA7</f>
        <v>24</v>
      </c>
      <c r="AN7" s="7">
        <f>AJ7-AK7</f>
        <v>0.97715891046781467</v>
      </c>
      <c r="AO7">
        <v>171</v>
      </c>
      <c r="AP7">
        <v>171</v>
      </c>
      <c r="AQ7">
        <v>110</v>
      </c>
      <c r="AR7">
        <v>75</v>
      </c>
      <c r="AS7">
        <v>74</v>
      </c>
      <c r="AT7">
        <v>75</v>
      </c>
      <c r="AU7" s="6">
        <v>4.4800000000000004</v>
      </c>
      <c r="AV7">
        <v>7</v>
      </c>
      <c r="AW7">
        <v>2</v>
      </c>
      <c r="AX7">
        <v>3</v>
      </c>
      <c r="AY7" s="11">
        <f>AW7+AX7</f>
        <v>5</v>
      </c>
      <c r="AZ7" s="6">
        <v>46.133299999999998</v>
      </c>
      <c r="BA7" s="6">
        <v>41.94</v>
      </c>
      <c r="BB7" s="6">
        <v>95.7</v>
      </c>
      <c r="BC7">
        <v>43</v>
      </c>
      <c r="BD7">
        <v>43</v>
      </c>
      <c r="BE7">
        <v>157</v>
      </c>
      <c r="BF7" s="11">
        <f>BD7-BE7</f>
        <v>-114</v>
      </c>
      <c r="BG7">
        <v>35</v>
      </c>
      <c r="BH7">
        <v>59</v>
      </c>
      <c r="BI7">
        <v>11</v>
      </c>
      <c r="BJ7">
        <v>83</v>
      </c>
      <c r="BK7">
        <v>59</v>
      </c>
      <c r="BL7">
        <v>11</v>
      </c>
      <c r="BM7">
        <v>83</v>
      </c>
      <c r="BN7" s="8">
        <f>BM7/DQ7</f>
        <v>6.4793130366900861E-2</v>
      </c>
      <c r="BO7">
        <v>0</v>
      </c>
      <c r="BP7">
        <v>0</v>
      </c>
      <c r="BQ7">
        <v>0</v>
      </c>
      <c r="BR7">
        <v>0</v>
      </c>
      <c r="BS7" s="8">
        <f>IF(BO7+BP7&gt;0,BO7/(BO7+BP7),0)</f>
        <v>0</v>
      </c>
      <c r="BT7" s="8">
        <f>(BQ7+BR7)/(EH7+EI7)</f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2</v>
      </c>
      <c r="CP7">
        <v>0</v>
      </c>
      <c r="CQ7">
        <v>0</v>
      </c>
      <c r="CR7">
        <v>0</v>
      </c>
      <c r="CS7">
        <v>2</v>
      </c>
      <c r="CT7">
        <v>0</v>
      </c>
      <c r="CU7">
        <v>1</v>
      </c>
      <c r="CV7">
        <v>6</v>
      </c>
      <c r="CW7">
        <v>28</v>
      </c>
      <c r="CX7">
        <v>2</v>
      </c>
      <c r="CY7">
        <v>0</v>
      </c>
      <c r="CZ7">
        <v>32</v>
      </c>
      <c r="DA7">
        <v>9</v>
      </c>
      <c r="DB7">
        <v>1</v>
      </c>
      <c r="DC7">
        <v>0</v>
      </c>
      <c r="DD7">
        <v>30</v>
      </c>
      <c r="DE7">
        <v>12</v>
      </c>
      <c r="DF7">
        <v>11</v>
      </c>
      <c r="DG7">
        <v>12</v>
      </c>
      <c r="DH7">
        <v>8</v>
      </c>
      <c r="DI7" s="11">
        <f>DF7-DE7</f>
        <v>-1</v>
      </c>
      <c r="DJ7" s="6">
        <v>5.3609121999999996</v>
      </c>
      <c r="DK7">
        <v>12</v>
      </c>
      <c r="DL7">
        <v>0</v>
      </c>
      <c r="DM7">
        <v>0</v>
      </c>
      <c r="DN7">
        <v>0</v>
      </c>
      <c r="DO7">
        <v>0</v>
      </c>
      <c r="DP7">
        <v>1356</v>
      </c>
      <c r="DQ7">
        <v>1281</v>
      </c>
      <c r="DR7">
        <v>971</v>
      </c>
      <c r="DS7">
        <v>972</v>
      </c>
      <c r="DT7">
        <v>728</v>
      </c>
      <c r="DU7">
        <v>730</v>
      </c>
      <c r="DV7" s="6">
        <v>62.85</v>
      </c>
      <c r="DW7" s="6">
        <v>59.85</v>
      </c>
      <c r="DX7">
        <v>210</v>
      </c>
      <c r="DY7">
        <v>197</v>
      </c>
      <c r="DZ7">
        <v>71</v>
      </c>
      <c r="EA7">
        <v>47</v>
      </c>
      <c r="EB7">
        <v>30</v>
      </c>
      <c r="EC7">
        <v>56</v>
      </c>
      <c r="ED7">
        <v>58</v>
      </c>
      <c r="EE7">
        <v>85</v>
      </c>
      <c r="EF7" s="11">
        <f>EB7+ED7</f>
        <v>88</v>
      </c>
      <c r="EG7" s="11">
        <f>EC7+EE7</f>
        <v>141</v>
      </c>
      <c r="EH7">
        <v>570</v>
      </c>
      <c r="EI7">
        <v>667</v>
      </c>
      <c r="EJ7">
        <v>348</v>
      </c>
      <c r="EK7">
        <v>707</v>
      </c>
      <c r="EL7">
        <v>223</v>
      </c>
      <c r="EM7">
        <v>168</v>
      </c>
      <c r="EN7">
        <v>76</v>
      </c>
      <c r="EO7">
        <v>60</v>
      </c>
      <c r="EP7">
        <v>0.60000000000000009</v>
      </c>
      <c r="EQ7">
        <v>3.7</v>
      </c>
      <c r="ER7">
        <v>4.3</v>
      </c>
      <c r="ES7">
        <v>3069.81</v>
      </c>
      <c r="ET7" s="11">
        <f>BC7+BJ7+Y7+DL7</f>
        <v>150</v>
      </c>
      <c r="EU7" s="6">
        <f>IF(DK7&gt;0,(BC7+BI7)/DK7,0)</f>
        <v>4.5</v>
      </c>
      <c r="EV7" s="6">
        <f>(DP7+DQ7)/AB7*60</f>
        <v>107.36533528765115</v>
      </c>
      <c r="EW7" s="6">
        <v>20.8</v>
      </c>
      <c r="EX7">
        <v>0.26</v>
      </c>
    </row>
    <row r="8" spans="1:154">
      <c r="A8" s="5">
        <v>950000</v>
      </c>
      <c r="B8" t="s">
        <v>179</v>
      </c>
      <c r="C8" t="s">
        <v>180</v>
      </c>
      <c r="E8" t="s">
        <v>181</v>
      </c>
      <c r="F8" t="s">
        <v>181</v>
      </c>
      <c r="G8">
        <v>71</v>
      </c>
      <c r="H8">
        <v>185</v>
      </c>
      <c r="I8">
        <v>2009</v>
      </c>
      <c r="J8">
        <v>2</v>
      </c>
      <c r="K8">
        <v>53</v>
      </c>
      <c r="L8" t="s">
        <v>146</v>
      </c>
      <c r="M8" t="s">
        <v>182</v>
      </c>
      <c r="N8" t="s">
        <v>183</v>
      </c>
      <c r="O8" t="s">
        <v>163</v>
      </c>
      <c r="P8" t="s">
        <v>168</v>
      </c>
      <c r="Q8">
        <v>3</v>
      </c>
      <c r="R8">
        <v>0</v>
      </c>
      <c r="S8">
        <v>1</v>
      </c>
      <c r="T8">
        <v>0</v>
      </c>
      <c r="U8">
        <v>1</v>
      </c>
      <c r="V8">
        <v>1</v>
      </c>
      <c r="W8">
        <v>1</v>
      </c>
      <c r="X8" s="6">
        <v>0.30000000000000004</v>
      </c>
      <c r="Y8">
        <v>0</v>
      </c>
      <c r="Z8">
        <v>40</v>
      </c>
      <c r="AA8">
        <v>1604</v>
      </c>
      <c r="AB8" s="6">
        <v>26.74</v>
      </c>
      <c r="AC8" s="7">
        <v>8.9166666666999994</v>
      </c>
      <c r="AD8" s="7">
        <f>AVERAGE(AA8/60/Q8,AB8/Q8,AC8)</f>
        <v>8.9137037037148144</v>
      </c>
      <c r="AE8" s="8">
        <v>0.19072753209700427</v>
      </c>
      <c r="AF8" s="8">
        <v>1</v>
      </c>
      <c r="AG8" s="8">
        <v>0.14285714285714285</v>
      </c>
      <c r="AH8" s="9">
        <f>1-EA8/DU8</f>
        <v>1</v>
      </c>
      <c r="AI8" s="10">
        <f>(AG8+AH8)*1000</f>
        <v>1142.8571428571429</v>
      </c>
      <c r="AJ8" s="7">
        <f>DZ8/AB8*60</f>
        <v>2.2438294689603593</v>
      </c>
      <c r="AK8" s="7">
        <f>EA8/AB8*60</f>
        <v>0</v>
      </c>
      <c r="AL8" s="8">
        <f>IF(DZ8+EA8&gt;0,DZ8/(DZ8+EA8),0)</f>
        <v>1</v>
      </c>
      <c r="AM8" s="11">
        <f>DZ8-EA8</f>
        <v>1</v>
      </c>
      <c r="AN8" s="7">
        <f>AJ8-AK8</f>
        <v>2.2438294689603593</v>
      </c>
      <c r="AO8">
        <v>5</v>
      </c>
      <c r="AP8">
        <v>5</v>
      </c>
      <c r="AQ8">
        <v>3</v>
      </c>
      <c r="AR8">
        <v>2</v>
      </c>
      <c r="AS8">
        <v>2</v>
      </c>
      <c r="AT8">
        <v>2</v>
      </c>
      <c r="AU8" s="6">
        <v>0.12</v>
      </c>
      <c r="AV8">
        <v>0</v>
      </c>
      <c r="AW8">
        <v>0</v>
      </c>
      <c r="AX8">
        <v>0</v>
      </c>
      <c r="AY8" s="11">
        <f>AW8+AX8</f>
        <v>0</v>
      </c>
      <c r="AZ8" s="6">
        <v>33.5</v>
      </c>
      <c r="BA8" s="6">
        <v>38.19</v>
      </c>
      <c r="BB8" s="6">
        <v>0</v>
      </c>
      <c r="BC8">
        <v>0</v>
      </c>
      <c r="BD8">
        <v>0</v>
      </c>
      <c r="BE8">
        <v>2</v>
      </c>
      <c r="BF8" s="11">
        <f>BD8-BE8</f>
        <v>-2</v>
      </c>
      <c r="BG8">
        <v>1</v>
      </c>
      <c r="BH8">
        <v>1</v>
      </c>
      <c r="BI8">
        <v>2</v>
      </c>
      <c r="BJ8">
        <v>1</v>
      </c>
      <c r="BK8">
        <v>1</v>
      </c>
      <c r="BL8">
        <v>2</v>
      </c>
      <c r="BM8">
        <v>1</v>
      </c>
      <c r="BN8" s="8">
        <f>BM8/DQ8</f>
        <v>4.3478260869565216E-2</v>
      </c>
      <c r="BO8">
        <v>0</v>
      </c>
      <c r="BP8">
        <v>0</v>
      </c>
      <c r="BQ8">
        <v>0</v>
      </c>
      <c r="BR8">
        <v>0</v>
      </c>
      <c r="BS8" s="8">
        <f>IF(BO8+BP8&gt;0,BO8/(BO8+BP8),0)</f>
        <v>0</v>
      </c>
      <c r="BT8" s="8">
        <f>(BQ8+BR8)/(EH8+EI8)</f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 s="11">
        <f>DF8-DE8</f>
        <v>0</v>
      </c>
      <c r="DJ8" s="6">
        <v>1.5678444100000001E-2</v>
      </c>
      <c r="DK8">
        <v>0</v>
      </c>
      <c r="DL8">
        <v>0</v>
      </c>
      <c r="DM8">
        <v>0</v>
      </c>
      <c r="DN8">
        <v>0</v>
      </c>
      <c r="DO8">
        <v>0</v>
      </c>
      <c r="DP8">
        <v>17</v>
      </c>
      <c r="DQ8">
        <v>23</v>
      </c>
      <c r="DR8">
        <v>10</v>
      </c>
      <c r="DS8">
        <v>15</v>
      </c>
      <c r="DT8">
        <v>7</v>
      </c>
      <c r="DU8">
        <v>11</v>
      </c>
      <c r="DV8" s="6">
        <v>0.66</v>
      </c>
      <c r="DW8" s="6">
        <v>0.49</v>
      </c>
      <c r="DX8">
        <v>3</v>
      </c>
      <c r="DY8">
        <v>2</v>
      </c>
      <c r="DZ8">
        <v>1</v>
      </c>
      <c r="EA8">
        <v>0</v>
      </c>
      <c r="EB8">
        <v>1</v>
      </c>
      <c r="EC8">
        <v>0</v>
      </c>
      <c r="ED8">
        <v>1</v>
      </c>
      <c r="EE8">
        <v>0</v>
      </c>
      <c r="EF8" s="11">
        <f>EB8+ED8</f>
        <v>2</v>
      </c>
      <c r="EG8" s="11">
        <f>EC8+EE8</f>
        <v>0</v>
      </c>
      <c r="EH8">
        <v>16</v>
      </c>
      <c r="EI8">
        <v>13</v>
      </c>
      <c r="EJ8">
        <v>1</v>
      </c>
      <c r="EK8">
        <v>12</v>
      </c>
      <c r="EL8">
        <v>3</v>
      </c>
      <c r="EM8">
        <v>4</v>
      </c>
      <c r="EN8">
        <v>0</v>
      </c>
      <c r="EO8">
        <v>1</v>
      </c>
      <c r="EP8">
        <v>0</v>
      </c>
      <c r="EQ8">
        <v>0.1</v>
      </c>
      <c r="ER8">
        <v>0.1</v>
      </c>
      <c r="ES8">
        <v>113.46</v>
      </c>
      <c r="ET8" s="11">
        <f>BC8+BJ8+Y8+DL8</f>
        <v>1</v>
      </c>
      <c r="EU8" s="6">
        <f>IF(DK8&gt;0,(BC8+BI8)/DK8,0)</f>
        <v>0</v>
      </c>
      <c r="EV8" s="6">
        <f>(DP8+DQ8)/AB8*60</f>
        <v>89.753178758414379</v>
      </c>
      <c r="EW8" s="6">
        <v>0.60000000000000009</v>
      </c>
      <c r="EX8">
        <v>0.18</v>
      </c>
    </row>
    <row r="9" spans="1:154">
      <c r="A9" s="5">
        <v>842500</v>
      </c>
      <c r="B9" t="s">
        <v>184</v>
      </c>
      <c r="C9" t="s">
        <v>170</v>
      </c>
      <c r="D9" t="s">
        <v>153</v>
      </c>
      <c r="E9" t="s">
        <v>145</v>
      </c>
      <c r="F9" t="s">
        <v>145</v>
      </c>
      <c r="G9">
        <v>70</v>
      </c>
      <c r="H9">
        <v>183</v>
      </c>
      <c r="L9" t="s">
        <v>154</v>
      </c>
      <c r="M9" t="s">
        <v>185</v>
      </c>
      <c r="N9" t="s">
        <v>186</v>
      </c>
      <c r="O9" t="s">
        <v>187</v>
      </c>
      <c r="P9" t="s">
        <v>164</v>
      </c>
      <c r="Q9">
        <v>30</v>
      </c>
      <c r="R9">
        <v>4</v>
      </c>
      <c r="S9">
        <v>2</v>
      </c>
      <c r="T9">
        <v>2</v>
      </c>
      <c r="U9">
        <v>0</v>
      </c>
      <c r="V9">
        <v>6</v>
      </c>
      <c r="W9">
        <v>-7</v>
      </c>
      <c r="X9" s="6">
        <v>-4.0999999999999996</v>
      </c>
      <c r="Y9">
        <v>4</v>
      </c>
      <c r="Z9">
        <v>506</v>
      </c>
      <c r="AA9">
        <v>23265</v>
      </c>
      <c r="AB9" s="6">
        <v>388.17</v>
      </c>
      <c r="AC9" s="7">
        <v>12.9333333333</v>
      </c>
      <c r="AD9" s="7">
        <f>AVERAGE(AA9/60/Q9,AB9/Q9,AC9)</f>
        <v>12.932444444433335</v>
      </c>
      <c r="AE9" s="8">
        <v>0.23533727007069152</v>
      </c>
      <c r="AF9" s="8">
        <v>0.75</v>
      </c>
      <c r="AG9" s="8">
        <v>4.7058823529411764E-2</v>
      </c>
      <c r="AH9" s="9">
        <f>1-EA9/DU9</f>
        <v>0.9247787610619469</v>
      </c>
      <c r="AI9" s="10">
        <f>(AG9+AH9)*1000</f>
        <v>971.83758459135868</v>
      </c>
      <c r="AJ9" s="7">
        <f>DZ9/AB9*60</f>
        <v>1.236571605224515</v>
      </c>
      <c r="AK9" s="7">
        <f>EA9/AB9*60</f>
        <v>2.6277146611020945</v>
      </c>
      <c r="AL9" s="8">
        <f>IF(DZ9+EA9&gt;0,DZ9/(DZ9+EA9),0)</f>
        <v>0.32</v>
      </c>
      <c r="AM9" s="11">
        <f>DZ9-EA9</f>
        <v>-9</v>
      </c>
      <c r="AN9" s="7">
        <f>AJ9-AK9</f>
        <v>-1.3911430558775795</v>
      </c>
      <c r="AO9">
        <v>94</v>
      </c>
      <c r="AP9">
        <v>94</v>
      </c>
      <c r="AQ9">
        <v>74</v>
      </c>
      <c r="AR9">
        <v>51</v>
      </c>
      <c r="AS9">
        <v>51</v>
      </c>
      <c r="AT9">
        <v>51</v>
      </c>
      <c r="AU9" s="6">
        <v>2.81</v>
      </c>
      <c r="AV9">
        <v>9</v>
      </c>
      <c r="AW9">
        <v>1</v>
      </c>
      <c r="AX9">
        <v>6</v>
      </c>
      <c r="AY9" s="11">
        <f>AW9+AX9</f>
        <v>7</v>
      </c>
      <c r="AZ9" s="6">
        <v>37.686300000000003</v>
      </c>
      <c r="BA9" s="6">
        <v>37.6</v>
      </c>
      <c r="BB9" s="6">
        <v>96.3</v>
      </c>
      <c r="BC9">
        <v>12</v>
      </c>
      <c r="BD9">
        <v>12</v>
      </c>
      <c r="BE9">
        <v>20</v>
      </c>
      <c r="BF9" s="11">
        <f>BD9-BE9</f>
        <v>-8</v>
      </c>
      <c r="BG9">
        <v>23</v>
      </c>
      <c r="BH9">
        <v>9</v>
      </c>
      <c r="BI9">
        <v>12</v>
      </c>
      <c r="BJ9">
        <v>12</v>
      </c>
      <c r="BK9">
        <v>9</v>
      </c>
      <c r="BL9">
        <v>12</v>
      </c>
      <c r="BM9">
        <v>12</v>
      </c>
      <c r="BN9" s="8">
        <f>BM9/DQ9</f>
        <v>3.1662269129287601E-2</v>
      </c>
      <c r="BO9">
        <v>104</v>
      </c>
      <c r="BP9">
        <v>146</v>
      </c>
      <c r="BQ9">
        <v>104</v>
      </c>
      <c r="BR9">
        <v>146</v>
      </c>
      <c r="BS9" s="8">
        <f>IF(BO9+BP9&gt;0,BO9/(BO9+BP9),0)</f>
        <v>0.41599999999999998</v>
      </c>
      <c r="BT9" s="8">
        <f>(BQ9+BR9)/(EH9+EI9)</f>
        <v>0.79365079365079361</v>
      </c>
      <c r="BU9">
        <v>27</v>
      </c>
      <c r="BV9">
        <v>37</v>
      </c>
      <c r="BW9">
        <v>37</v>
      </c>
      <c r="BX9">
        <v>53</v>
      </c>
      <c r="BY9">
        <v>40</v>
      </c>
      <c r="BZ9">
        <v>56</v>
      </c>
      <c r="CA9">
        <v>36</v>
      </c>
      <c r="CB9">
        <v>46</v>
      </c>
      <c r="CC9">
        <v>39</v>
      </c>
      <c r="CD9">
        <v>56</v>
      </c>
      <c r="CE9">
        <v>59</v>
      </c>
      <c r="CF9">
        <v>90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3</v>
      </c>
      <c r="CT9">
        <v>0</v>
      </c>
      <c r="CU9">
        <v>0</v>
      </c>
      <c r="CV9">
        <v>2</v>
      </c>
      <c r="CW9">
        <v>21</v>
      </c>
      <c r="CX9">
        <v>3</v>
      </c>
      <c r="CY9">
        <v>0</v>
      </c>
      <c r="CZ9">
        <v>7</v>
      </c>
      <c r="DA9">
        <v>9</v>
      </c>
      <c r="DB9">
        <v>0</v>
      </c>
      <c r="DC9">
        <v>1</v>
      </c>
      <c r="DD9">
        <v>31</v>
      </c>
      <c r="DE9">
        <v>2</v>
      </c>
      <c r="DF9">
        <v>8</v>
      </c>
      <c r="DG9">
        <v>2</v>
      </c>
      <c r="DH9">
        <v>6</v>
      </c>
      <c r="DI9" s="11">
        <f>DF9-DE9</f>
        <v>6</v>
      </c>
      <c r="DJ9" s="6">
        <v>3.0159937275000002</v>
      </c>
      <c r="DK9">
        <v>2</v>
      </c>
      <c r="DL9">
        <v>0</v>
      </c>
      <c r="DM9">
        <v>0</v>
      </c>
      <c r="DN9">
        <v>0</v>
      </c>
      <c r="DO9">
        <v>0</v>
      </c>
      <c r="DP9">
        <v>309</v>
      </c>
      <c r="DQ9">
        <v>379</v>
      </c>
      <c r="DR9">
        <v>246</v>
      </c>
      <c r="DS9">
        <v>291</v>
      </c>
      <c r="DT9">
        <v>170</v>
      </c>
      <c r="DU9">
        <v>226</v>
      </c>
      <c r="DV9" s="6">
        <v>10.48</v>
      </c>
      <c r="DW9" s="6">
        <v>17.2</v>
      </c>
      <c r="DX9">
        <v>36</v>
      </c>
      <c r="DY9">
        <v>54</v>
      </c>
      <c r="DZ9">
        <v>8</v>
      </c>
      <c r="EA9">
        <v>17</v>
      </c>
      <c r="EB9">
        <v>3</v>
      </c>
      <c r="EC9">
        <v>13</v>
      </c>
      <c r="ED9">
        <v>12</v>
      </c>
      <c r="EE9">
        <v>14</v>
      </c>
      <c r="EF9" s="11">
        <f>EB9+ED9</f>
        <v>15</v>
      </c>
      <c r="EG9" s="11">
        <f>EC9+EE9</f>
        <v>27</v>
      </c>
      <c r="EH9">
        <v>141</v>
      </c>
      <c r="EI9">
        <v>174</v>
      </c>
      <c r="EJ9">
        <v>192</v>
      </c>
      <c r="EK9">
        <v>136</v>
      </c>
      <c r="EL9">
        <v>50</v>
      </c>
      <c r="EM9">
        <v>30</v>
      </c>
      <c r="EN9">
        <v>22</v>
      </c>
      <c r="EO9">
        <v>15</v>
      </c>
      <c r="EP9">
        <v>0</v>
      </c>
      <c r="EQ9">
        <v>0.2</v>
      </c>
      <c r="ER9">
        <v>0.2</v>
      </c>
      <c r="ES9">
        <v>1261.25</v>
      </c>
      <c r="ET9" s="11">
        <f>BC9+BJ9+Y9+DL9</f>
        <v>28</v>
      </c>
      <c r="EU9" s="6">
        <f>IF(DK9&gt;0,(BC9+BI9)/DK9,0)</f>
        <v>12</v>
      </c>
      <c r="EV9" s="6">
        <f>(DP9+DQ9)/AB9*60</f>
        <v>106.34515804930828</v>
      </c>
      <c r="EW9" s="6">
        <v>6.2</v>
      </c>
      <c r="EX9">
        <v>0.21</v>
      </c>
    </row>
    <row r="10" spans="1:154">
      <c r="A10" s="5">
        <v>1250000</v>
      </c>
      <c r="B10" t="s">
        <v>188</v>
      </c>
      <c r="C10" t="s">
        <v>189</v>
      </c>
      <c r="D10" t="s">
        <v>153</v>
      </c>
      <c r="E10" t="s">
        <v>145</v>
      </c>
      <c r="F10" t="s">
        <v>145</v>
      </c>
      <c r="G10">
        <v>72</v>
      </c>
      <c r="H10">
        <v>214</v>
      </c>
      <c r="I10">
        <v>2010</v>
      </c>
      <c r="J10">
        <v>2</v>
      </c>
      <c r="K10">
        <v>42</v>
      </c>
      <c r="L10" t="s">
        <v>154</v>
      </c>
      <c r="M10" t="s">
        <v>190</v>
      </c>
      <c r="N10" t="s">
        <v>191</v>
      </c>
      <c r="O10" t="s">
        <v>192</v>
      </c>
      <c r="P10" t="s">
        <v>193</v>
      </c>
      <c r="Q10">
        <v>53</v>
      </c>
      <c r="R10">
        <v>4</v>
      </c>
      <c r="S10">
        <v>5</v>
      </c>
      <c r="T10">
        <v>2</v>
      </c>
      <c r="U10">
        <v>3</v>
      </c>
      <c r="V10">
        <v>9</v>
      </c>
      <c r="W10">
        <v>-19</v>
      </c>
      <c r="X10" s="6">
        <v>-7.9</v>
      </c>
      <c r="Y10">
        <v>12</v>
      </c>
      <c r="Z10">
        <v>975</v>
      </c>
      <c r="AA10">
        <v>42950</v>
      </c>
      <c r="AB10" s="6">
        <v>717.7</v>
      </c>
      <c r="AC10" s="7">
        <v>13.5666666667</v>
      </c>
      <c r="AD10" s="7">
        <f>AVERAGE(AA10/60/Q10,AB10/Q10,AC10)</f>
        <v>13.538155136279457</v>
      </c>
      <c r="AE10" s="8">
        <v>0.24182244565144143</v>
      </c>
      <c r="AF10" s="8">
        <v>0.81818181818181823</v>
      </c>
      <c r="AG10" s="8">
        <v>3.9711191335740074E-2</v>
      </c>
      <c r="AH10" s="9">
        <f>1-EA10/DU10</f>
        <v>0.92447916666666663</v>
      </c>
      <c r="AI10" s="10">
        <f>(AG10+AH10)*1000</f>
        <v>964.1903580024067</v>
      </c>
      <c r="AJ10" s="7">
        <f>DZ10/AB10*60</f>
        <v>0.91960429148669354</v>
      </c>
      <c r="AK10" s="7">
        <f>EA10/AB10*60</f>
        <v>2.4244113139194647</v>
      </c>
      <c r="AL10" s="8">
        <f>IF(DZ10+EA10&gt;0,DZ10/(DZ10+EA10),0)</f>
        <v>0.27500000000000002</v>
      </c>
      <c r="AM10" s="11">
        <f>DZ10-EA10</f>
        <v>-18</v>
      </c>
      <c r="AN10" s="7">
        <f>AJ10-AK10</f>
        <v>-1.5048070224327712</v>
      </c>
      <c r="AO10">
        <v>108</v>
      </c>
      <c r="AP10">
        <v>109</v>
      </c>
      <c r="AQ10">
        <v>97</v>
      </c>
      <c r="AR10">
        <v>74</v>
      </c>
      <c r="AS10">
        <v>76</v>
      </c>
      <c r="AT10">
        <v>76</v>
      </c>
      <c r="AU10" s="6">
        <v>7.77</v>
      </c>
      <c r="AV10">
        <v>31</v>
      </c>
      <c r="AW10">
        <v>4</v>
      </c>
      <c r="AX10">
        <v>1</v>
      </c>
      <c r="AY10" s="11">
        <f>AW10+AX10</f>
        <v>5</v>
      </c>
      <c r="AZ10" s="6">
        <v>26.631599999999999</v>
      </c>
      <c r="BA10" s="6">
        <v>25.43</v>
      </c>
      <c r="BB10" s="6">
        <v>84</v>
      </c>
      <c r="BC10">
        <v>94</v>
      </c>
      <c r="BD10">
        <v>94</v>
      </c>
      <c r="BE10">
        <v>53</v>
      </c>
      <c r="BF10" s="11">
        <f>BD10-BE10</f>
        <v>41</v>
      </c>
      <c r="BG10">
        <v>24</v>
      </c>
      <c r="BH10">
        <v>14</v>
      </c>
      <c r="BI10">
        <v>17</v>
      </c>
      <c r="BJ10">
        <v>32</v>
      </c>
      <c r="BK10">
        <v>14</v>
      </c>
      <c r="BL10">
        <v>17</v>
      </c>
      <c r="BM10">
        <v>32</v>
      </c>
      <c r="BN10" s="8">
        <f>BM10/DQ10</f>
        <v>4.4198895027624308E-2</v>
      </c>
      <c r="BO10">
        <v>29</v>
      </c>
      <c r="BP10">
        <v>42</v>
      </c>
      <c r="BQ10">
        <v>29</v>
      </c>
      <c r="BR10">
        <v>42</v>
      </c>
      <c r="BS10" s="8">
        <f>IF(BO10+BP10&gt;0,BO10/(BO10+BP10),0)</f>
        <v>0.40845070422535212</v>
      </c>
      <c r="BT10" s="8">
        <f>(BQ10+BR10)/(EH10+EI10)</f>
        <v>0.11525974025974026</v>
      </c>
      <c r="BU10">
        <v>7</v>
      </c>
      <c r="BV10">
        <v>9</v>
      </c>
      <c r="BW10">
        <v>9</v>
      </c>
      <c r="BX10">
        <v>12</v>
      </c>
      <c r="BY10">
        <v>13</v>
      </c>
      <c r="BZ10">
        <v>21</v>
      </c>
      <c r="CA10">
        <v>10</v>
      </c>
      <c r="CB10">
        <v>18</v>
      </c>
      <c r="CC10">
        <v>10</v>
      </c>
      <c r="CD10">
        <v>11</v>
      </c>
      <c r="CE10">
        <v>17</v>
      </c>
      <c r="CF10">
        <v>26</v>
      </c>
      <c r="CG10">
        <v>0</v>
      </c>
      <c r="CH10">
        <v>2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0</v>
      </c>
      <c r="CO10">
        <v>0</v>
      </c>
      <c r="CP10">
        <v>0</v>
      </c>
      <c r="CQ10">
        <v>2</v>
      </c>
      <c r="CR10">
        <v>0</v>
      </c>
      <c r="CS10">
        <v>0</v>
      </c>
      <c r="CT10">
        <v>0</v>
      </c>
      <c r="CU10">
        <v>0</v>
      </c>
      <c r="CV10">
        <v>3</v>
      </c>
      <c r="CW10">
        <v>21</v>
      </c>
      <c r="CX10">
        <v>8</v>
      </c>
      <c r="CY10">
        <v>0</v>
      </c>
      <c r="CZ10">
        <v>4</v>
      </c>
      <c r="DA10">
        <v>19</v>
      </c>
      <c r="DB10">
        <v>8</v>
      </c>
      <c r="DC10">
        <v>0</v>
      </c>
      <c r="DD10">
        <v>37</v>
      </c>
      <c r="DE10">
        <v>6</v>
      </c>
      <c r="DF10">
        <v>9</v>
      </c>
      <c r="DG10">
        <v>6</v>
      </c>
      <c r="DH10">
        <v>6</v>
      </c>
      <c r="DI10" s="11">
        <f>DF10-DE10</f>
        <v>3</v>
      </c>
      <c r="DJ10" s="6">
        <v>1.7732689832999999</v>
      </c>
      <c r="DK10">
        <v>6</v>
      </c>
      <c r="DL10">
        <v>0</v>
      </c>
      <c r="DM10">
        <v>0</v>
      </c>
      <c r="DN10">
        <v>0</v>
      </c>
      <c r="DO10">
        <v>0</v>
      </c>
      <c r="DP10">
        <v>484</v>
      </c>
      <c r="DQ10">
        <v>724</v>
      </c>
      <c r="DR10">
        <v>380</v>
      </c>
      <c r="DS10">
        <v>548</v>
      </c>
      <c r="DT10">
        <v>277</v>
      </c>
      <c r="DU10">
        <v>384</v>
      </c>
      <c r="DV10" s="6">
        <v>23.77</v>
      </c>
      <c r="DW10" s="6">
        <v>33.700000000000003</v>
      </c>
      <c r="DX10">
        <v>74</v>
      </c>
      <c r="DY10">
        <v>105</v>
      </c>
      <c r="DZ10">
        <v>11</v>
      </c>
      <c r="EA10">
        <v>29</v>
      </c>
      <c r="EB10">
        <v>11</v>
      </c>
      <c r="EC10">
        <v>17</v>
      </c>
      <c r="ED10">
        <v>13</v>
      </c>
      <c r="EE10">
        <v>36</v>
      </c>
      <c r="EF10" s="11">
        <f>EB10+ED10</f>
        <v>24</v>
      </c>
      <c r="EG10" s="11">
        <f>EC10+EE10</f>
        <v>53</v>
      </c>
      <c r="EH10">
        <v>286</v>
      </c>
      <c r="EI10">
        <v>330</v>
      </c>
      <c r="EJ10">
        <v>292</v>
      </c>
      <c r="EK10">
        <v>240</v>
      </c>
      <c r="EL10">
        <v>85</v>
      </c>
      <c r="EM10">
        <v>69</v>
      </c>
      <c r="EN10">
        <v>47</v>
      </c>
      <c r="EO10">
        <v>40</v>
      </c>
      <c r="EP10">
        <v>-0.60000000000000009</v>
      </c>
      <c r="EQ10">
        <v>0.30000000000000004</v>
      </c>
      <c r="ER10">
        <v>-0.30000000000000004</v>
      </c>
      <c r="ES10">
        <v>2250.1799999999998</v>
      </c>
      <c r="ET10" s="11">
        <f>BC10+BJ10+Y10+DL10</f>
        <v>138</v>
      </c>
      <c r="EU10" s="6">
        <f>IF(DK10&gt;0,(BC10+BI10)/DK10,0)</f>
        <v>18.5</v>
      </c>
      <c r="EV10" s="6">
        <f>(DP10+DQ10)/AB10*60</f>
        <v>100.98927128326598</v>
      </c>
      <c r="EW10" s="6">
        <v>2</v>
      </c>
      <c r="EX10">
        <v>0.04</v>
      </c>
    </row>
    <row r="11" spans="1:154">
      <c r="A11" s="5">
        <v>925000</v>
      </c>
      <c r="B11" t="s">
        <v>194</v>
      </c>
      <c r="C11" t="s">
        <v>195</v>
      </c>
      <c r="D11" t="s">
        <v>153</v>
      </c>
      <c r="E11" t="s">
        <v>145</v>
      </c>
      <c r="F11" t="s">
        <v>145</v>
      </c>
      <c r="G11">
        <v>68</v>
      </c>
      <c r="H11">
        <v>178</v>
      </c>
      <c r="I11">
        <v>2011</v>
      </c>
      <c r="J11">
        <v>7</v>
      </c>
      <c r="K11">
        <v>201</v>
      </c>
      <c r="L11" t="s">
        <v>146</v>
      </c>
      <c r="M11" t="s">
        <v>196</v>
      </c>
      <c r="N11" t="s">
        <v>197</v>
      </c>
      <c r="O11" t="s">
        <v>198</v>
      </c>
      <c r="P11" t="s">
        <v>199</v>
      </c>
      <c r="Q11">
        <v>10</v>
      </c>
      <c r="R11">
        <v>1</v>
      </c>
      <c r="S11">
        <v>1</v>
      </c>
      <c r="T11">
        <v>1</v>
      </c>
      <c r="U11">
        <v>0</v>
      </c>
      <c r="V11">
        <v>2</v>
      </c>
      <c r="W11">
        <v>-3</v>
      </c>
      <c r="X11" s="6">
        <v>-2.6</v>
      </c>
      <c r="Y11">
        <v>2</v>
      </c>
      <c r="Z11">
        <v>159</v>
      </c>
      <c r="AA11">
        <v>6867</v>
      </c>
      <c r="AB11" s="6">
        <v>114.28</v>
      </c>
      <c r="AC11" s="7">
        <v>11.45</v>
      </c>
      <c r="AD11" s="7">
        <f>AVERAGE(AA11/60/Q11,AB11/Q11,AC11)</f>
        <v>11.441000000000001</v>
      </c>
      <c r="AE11" s="8">
        <v>0.23429555519107759</v>
      </c>
      <c r="AF11" s="8">
        <v>1</v>
      </c>
      <c r="AG11" s="8">
        <v>4.4444444444444446E-2</v>
      </c>
      <c r="AH11" s="9">
        <f>1-EA11/DU11</f>
        <v>0.90740740740740744</v>
      </c>
      <c r="AI11" s="10">
        <f>(AG11+AH11)*1000</f>
        <v>951.85185185185185</v>
      </c>
      <c r="AJ11" s="7">
        <f>DZ11/AB11*60</f>
        <v>1.0500525026251313</v>
      </c>
      <c r="AK11" s="7">
        <f>EA11/AB11*60</f>
        <v>2.625131256562828</v>
      </c>
      <c r="AL11" s="8">
        <f>IF(DZ11+EA11&gt;0,DZ11/(DZ11+EA11),0)</f>
        <v>0.2857142857142857</v>
      </c>
      <c r="AM11" s="11">
        <f>DZ11-EA11</f>
        <v>-3</v>
      </c>
      <c r="AN11" s="7">
        <f>AJ11-AK11</f>
        <v>-1.5750787539376967</v>
      </c>
      <c r="AO11">
        <v>24</v>
      </c>
      <c r="AP11">
        <v>24</v>
      </c>
      <c r="AQ11">
        <v>17</v>
      </c>
      <c r="AR11">
        <v>9</v>
      </c>
      <c r="AS11">
        <v>9</v>
      </c>
      <c r="AT11">
        <v>9</v>
      </c>
      <c r="AU11" s="6">
        <v>0.91</v>
      </c>
      <c r="AV11">
        <v>3</v>
      </c>
      <c r="AW11">
        <v>0</v>
      </c>
      <c r="AX11">
        <v>1</v>
      </c>
      <c r="AY11" s="11">
        <f>AW11+AX11</f>
        <v>1</v>
      </c>
      <c r="AZ11" s="6">
        <v>24.8889</v>
      </c>
      <c r="BA11" s="6">
        <v>28.4</v>
      </c>
      <c r="BB11" s="6">
        <v>45.8</v>
      </c>
      <c r="BC11">
        <v>9</v>
      </c>
      <c r="BD11">
        <v>9</v>
      </c>
      <c r="BE11">
        <v>16</v>
      </c>
      <c r="BF11" s="11">
        <f>BD11-BE11</f>
        <v>-7</v>
      </c>
      <c r="BG11">
        <v>8</v>
      </c>
      <c r="BH11">
        <v>2</v>
      </c>
      <c r="BI11">
        <v>0</v>
      </c>
      <c r="BJ11">
        <v>2</v>
      </c>
      <c r="BK11">
        <v>2</v>
      </c>
      <c r="BL11">
        <v>0</v>
      </c>
      <c r="BM11">
        <v>2</v>
      </c>
      <c r="BN11" s="8">
        <f>BM11/DQ11</f>
        <v>2.197802197802198E-2</v>
      </c>
      <c r="BO11">
        <v>32</v>
      </c>
      <c r="BP11">
        <v>40</v>
      </c>
      <c r="BQ11">
        <v>32</v>
      </c>
      <c r="BR11">
        <v>40</v>
      </c>
      <c r="BS11" s="8">
        <f>IF(BO11+BP11&gt;0,BO11/(BO11+BP11),0)</f>
        <v>0.44444444444444442</v>
      </c>
      <c r="BT11" s="8">
        <f>(BQ11+BR11)/(EH11+EI11)</f>
        <v>0.74226804123711343</v>
      </c>
      <c r="BU11">
        <v>8</v>
      </c>
      <c r="BV11">
        <v>10</v>
      </c>
      <c r="BW11">
        <v>13</v>
      </c>
      <c r="BX11">
        <v>17</v>
      </c>
      <c r="BY11">
        <v>11</v>
      </c>
      <c r="BZ11">
        <v>13</v>
      </c>
      <c r="CA11">
        <v>16</v>
      </c>
      <c r="CB11">
        <v>14</v>
      </c>
      <c r="CC11">
        <v>7</v>
      </c>
      <c r="CD11">
        <v>10</v>
      </c>
      <c r="CE11">
        <v>18</v>
      </c>
      <c r="CF11">
        <v>23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8</v>
      </c>
      <c r="CX11">
        <v>0</v>
      </c>
      <c r="CY11">
        <v>0</v>
      </c>
      <c r="CZ11">
        <v>1</v>
      </c>
      <c r="DA11">
        <v>1</v>
      </c>
      <c r="DB11">
        <v>1</v>
      </c>
      <c r="DC11">
        <v>0</v>
      </c>
      <c r="DD11">
        <v>6</v>
      </c>
      <c r="DE11">
        <v>1</v>
      </c>
      <c r="DF11">
        <v>0</v>
      </c>
      <c r="DG11">
        <v>1</v>
      </c>
      <c r="DH11">
        <v>0</v>
      </c>
      <c r="DI11" s="11">
        <f>DF11-DE11</f>
        <v>-1</v>
      </c>
      <c r="DJ11" s="6">
        <v>-0.88567685780000005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103</v>
      </c>
      <c r="DQ11">
        <v>91</v>
      </c>
      <c r="DR11">
        <v>66</v>
      </c>
      <c r="DS11">
        <v>73</v>
      </c>
      <c r="DT11">
        <v>45</v>
      </c>
      <c r="DU11">
        <v>54</v>
      </c>
      <c r="DV11" s="6">
        <v>2.62</v>
      </c>
      <c r="DW11" s="6">
        <v>3.67</v>
      </c>
      <c r="DX11">
        <v>5</v>
      </c>
      <c r="DY11">
        <v>11</v>
      </c>
      <c r="DZ11">
        <v>2</v>
      </c>
      <c r="EA11">
        <v>5</v>
      </c>
      <c r="EB11">
        <v>3</v>
      </c>
      <c r="EC11">
        <v>1</v>
      </c>
      <c r="ED11">
        <v>2</v>
      </c>
      <c r="EE11">
        <v>4</v>
      </c>
      <c r="EF11" s="11">
        <f>EB11+ED11</f>
        <v>5</v>
      </c>
      <c r="EG11" s="11">
        <f>EC11+EE11</f>
        <v>5</v>
      </c>
      <c r="EH11">
        <v>45</v>
      </c>
      <c r="EI11">
        <v>52</v>
      </c>
      <c r="EJ11">
        <v>52</v>
      </c>
      <c r="EK11">
        <v>47</v>
      </c>
      <c r="EL11">
        <v>15</v>
      </c>
      <c r="EM11">
        <v>6</v>
      </c>
      <c r="EN11">
        <v>8</v>
      </c>
      <c r="EO11">
        <v>7</v>
      </c>
      <c r="EP11">
        <v>0</v>
      </c>
      <c r="EQ11">
        <v>0</v>
      </c>
      <c r="ER11">
        <v>0</v>
      </c>
      <c r="ES11">
        <v>373.48</v>
      </c>
      <c r="ET11" s="11">
        <f>BC11+BJ11+Y11+DL11</f>
        <v>13</v>
      </c>
      <c r="EU11" s="6">
        <f>IF(DK11&gt;0,(BC11+BI11)/DK11,0)</f>
        <v>9</v>
      </c>
      <c r="EV11" s="6">
        <f>(DP11+DQ11)/AB11*60</f>
        <v>101.85509275463774</v>
      </c>
      <c r="EW11" s="6">
        <v>2.1</v>
      </c>
      <c r="EX11">
        <v>0.21</v>
      </c>
    </row>
    <row r="12" spans="1:154">
      <c r="A12" s="5">
        <v>800000</v>
      </c>
      <c r="B12" t="s">
        <v>200</v>
      </c>
      <c r="C12" t="s">
        <v>201</v>
      </c>
      <c r="D12" t="s">
        <v>153</v>
      </c>
      <c r="E12" t="s">
        <v>145</v>
      </c>
      <c r="F12" t="s">
        <v>145</v>
      </c>
      <c r="G12">
        <v>73</v>
      </c>
      <c r="H12">
        <v>195</v>
      </c>
      <c r="L12" t="s">
        <v>146</v>
      </c>
      <c r="M12" t="s">
        <v>202</v>
      </c>
      <c r="N12" t="s">
        <v>203</v>
      </c>
      <c r="O12" t="s">
        <v>187</v>
      </c>
      <c r="P12" t="s">
        <v>178</v>
      </c>
      <c r="Q12">
        <v>46</v>
      </c>
      <c r="R12">
        <v>0</v>
      </c>
      <c r="S12">
        <v>1</v>
      </c>
      <c r="T12">
        <v>0</v>
      </c>
      <c r="U12">
        <v>1</v>
      </c>
      <c r="V12">
        <v>1</v>
      </c>
      <c r="W12">
        <v>-6</v>
      </c>
      <c r="X12" s="6">
        <v>0.8</v>
      </c>
      <c r="Y12">
        <v>22</v>
      </c>
      <c r="Z12">
        <v>607</v>
      </c>
      <c r="AA12">
        <v>25948</v>
      </c>
      <c r="AB12" s="6">
        <v>432.25</v>
      </c>
      <c r="AC12" s="7">
        <v>9.4</v>
      </c>
      <c r="AD12" s="7">
        <f>AVERAGE(AA12/60/Q12,AB12/Q12,AC12)</f>
        <v>9.3993961352657021</v>
      </c>
      <c r="AE12" s="8">
        <v>0.18237396260964586</v>
      </c>
      <c r="AF12" s="8">
        <v>0.1</v>
      </c>
      <c r="AG12" s="8">
        <v>4.784688995215311E-2</v>
      </c>
      <c r="AH12" s="9">
        <f>1-EA12/DU12</f>
        <v>0.91162790697674423</v>
      </c>
      <c r="AI12" s="10">
        <f>(AG12+AH12)*1000</f>
        <v>959.47479692889738</v>
      </c>
      <c r="AJ12" s="7">
        <f>DZ12/AB12*60</f>
        <v>1.3880855986119143</v>
      </c>
      <c r="AK12" s="7">
        <f>EA12/AB12*60</f>
        <v>2.6373626373626378</v>
      </c>
      <c r="AL12" s="8">
        <f>IF(DZ12+EA12&gt;0,DZ12/(DZ12+EA12),0)</f>
        <v>0.34482758620689657</v>
      </c>
      <c r="AM12" s="11">
        <f>DZ12-EA12</f>
        <v>-9</v>
      </c>
      <c r="AN12" s="7">
        <f>AJ12-AK12</f>
        <v>-1.2492770387507235</v>
      </c>
      <c r="AO12">
        <v>84</v>
      </c>
      <c r="AP12">
        <v>84</v>
      </c>
      <c r="AQ12">
        <v>59</v>
      </c>
      <c r="AR12">
        <v>46</v>
      </c>
      <c r="AS12">
        <v>46</v>
      </c>
      <c r="AT12">
        <v>46</v>
      </c>
      <c r="AU12" s="6">
        <v>4.49</v>
      </c>
      <c r="AV12">
        <v>19</v>
      </c>
      <c r="AW12">
        <v>2</v>
      </c>
      <c r="AX12">
        <v>4</v>
      </c>
      <c r="AY12" s="11">
        <f>AW12+AX12</f>
        <v>6</v>
      </c>
      <c r="AZ12" s="6">
        <v>26.978300000000001</v>
      </c>
      <c r="BA12" s="6">
        <v>26.13</v>
      </c>
      <c r="BB12" s="6">
        <v>0</v>
      </c>
      <c r="BC12">
        <v>73</v>
      </c>
      <c r="BD12">
        <v>73</v>
      </c>
      <c r="BE12">
        <v>57</v>
      </c>
      <c r="BF12" s="11">
        <f>BD12-BE12</f>
        <v>16</v>
      </c>
      <c r="BG12">
        <v>13</v>
      </c>
      <c r="BH12">
        <v>10</v>
      </c>
      <c r="BI12">
        <v>9</v>
      </c>
      <c r="BJ12">
        <v>17</v>
      </c>
      <c r="BK12">
        <v>10</v>
      </c>
      <c r="BL12">
        <v>9</v>
      </c>
      <c r="BM12">
        <v>17</v>
      </c>
      <c r="BN12" s="8">
        <f>BM12/DQ12</f>
        <v>3.8724373576309798E-2</v>
      </c>
      <c r="BO12">
        <v>39</v>
      </c>
      <c r="BP12">
        <v>30</v>
      </c>
      <c r="BQ12">
        <v>39</v>
      </c>
      <c r="BR12">
        <v>30</v>
      </c>
      <c r="BS12" s="8">
        <f>IF(BO12+BP12&gt;0,BO12/(BO12+BP12),0)</f>
        <v>0.56521739130434778</v>
      </c>
      <c r="BT12" s="8">
        <f>(BQ12+BR12)/(EH12+EI12)</f>
        <v>0.19166666666666668</v>
      </c>
      <c r="BU12">
        <v>19</v>
      </c>
      <c r="BV12">
        <v>9</v>
      </c>
      <c r="BW12">
        <v>9</v>
      </c>
      <c r="BX12">
        <v>12</v>
      </c>
      <c r="BY12">
        <v>11</v>
      </c>
      <c r="BZ12">
        <v>9</v>
      </c>
      <c r="CA12">
        <v>12</v>
      </c>
      <c r="CB12">
        <v>5</v>
      </c>
      <c r="CC12">
        <v>4</v>
      </c>
      <c r="CD12">
        <v>10</v>
      </c>
      <c r="CE12">
        <v>29</v>
      </c>
      <c r="CF12">
        <v>22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12</v>
      </c>
      <c r="CX12">
        <v>1</v>
      </c>
      <c r="CY12">
        <v>0</v>
      </c>
      <c r="CZ12">
        <v>2</v>
      </c>
      <c r="DA12">
        <v>3</v>
      </c>
      <c r="DB12">
        <v>5</v>
      </c>
      <c r="DC12">
        <v>1</v>
      </c>
      <c r="DD12">
        <v>34</v>
      </c>
      <c r="DE12">
        <v>8</v>
      </c>
      <c r="DF12">
        <v>9</v>
      </c>
      <c r="DG12">
        <v>8</v>
      </c>
      <c r="DH12">
        <v>7</v>
      </c>
      <c r="DI12" s="11">
        <f>DF12-DE12</f>
        <v>1</v>
      </c>
      <c r="DJ12" s="6">
        <v>-1.1028950878999999</v>
      </c>
      <c r="DK12">
        <v>6</v>
      </c>
      <c r="DL12">
        <v>2</v>
      </c>
      <c r="DM12">
        <v>0</v>
      </c>
      <c r="DN12">
        <v>0</v>
      </c>
      <c r="DO12">
        <v>0</v>
      </c>
      <c r="DP12">
        <v>386</v>
      </c>
      <c r="DQ12">
        <v>439</v>
      </c>
      <c r="DR12">
        <v>272</v>
      </c>
      <c r="DS12">
        <v>307</v>
      </c>
      <c r="DT12">
        <v>209</v>
      </c>
      <c r="DU12">
        <v>215</v>
      </c>
      <c r="DV12" s="6">
        <v>17.420000000000002</v>
      </c>
      <c r="DW12" s="6">
        <v>21.22</v>
      </c>
      <c r="DX12">
        <v>51</v>
      </c>
      <c r="DY12">
        <v>71</v>
      </c>
      <c r="DZ12">
        <v>10</v>
      </c>
      <c r="EA12">
        <v>19</v>
      </c>
      <c r="EB12">
        <v>11</v>
      </c>
      <c r="EC12">
        <v>14</v>
      </c>
      <c r="ED12">
        <v>19</v>
      </c>
      <c r="EE12">
        <v>22</v>
      </c>
      <c r="EF12" s="11">
        <f>EB12+ED12</f>
        <v>30</v>
      </c>
      <c r="EG12" s="11">
        <f>EC12+EE12</f>
        <v>36</v>
      </c>
      <c r="EH12">
        <v>164</v>
      </c>
      <c r="EI12">
        <v>196</v>
      </c>
      <c r="EJ12">
        <v>183</v>
      </c>
      <c r="EK12">
        <v>229</v>
      </c>
      <c r="EL12">
        <v>65</v>
      </c>
      <c r="EM12">
        <v>55</v>
      </c>
      <c r="EN12">
        <v>19</v>
      </c>
      <c r="EO12">
        <v>20</v>
      </c>
      <c r="EP12">
        <v>-1.1000000000000001</v>
      </c>
      <c r="EQ12">
        <v>0.1</v>
      </c>
      <c r="ER12">
        <v>-1</v>
      </c>
      <c r="ES12">
        <v>1937.88</v>
      </c>
      <c r="ET12" s="11">
        <f>BC12+BJ12+Y12+DL12</f>
        <v>114</v>
      </c>
      <c r="EU12" s="6">
        <f>IF(DK12&gt;0,(BC12+BI12)/DK12,0)</f>
        <v>13.666666666666666</v>
      </c>
      <c r="EV12" s="6">
        <f>(DP12+DQ12)/AB12*60</f>
        <v>114.51706188548293</v>
      </c>
      <c r="EW12" s="6">
        <v>3.7</v>
      </c>
      <c r="EX12">
        <v>0.08</v>
      </c>
    </row>
    <row r="13" spans="1:154">
      <c r="A13" s="5">
        <v>600000</v>
      </c>
      <c r="B13" t="s">
        <v>204</v>
      </c>
      <c r="C13" t="s">
        <v>205</v>
      </c>
      <c r="D13" t="s">
        <v>144</v>
      </c>
      <c r="E13" t="s">
        <v>145</v>
      </c>
      <c r="F13" t="s">
        <v>145</v>
      </c>
      <c r="G13">
        <v>74</v>
      </c>
      <c r="H13">
        <v>204</v>
      </c>
      <c r="I13">
        <v>2010</v>
      </c>
      <c r="J13">
        <v>3</v>
      </c>
      <c r="K13">
        <v>89</v>
      </c>
      <c r="L13" t="s">
        <v>146</v>
      </c>
      <c r="M13" t="s">
        <v>206</v>
      </c>
      <c r="N13" t="s">
        <v>207</v>
      </c>
      <c r="O13" t="s">
        <v>198</v>
      </c>
      <c r="P13" t="s">
        <v>168</v>
      </c>
      <c r="Q13">
        <v>68</v>
      </c>
      <c r="R13">
        <v>4</v>
      </c>
      <c r="S13">
        <v>5</v>
      </c>
      <c r="T13">
        <v>2</v>
      </c>
      <c r="U13">
        <v>3</v>
      </c>
      <c r="V13">
        <v>9</v>
      </c>
      <c r="W13">
        <v>-12</v>
      </c>
      <c r="X13" s="6">
        <v>-5.7</v>
      </c>
      <c r="Y13">
        <v>29</v>
      </c>
      <c r="Z13">
        <v>1115</v>
      </c>
      <c r="AA13">
        <v>44970</v>
      </c>
      <c r="AB13" s="6">
        <v>749.1</v>
      </c>
      <c r="AC13" s="7">
        <v>11.016666666700001</v>
      </c>
      <c r="AD13" s="7">
        <f>AVERAGE(AA13/60/Q13,AB13/Q13,AC13)</f>
        <v>11.018300653605882</v>
      </c>
      <c r="AE13" s="8">
        <v>0.20506264662485665</v>
      </c>
      <c r="AF13" s="8">
        <v>0.5625</v>
      </c>
      <c r="AG13" s="8">
        <v>4.71976401179941E-2</v>
      </c>
      <c r="AH13" s="9">
        <f>1-EA13/DU13</f>
        <v>0.92420537897310517</v>
      </c>
      <c r="AI13" s="10">
        <f>(AG13+AH13)*1000</f>
        <v>971.40301909109928</v>
      </c>
      <c r="AJ13" s="7">
        <f>DZ13/AB13*60</f>
        <v>1.2815378454144974</v>
      </c>
      <c r="AK13" s="7">
        <f>EA13/AB13*60</f>
        <v>2.4829795754905888</v>
      </c>
      <c r="AL13" s="8">
        <f>IF(DZ13+EA13&gt;0,DZ13/(DZ13+EA13),0)</f>
        <v>0.34042553191489361</v>
      </c>
      <c r="AM13" s="11">
        <f>DZ13-EA13</f>
        <v>-15</v>
      </c>
      <c r="AN13" s="7">
        <f>AJ13-AK13</f>
        <v>-1.2014417300760913</v>
      </c>
      <c r="AO13">
        <v>113</v>
      </c>
      <c r="AP13">
        <v>113</v>
      </c>
      <c r="AQ13">
        <v>80</v>
      </c>
      <c r="AR13">
        <v>64</v>
      </c>
      <c r="AS13">
        <v>64</v>
      </c>
      <c r="AT13">
        <v>64</v>
      </c>
      <c r="AU13" s="6">
        <v>6.62</v>
      </c>
      <c r="AV13">
        <v>29</v>
      </c>
      <c r="AW13">
        <v>9</v>
      </c>
      <c r="AX13">
        <v>5</v>
      </c>
      <c r="AY13" s="11">
        <f>AW13+AX13</f>
        <v>14</v>
      </c>
      <c r="AZ13" s="6">
        <v>28.375</v>
      </c>
      <c r="BA13" s="6">
        <v>24.46</v>
      </c>
      <c r="BB13" s="6">
        <v>79</v>
      </c>
      <c r="BC13">
        <v>68</v>
      </c>
      <c r="BD13">
        <v>68</v>
      </c>
      <c r="BE13">
        <v>52</v>
      </c>
      <c r="BF13" s="11">
        <f>BD13-BE13</f>
        <v>16</v>
      </c>
      <c r="BG13">
        <v>16</v>
      </c>
      <c r="BH13">
        <v>14</v>
      </c>
      <c r="BI13">
        <v>13</v>
      </c>
      <c r="BJ13">
        <v>29</v>
      </c>
      <c r="BK13">
        <v>14</v>
      </c>
      <c r="BL13">
        <v>13</v>
      </c>
      <c r="BM13">
        <v>29</v>
      </c>
      <c r="BN13" s="8">
        <f>BM13/DQ13</f>
        <v>3.9563437926330151E-2</v>
      </c>
      <c r="BO13">
        <v>203</v>
      </c>
      <c r="BP13">
        <v>182</v>
      </c>
      <c r="BQ13">
        <v>203</v>
      </c>
      <c r="BR13">
        <v>182</v>
      </c>
      <c r="BS13" s="8">
        <f>IF(BO13+BP13&gt;0,BO13/(BO13+BP13),0)</f>
        <v>0.52727272727272723</v>
      </c>
      <c r="BT13" s="8">
        <f>(BQ13+BR13)/(EH13+EI13)</f>
        <v>0.59505409582689339</v>
      </c>
      <c r="BU13">
        <v>61</v>
      </c>
      <c r="BV13">
        <v>60</v>
      </c>
      <c r="BW13">
        <v>86</v>
      </c>
      <c r="BX13">
        <v>70</v>
      </c>
      <c r="BY13">
        <v>56</v>
      </c>
      <c r="BZ13">
        <v>52</v>
      </c>
      <c r="CA13">
        <v>74</v>
      </c>
      <c r="CB13">
        <v>59</v>
      </c>
      <c r="CC13">
        <v>65</v>
      </c>
      <c r="CD13">
        <v>68</v>
      </c>
      <c r="CE13">
        <v>143</v>
      </c>
      <c r="CF13">
        <v>116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2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15</v>
      </c>
      <c r="CX13">
        <v>5</v>
      </c>
      <c r="CY13">
        <v>5</v>
      </c>
      <c r="CZ13">
        <v>5</v>
      </c>
      <c r="DA13">
        <v>5</v>
      </c>
      <c r="DB13">
        <v>4</v>
      </c>
      <c r="DC13">
        <v>0</v>
      </c>
      <c r="DD13">
        <v>40</v>
      </c>
      <c r="DE13">
        <v>13</v>
      </c>
      <c r="DF13">
        <v>8</v>
      </c>
      <c r="DG13">
        <v>13</v>
      </c>
      <c r="DH13">
        <v>7</v>
      </c>
      <c r="DI13" s="11">
        <f>DF13-DE13</f>
        <v>-5</v>
      </c>
      <c r="DJ13" s="6">
        <v>-5.9086804988999999</v>
      </c>
      <c r="DK13">
        <v>12</v>
      </c>
      <c r="DL13">
        <v>1</v>
      </c>
      <c r="DM13">
        <v>0</v>
      </c>
      <c r="DN13">
        <v>0</v>
      </c>
      <c r="DO13">
        <v>0</v>
      </c>
      <c r="DP13">
        <v>611</v>
      </c>
      <c r="DQ13">
        <v>733</v>
      </c>
      <c r="DR13">
        <v>450</v>
      </c>
      <c r="DS13">
        <v>555</v>
      </c>
      <c r="DT13">
        <v>339</v>
      </c>
      <c r="DU13">
        <v>409</v>
      </c>
      <c r="DV13" s="6">
        <v>22.88</v>
      </c>
      <c r="DW13" s="6">
        <v>32.51</v>
      </c>
      <c r="DX13">
        <v>81</v>
      </c>
      <c r="DY13">
        <v>102</v>
      </c>
      <c r="DZ13">
        <v>16</v>
      </c>
      <c r="EA13">
        <v>31</v>
      </c>
      <c r="EB13">
        <v>18</v>
      </c>
      <c r="EC13">
        <v>26</v>
      </c>
      <c r="ED13">
        <v>25</v>
      </c>
      <c r="EE13">
        <v>23</v>
      </c>
      <c r="EF13" s="11">
        <f>EB13+ED13</f>
        <v>43</v>
      </c>
      <c r="EG13" s="11">
        <f>EC13+EE13</f>
        <v>49</v>
      </c>
      <c r="EH13">
        <v>330</v>
      </c>
      <c r="EI13">
        <v>317</v>
      </c>
      <c r="EJ13">
        <v>327</v>
      </c>
      <c r="EK13">
        <v>307</v>
      </c>
      <c r="EL13">
        <v>71</v>
      </c>
      <c r="EM13">
        <v>77</v>
      </c>
      <c r="EN13">
        <v>45</v>
      </c>
      <c r="EO13">
        <v>38</v>
      </c>
      <c r="EP13">
        <v>-0.8</v>
      </c>
      <c r="EQ13">
        <v>0.5</v>
      </c>
      <c r="ER13">
        <v>-0.30000000000000004</v>
      </c>
      <c r="ES13">
        <v>2903.93</v>
      </c>
      <c r="ET13" s="11">
        <f>BC13+BJ13+Y13+DL13</f>
        <v>127</v>
      </c>
      <c r="EU13" s="6">
        <f>IF(DK13&gt;0,(BC13+BI13)/DK13,0)</f>
        <v>6.75</v>
      </c>
      <c r="EV13" s="6">
        <f>(DP13+DQ13)/AB13*60</f>
        <v>107.64917901481778</v>
      </c>
      <c r="EW13" s="6">
        <v>5.7</v>
      </c>
      <c r="EX13">
        <v>0.08</v>
      </c>
    </row>
    <row r="14" spans="1:154">
      <c r="A14" s="5">
        <v>1000000</v>
      </c>
      <c r="B14" t="s">
        <v>208</v>
      </c>
      <c r="C14" t="s">
        <v>209</v>
      </c>
      <c r="D14" t="s">
        <v>210</v>
      </c>
      <c r="E14" t="s">
        <v>145</v>
      </c>
      <c r="F14" t="s">
        <v>145</v>
      </c>
      <c r="G14">
        <v>72</v>
      </c>
      <c r="H14">
        <v>200</v>
      </c>
      <c r="I14">
        <v>2006</v>
      </c>
      <c r="J14">
        <v>3</v>
      </c>
      <c r="K14">
        <v>66</v>
      </c>
      <c r="L14" t="s">
        <v>154</v>
      </c>
      <c r="M14" t="s">
        <v>211</v>
      </c>
      <c r="N14" t="s">
        <v>212</v>
      </c>
      <c r="O14" t="s">
        <v>198</v>
      </c>
      <c r="P14" t="s">
        <v>213</v>
      </c>
      <c r="Q14">
        <v>65</v>
      </c>
      <c r="R14">
        <v>9</v>
      </c>
      <c r="S14">
        <v>7</v>
      </c>
      <c r="T14">
        <v>4</v>
      </c>
      <c r="U14">
        <v>3</v>
      </c>
      <c r="V14">
        <v>16</v>
      </c>
      <c r="W14">
        <v>-16</v>
      </c>
      <c r="X14" s="6">
        <v>-9</v>
      </c>
      <c r="Y14">
        <v>84</v>
      </c>
      <c r="Z14">
        <v>948</v>
      </c>
      <c r="AA14">
        <v>41566</v>
      </c>
      <c r="AB14" s="6">
        <v>692.65</v>
      </c>
      <c r="AC14" s="7">
        <v>10.65</v>
      </c>
      <c r="AD14" s="7">
        <f>AVERAGE(AA14/60/Q14,AB14/Q14,AC14)</f>
        <v>10.654700854700854</v>
      </c>
      <c r="AE14" s="8">
        <v>0.20726729746066513</v>
      </c>
      <c r="AF14" s="8">
        <v>0.76190476190476186</v>
      </c>
      <c r="AG14" s="8">
        <v>6.7961165048543687E-2</v>
      </c>
      <c r="AH14" s="9">
        <f>1-EA14/DU14</f>
        <v>0.89402173913043481</v>
      </c>
      <c r="AI14" s="10">
        <f>(AG14+AH14)*1000</f>
        <v>961.98290417897852</v>
      </c>
      <c r="AJ14" s="7">
        <f>DZ14/AB14*60</f>
        <v>1.8191005558362809</v>
      </c>
      <c r="AK14" s="7">
        <f>EA14/AB14*60</f>
        <v>3.3783296036959505</v>
      </c>
      <c r="AL14" s="8">
        <f>IF(DZ14+EA14&gt;0,DZ14/(DZ14+EA14),0)</f>
        <v>0.35</v>
      </c>
      <c r="AM14" s="11">
        <f>DZ14-EA14</f>
        <v>-18</v>
      </c>
      <c r="AN14" s="7">
        <f>AJ14-AK14</f>
        <v>-1.5592290478596695</v>
      </c>
      <c r="AO14">
        <v>103</v>
      </c>
      <c r="AP14">
        <v>103</v>
      </c>
      <c r="AQ14">
        <v>81</v>
      </c>
      <c r="AR14">
        <v>60</v>
      </c>
      <c r="AS14">
        <v>60</v>
      </c>
      <c r="AT14">
        <v>60</v>
      </c>
      <c r="AU14" s="6">
        <v>5.49</v>
      </c>
      <c r="AV14">
        <v>21</v>
      </c>
      <c r="AW14">
        <v>7</v>
      </c>
      <c r="AX14">
        <v>9</v>
      </c>
      <c r="AY14" s="11">
        <f>AW14+AX14</f>
        <v>16</v>
      </c>
      <c r="AZ14" s="6">
        <v>32.1</v>
      </c>
      <c r="BA14" s="6">
        <v>30.53</v>
      </c>
      <c r="BB14" s="6">
        <v>105.1</v>
      </c>
      <c r="BC14">
        <v>187</v>
      </c>
      <c r="BD14">
        <v>187</v>
      </c>
      <c r="BE14">
        <v>69</v>
      </c>
      <c r="BF14" s="11">
        <f>BD14-BE14</f>
        <v>118</v>
      </c>
      <c r="BG14">
        <v>21</v>
      </c>
      <c r="BH14">
        <v>10</v>
      </c>
      <c r="BI14">
        <v>11</v>
      </c>
      <c r="BJ14">
        <v>33</v>
      </c>
      <c r="BK14">
        <v>10</v>
      </c>
      <c r="BL14">
        <v>11</v>
      </c>
      <c r="BM14">
        <v>33</v>
      </c>
      <c r="BN14" s="8">
        <f>BM14/DQ14</f>
        <v>4.7142857142857146E-2</v>
      </c>
      <c r="BO14">
        <v>39</v>
      </c>
      <c r="BP14">
        <v>52</v>
      </c>
      <c r="BQ14">
        <v>39</v>
      </c>
      <c r="BR14">
        <v>52</v>
      </c>
      <c r="BS14" s="8">
        <f>IF(BO14+BP14&gt;0,BO14/(BO14+BP14),0)</f>
        <v>0.42857142857142855</v>
      </c>
      <c r="BT14" s="8">
        <f>(BQ14+BR14)/(EH14+EI14)</f>
        <v>0.14263322884012539</v>
      </c>
      <c r="BU14">
        <v>17</v>
      </c>
      <c r="BV14">
        <v>23</v>
      </c>
      <c r="BW14">
        <v>9</v>
      </c>
      <c r="BX14">
        <v>7</v>
      </c>
      <c r="BY14">
        <v>13</v>
      </c>
      <c r="BZ14">
        <v>22</v>
      </c>
      <c r="CA14">
        <v>11</v>
      </c>
      <c r="CB14">
        <v>20</v>
      </c>
      <c r="CC14">
        <v>11</v>
      </c>
      <c r="CD14">
        <v>18</v>
      </c>
      <c r="CE14">
        <v>29</v>
      </c>
      <c r="CF14">
        <v>29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2</v>
      </c>
      <c r="CQ14">
        <v>2</v>
      </c>
      <c r="CR14">
        <v>0</v>
      </c>
      <c r="CS14">
        <v>4</v>
      </c>
      <c r="CT14">
        <v>0</v>
      </c>
      <c r="CU14">
        <v>0</v>
      </c>
      <c r="CV14">
        <v>3</v>
      </c>
      <c r="CW14">
        <v>18</v>
      </c>
      <c r="CX14">
        <v>1</v>
      </c>
      <c r="CY14">
        <v>0</v>
      </c>
      <c r="CZ14">
        <v>7</v>
      </c>
      <c r="DA14">
        <v>6</v>
      </c>
      <c r="DB14">
        <v>2</v>
      </c>
      <c r="DC14">
        <v>0</v>
      </c>
      <c r="DD14">
        <v>44</v>
      </c>
      <c r="DE14">
        <v>21</v>
      </c>
      <c r="DF14">
        <v>7</v>
      </c>
      <c r="DG14">
        <v>15</v>
      </c>
      <c r="DH14">
        <v>7</v>
      </c>
      <c r="DI14" s="11">
        <f>DF14-DE14</f>
        <v>-14</v>
      </c>
      <c r="DJ14" s="6">
        <v>-6.9933835885000004</v>
      </c>
      <c r="DK14">
        <v>12</v>
      </c>
      <c r="DL14">
        <v>6</v>
      </c>
      <c r="DM14">
        <v>0</v>
      </c>
      <c r="DN14">
        <v>3</v>
      </c>
      <c r="DO14">
        <v>0</v>
      </c>
      <c r="DP14">
        <v>560</v>
      </c>
      <c r="DQ14">
        <v>700</v>
      </c>
      <c r="DR14">
        <v>421</v>
      </c>
      <c r="DS14">
        <v>539</v>
      </c>
      <c r="DT14">
        <v>309</v>
      </c>
      <c r="DU14">
        <v>368</v>
      </c>
      <c r="DV14" s="6">
        <v>21.25</v>
      </c>
      <c r="DW14" s="6">
        <v>32.07</v>
      </c>
      <c r="DX14">
        <v>63</v>
      </c>
      <c r="DY14">
        <v>99</v>
      </c>
      <c r="DZ14">
        <v>21</v>
      </c>
      <c r="EA14">
        <v>39</v>
      </c>
      <c r="EB14">
        <v>26</v>
      </c>
      <c r="EC14">
        <v>25</v>
      </c>
      <c r="ED14">
        <v>30</v>
      </c>
      <c r="EE14">
        <v>27</v>
      </c>
      <c r="EF14" s="11">
        <f>EB14+ED14</f>
        <v>56</v>
      </c>
      <c r="EG14" s="11">
        <f>EC14+EE14</f>
        <v>52</v>
      </c>
      <c r="EH14">
        <v>320</v>
      </c>
      <c r="EI14">
        <v>318</v>
      </c>
      <c r="EJ14">
        <v>497</v>
      </c>
      <c r="EK14">
        <v>300</v>
      </c>
      <c r="EL14">
        <v>62</v>
      </c>
      <c r="EM14">
        <v>51</v>
      </c>
      <c r="EN14">
        <v>43</v>
      </c>
      <c r="EO14">
        <v>36</v>
      </c>
      <c r="EP14">
        <v>0.8</v>
      </c>
      <c r="EQ14">
        <v>0.1</v>
      </c>
      <c r="ER14">
        <v>0.9</v>
      </c>
      <c r="ES14">
        <v>2649.17</v>
      </c>
      <c r="ET14" s="11">
        <f>BC14+BJ14+Y14+DL14</f>
        <v>310</v>
      </c>
      <c r="EU14" s="6">
        <f>IF(DK14&gt;0,(BC14+BI14)/DK14,0)</f>
        <v>16.5</v>
      </c>
      <c r="EV14" s="6">
        <f>(DP14+DQ14)/AB14*60</f>
        <v>109.14603335017685</v>
      </c>
      <c r="EW14" s="6">
        <v>7.8</v>
      </c>
      <c r="EX14">
        <v>0.12</v>
      </c>
    </row>
    <row r="15" spans="1:154">
      <c r="A15" s="5">
        <v>925000</v>
      </c>
      <c r="B15" t="s">
        <v>214</v>
      </c>
      <c r="C15" t="s">
        <v>215</v>
      </c>
      <c r="D15" t="s">
        <v>153</v>
      </c>
      <c r="E15" t="s">
        <v>145</v>
      </c>
      <c r="F15" t="s">
        <v>145</v>
      </c>
      <c r="G15">
        <v>73</v>
      </c>
      <c r="H15">
        <v>186</v>
      </c>
      <c r="I15">
        <v>2014</v>
      </c>
      <c r="J15">
        <v>1</v>
      </c>
      <c r="K15">
        <v>4</v>
      </c>
      <c r="L15" t="s">
        <v>146</v>
      </c>
      <c r="M15" t="s">
        <v>216</v>
      </c>
      <c r="N15" t="s">
        <v>217</v>
      </c>
      <c r="O15" t="s">
        <v>198</v>
      </c>
      <c r="P15" t="s">
        <v>218</v>
      </c>
      <c r="Q15">
        <v>81</v>
      </c>
      <c r="R15">
        <v>13</v>
      </c>
      <c r="S15">
        <v>13</v>
      </c>
      <c r="T15">
        <v>7</v>
      </c>
      <c r="U15">
        <v>6</v>
      </c>
      <c r="V15">
        <v>26</v>
      </c>
      <c r="W15">
        <v>-16</v>
      </c>
      <c r="X15" s="6">
        <v>-0.60000000000000009</v>
      </c>
      <c r="Y15">
        <v>75</v>
      </c>
      <c r="Z15">
        <v>1613</v>
      </c>
      <c r="AA15">
        <v>72839</v>
      </c>
      <c r="AB15" s="6">
        <v>1212.7</v>
      </c>
      <c r="AC15" s="7">
        <v>14.983333333299999</v>
      </c>
      <c r="AD15" s="7">
        <f>AVERAGE(AA15/60/Q15,AB15/Q15,AC15)</f>
        <v>14.980795610414129</v>
      </c>
      <c r="AE15" s="8">
        <v>0.26223942565522018</v>
      </c>
      <c r="AF15" s="8">
        <v>0.65</v>
      </c>
      <c r="AG15" s="8">
        <v>7.7071290944123308E-2</v>
      </c>
      <c r="AH15" s="9">
        <f>1-EA15/DU15</f>
        <v>0.90569395017793597</v>
      </c>
      <c r="AI15" s="10">
        <f>(AG15+AH15)*1000</f>
        <v>982.76524112205936</v>
      </c>
      <c r="AJ15" s="7">
        <f>DZ15/AB15*60</f>
        <v>1.9790550012369093</v>
      </c>
      <c r="AK15" s="7">
        <f>EA15/AB15*60</f>
        <v>2.6222478766389048</v>
      </c>
      <c r="AL15" s="8">
        <f>IF(DZ15+EA15&gt;0,DZ15/(DZ15+EA15),0)</f>
        <v>0.43010752688172044</v>
      </c>
      <c r="AM15" s="11">
        <f>DZ15-EA15</f>
        <v>-13</v>
      </c>
      <c r="AN15" s="7">
        <f>AJ15-AK15</f>
        <v>-0.64319287540199555</v>
      </c>
      <c r="AO15">
        <v>215</v>
      </c>
      <c r="AP15">
        <v>215</v>
      </c>
      <c r="AQ15">
        <v>169</v>
      </c>
      <c r="AR15">
        <v>122</v>
      </c>
      <c r="AS15">
        <v>122</v>
      </c>
      <c r="AT15">
        <v>122</v>
      </c>
      <c r="AU15" s="6">
        <v>13.32</v>
      </c>
      <c r="AV15">
        <v>45</v>
      </c>
      <c r="AW15">
        <v>12</v>
      </c>
      <c r="AX15">
        <v>19</v>
      </c>
      <c r="AY15" s="11">
        <f>AW15+AX15</f>
        <v>31</v>
      </c>
      <c r="AZ15" s="6">
        <v>26.991800000000001</v>
      </c>
      <c r="BA15" s="6">
        <v>26.62</v>
      </c>
      <c r="BB15" s="6">
        <v>211.4</v>
      </c>
      <c r="BC15">
        <v>127</v>
      </c>
      <c r="BD15">
        <v>127</v>
      </c>
      <c r="BE15">
        <v>66</v>
      </c>
      <c r="BF15" s="11">
        <f>BD15-BE15</f>
        <v>61</v>
      </c>
      <c r="BG15">
        <v>47</v>
      </c>
      <c r="BH15">
        <v>25</v>
      </c>
      <c r="BI15">
        <v>43</v>
      </c>
      <c r="BJ15">
        <v>46</v>
      </c>
      <c r="BK15">
        <v>25</v>
      </c>
      <c r="BL15">
        <v>43</v>
      </c>
      <c r="BM15">
        <v>46</v>
      </c>
      <c r="BN15" s="8">
        <f>BM15/DQ15</f>
        <v>4.3893129770992363E-2</v>
      </c>
      <c r="BO15">
        <v>374</v>
      </c>
      <c r="BP15">
        <v>437</v>
      </c>
      <c r="BQ15">
        <v>374</v>
      </c>
      <c r="BR15">
        <v>437</v>
      </c>
      <c r="BS15" s="8">
        <f>IF(BO15+BP15&gt;0,BO15/(BO15+BP15),0)</f>
        <v>0.46115906288532676</v>
      </c>
      <c r="BT15" s="8">
        <f>(BQ15+BR15)/(EH15+EI15)</f>
        <v>0.72088888888888891</v>
      </c>
      <c r="BU15">
        <v>115</v>
      </c>
      <c r="BV15">
        <v>125</v>
      </c>
      <c r="BW15">
        <v>141</v>
      </c>
      <c r="BX15">
        <v>163</v>
      </c>
      <c r="BY15">
        <v>118</v>
      </c>
      <c r="BZ15">
        <v>149</v>
      </c>
      <c r="CA15">
        <v>118</v>
      </c>
      <c r="CB15">
        <v>137</v>
      </c>
      <c r="CC15">
        <v>127</v>
      </c>
      <c r="CD15">
        <v>159</v>
      </c>
      <c r="CE15">
        <v>219</v>
      </c>
      <c r="CF15">
        <v>255</v>
      </c>
      <c r="CG15">
        <v>0</v>
      </c>
      <c r="CH15">
        <v>3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1</v>
      </c>
      <c r="CQ15">
        <v>1</v>
      </c>
      <c r="CR15">
        <v>0</v>
      </c>
      <c r="CS15">
        <v>9</v>
      </c>
      <c r="CT15">
        <v>1</v>
      </c>
      <c r="CU15">
        <v>0</v>
      </c>
      <c r="CV15">
        <v>9</v>
      </c>
      <c r="CW15">
        <v>37</v>
      </c>
      <c r="CX15">
        <v>13</v>
      </c>
      <c r="CY15">
        <v>0</v>
      </c>
      <c r="CZ15">
        <v>5</v>
      </c>
      <c r="DA15">
        <v>9</v>
      </c>
      <c r="DB15">
        <v>16</v>
      </c>
      <c r="DC15">
        <v>2</v>
      </c>
      <c r="DD15">
        <v>77</v>
      </c>
      <c r="DE15">
        <v>33</v>
      </c>
      <c r="DF15">
        <v>21</v>
      </c>
      <c r="DG15">
        <v>32</v>
      </c>
      <c r="DH15">
        <v>16</v>
      </c>
      <c r="DI15" s="11">
        <f>DF15-DE15</f>
        <v>-12</v>
      </c>
      <c r="DJ15" s="6">
        <v>-11.8934567078</v>
      </c>
      <c r="DK15">
        <v>30</v>
      </c>
      <c r="DL15">
        <v>3</v>
      </c>
      <c r="DM15">
        <v>0</v>
      </c>
      <c r="DN15">
        <v>0</v>
      </c>
      <c r="DO15">
        <v>0</v>
      </c>
      <c r="DP15">
        <v>1004</v>
      </c>
      <c r="DQ15">
        <v>1048</v>
      </c>
      <c r="DR15">
        <v>739</v>
      </c>
      <c r="DS15">
        <v>778</v>
      </c>
      <c r="DT15">
        <v>519</v>
      </c>
      <c r="DU15">
        <v>562</v>
      </c>
      <c r="DV15" s="6">
        <v>40.79</v>
      </c>
      <c r="DW15" s="6">
        <v>46.28</v>
      </c>
      <c r="DX15">
        <v>115</v>
      </c>
      <c r="DY15">
        <v>150</v>
      </c>
      <c r="DZ15">
        <v>40</v>
      </c>
      <c r="EA15">
        <v>53</v>
      </c>
      <c r="EB15">
        <v>21</v>
      </c>
      <c r="EC15">
        <v>28</v>
      </c>
      <c r="ED15">
        <v>52</v>
      </c>
      <c r="EE15">
        <v>45</v>
      </c>
      <c r="EF15" s="11">
        <f>EB15+ED15</f>
        <v>73</v>
      </c>
      <c r="EG15" s="11">
        <f>EC15+EE15</f>
        <v>73</v>
      </c>
      <c r="EH15">
        <v>537</v>
      </c>
      <c r="EI15">
        <v>588</v>
      </c>
      <c r="EJ15">
        <v>426</v>
      </c>
      <c r="EK15">
        <v>334</v>
      </c>
      <c r="EL15">
        <v>213</v>
      </c>
      <c r="EM15">
        <v>175</v>
      </c>
      <c r="EN15">
        <v>85</v>
      </c>
      <c r="EO15">
        <v>80</v>
      </c>
      <c r="EP15">
        <v>0.8</v>
      </c>
      <c r="EQ15">
        <v>0.8</v>
      </c>
      <c r="ER15">
        <v>1.6</v>
      </c>
      <c r="ES15">
        <v>3411.7</v>
      </c>
      <c r="ET15" s="11">
        <f>BC15+BJ15+Y15+DL15</f>
        <v>251</v>
      </c>
      <c r="EU15" s="6">
        <f>IF(DK15&gt;0,(BC15+BI15)/DK15,0)</f>
        <v>5.666666666666667</v>
      </c>
      <c r="EV15" s="6">
        <f>(DP15+DQ15)/AB15*60</f>
        <v>101.52552156345344</v>
      </c>
      <c r="EW15" s="6">
        <v>21.6</v>
      </c>
      <c r="EX15">
        <v>0.27</v>
      </c>
    </row>
    <row r="16" spans="1:154">
      <c r="A16" s="5">
        <v>950000</v>
      </c>
      <c r="B16" t="s">
        <v>219</v>
      </c>
      <c r="C16" t="s">
        <v>220</v>
      </c>
      <c r="D16" t="s">
        <v>221</v>
      </c>
      <c r="E16" t="s">
        <v>145</v>
      </c>
      <c r="F16" t="s">
        <v>145</v>
      </c>
      <c r="G16">
        <v>72</v>
      </c>
      <c r="H16">
        <v>195</v>
      </c>
      <c r="I16">
        <v>2007</v>
      </c>
      <c r="J16">
        <v>4</v>
      </c>
      <c r="K16">
        <v>112</v>
      </c>
      <c r="L16" t="s">
        <v>154</v>
      </c>
      <c r="M16" t="s">
        <v>222</v>
      </c>
      <c r="N16" t="s">
        <v>223</v>
      </c>
      <c r="O16" t="s">
        <v>224</v>
      </c>
      <c r="P16" t="s">
        <v>225</v>
      </c>
      <c r="Q16">
        <v>80</v>
      </c>
      <c r="R16">
        <v>9</v>
      </c>
      <c r="S16">
        <v>15</v>
      </c>
      <c r="T16">
        <v>9</v>
      </c>
      <c r="U16">
        <v>6</v>
      </c>
      <c r="V16">
        <v>24</v>
      </c>
      <c r="W16">
        <v>-16</v>
      </c>
      <c r="X16" s="6">
        <v>-6.5</v>
      </c>
      <c r="Y16">
        <v>25</v>
      </c>
      <c r="Z16">
        <v>1596</v>
      </c>
      <c r="AA16">
        <v>70241</v>
      </c>
      <c r="AB16" s="6">
        <v>1169.74</v>
      </c>
      <c r="AC16" s="7">
        <v>14.6333333333</v>
      </c>
      <c r="AD16" s="7">
        <f>AVERAGE(AA16/60/Q16,AB16/Q16,AC16)</f>
        <v>14.629541666655555</v>
      </c>
      <c r="AE16" s="8">
        <v>0.26010001623206963</v>
      </c>
      <c r="AF16" s="8">
        <v>0.68571428571428572</v>
      </c>
      <c r="AG16" s="8">
        <v>6.2949640287769781E-2</v>
      </c>
      <c r="AH16" s="9">
        <f>1-EA16/DU16</f>
        <v>0.91114701130856224</v>
      </c>
      <c r="AI16" s="10">
        <f>(AG16+AH16)*1000</f>
        <v>974.09665159633209</v>
      </c>
      <c r="AJ16" s="7">
        <f>DZ16/AB16*60</f>
        <v>1.7952707439260007</v>
      </c>
      <c r="AK16" s="7">
        <f>EA16/AB16*60</f>
        <v>2.8211397404551439</v>
      </c>
      <c r="AL16" s="8">
        <f>IF(DZ16+EA16&gt;0,DZ16/(DZ16+EA16),0)</f>
        <v>0.3888888888888889</v>
      </c>
      <c r="AM16" s="11">
        <f>DZ16-EA16</f>
        <v>-20</v>
      </c>
      <c r="AN16" s="7">
        <f>AJ16-AK16</f>
        <v>-1.0258689965291432</v>
      </c>
      <c r="AO16">
        <v>264</v>
      </c>
      <c r="AP16">
        <v>264</v>
      </c>
      <c r="AQ16">
        <v>220</v>
      </c>
      <c r="AR16">
        <v>172</v>
      </c>
      <c r="AS16">
        <v>172</v>
      </c>
      <c r="AT16">
        <v>172</v>
      </c>
      <c r="AU16" s="6">
        <v>14.5</v>
      </c>
      <c r="AV16">
        <v>51</v>
      </c>
      <c r="AW16">
        <v>17</v>
      </c>
      <c r="AX16">
        <v>13</v>
      </c>
      <c r="AY16" s="11">
        <f>AW16+AX16</f>
        <v>30</v>
      </c>
      <c r="AZ16" s="6">
        <v>31.244199999999999</v>
      </c>
      <c r="BA16" s="6">
        <v>28.65</v>
      </c>
      <c r="BB16" s="6">
        <v>265.10000000000002</v>
      </c>
      <c r="BC16">
        <v>108</v>
      </c>
      <c r="BD16">
        <v>108</v>
      </c>
      <c r="BE16">
        <v>93</v>
      </c>
      <c r="BF16" s="11">
        <f>BD16-BE16</f>
        <v>15</v>
      </c>
      <c r="BG16">
        <v>48</v>
      </c>
      <c r="BH16">
        <v>23</v>
      </c>
      <c r="BI16">
        <v>40</v>
      </c>
      <c r="BJ16">
        <v>64</v>
      </c>
      <c r="BK16">
        <v>23</v>
      </c>
      <c r="BL16">
        <v>40</v>
      </c>
      <c r="BM16">
        <v>64</v>
      </c>
      <c r="BN16" s="8">
        <f>BM16/DQ16</f>
        <v>5.7502246181491468E-2</v>
      </c>
      <c r="BO16">
        <v>31</v>
      </c>
      <c r="BP16">
        <v>27</v>
      </c>
      <c r="BQ16">
        <v>31</v>
      </c>
      <c r="BR16">
        <v>27</v>
      </c>
      <c r="BS16" s="8">
        <f>IF(BO16+BP16&gt;0,BO16/(BO16+BP16),0)</f>
        <v>0.53448275862068961</v>
      </c>
      <c r="BT16" s="8">
        <f>(BQ16+BR16)/(EH16+EI16)</f>
        <v>5.2017937219730942E-2</v>
      </c>
      <c r="BU16">
        <v>12</v>
      </c>
      <c r="BV16">
        <v>10</v>
      </c>
      <c r="BW16">
        <v>6</v>
      </c>
      <c r="BX16">
        <v>4</v>
      </c>
      <c r="BY16">
        <v>13</v>
      </c>
      <c r="BZ16">
        <v>13</v>
      </c>
      <c r="CA16">
        <v>15</v>
      </c>
      <c r="CB16">
        <v>10</v>
      </c>
      <c r="CC16">
        <v>7</v>
      </c>
      <c r="CD16">
        <v>10</v>
      </c>
      <c r="CE16">
        <v>18</v>
      </c>
      <c r="CF16">
        <v>15</v>
      </c>
      <c r="CG16">
        <v>0</v>
      </c>
      <c r="CH16">
        <v>2</v>
      </c>
      <c r="CI16">
        <v>1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7</v>
      </c>
      <c r="CT16">
        <v>0</v>
      </c>
      <c r="CU16">
        <v>2</v>
      </c>
      <c r="CV16">
        <v>1</v>
      </c>
      <c r="CW16">
        <v>45</v>
      </c>
      <c r="CX16">
        <v>18</v>
      </c>
      <c r="CY16">
        <v>1</v>
      </c>
      <c r="CZ16">
        <v>24</v>
      </c>
      <c r="DA16">
        <v>34</v>
      </c>
      <c r="DB16">
        <v>5</v>
      </c>
      <c r="DC16">
        <v>9</v>
      </c>
      <c r="DD16">
        <v>81</v>
      </c>
      <c r="DE16">
        <v>10</v>
      </c>
      <c r="DF16">
        <v>12</v>
      </c>
      <c r="DG16">
        <v>11</v>
      </c>
      <c r="DH16">
        <v>7</v>
      </c>
      <c r="DI16" s="11">
        <f>DF16-DE16</f>
        <v>2</v>
      </c>
      <c r="DJ16" s="6">
        <v>-7.4199765657999999</v>
      </c>
      <c r="DK16">
        <v>9</v>
      </c>
      <c r="DL16">
        <v>1</v>
      </c>
      <c r="DM16">
        <v>0</v>
      </c>
      <c r="DN16">
        <v>0</v>
      </c>
      <c r="DO16">
        <v>0</v>
      </c>
      <c r="DP16">
        <v>962</v>
      </c>
      <c r="DQ16">
        <v>1113</v>
      </c>
      <c r="DR16">
        <v>740</v>
      </c>
      <c r="DS16">
        <v>838</v>
      </c>
      <c r="DT16">
        <v>556</v>
      </c>
      <c r="DU16">
        <v>619</v>
      </c>
      <c r="DV16" s="6">
        <v>41.48</v>
      </c>
      <c r="DW16" s="6">
        <v>54.08</v>
      </c>
      <c r="DX16">
        <v>123</v>
      </c>
      <c r="DY16">
        <v>171</v>
      </c>
      <c r="DZ16">
        <v>35</v>
      </c>
      <c r="EA16">
        <v>55</v>
      </c>
      <c r="EB16">
        <v>33</v>
      </c>
      <c r="EC16">
        <v>42</v>
      </c>
      <c r="ED16">
        <v>51</v>
      </c>
      <c r="EE16">
        <v>52</v>
      </c>
      <c r="EF16" s="11">
        <f>EB16+ED16</f>
        <v>84</v>
      </c>
      <c r="EG16" s="11">
        <f>EC16+EE16</f>
        <v>94</v>
      </c>
      <c r="EH16">
        <v>543</v>
      </c>
      <c r="EI16">
        <v>572</v>
      </c>
      <c r="EJ16">
        <v>482</v>
      </c>
      <c r="EK16">
        <v>360</v>
      </c>
      <c r="EL16">
        <v>177</v>
      </c>
      <c r="EM16">
        <v>157</v>
      </c>
      <c r="EN16">
        <v>66</v>
      </c>
      <c r="EO16">
        <v>67</v>
      </c>
      <c r="EP16">
        <v>0.4</v>
      </c>
      <c r="EQ16">
        <v>0.9</v>
      </c>
      <c r="ER16">
        <v>1.3</v>
      </c>
      <c r="ES16">
        <v>3327.53</v>
      </c>
      <c r="ET16" s="11">
        <f>BC16+BJ16+Y16+DL16</f>
        <v>198</v>
      </c>
      <c r="EU16" s="6">
        <f>IF(DK16&gt;0,(BC16+BI16)/DK16,0)</f>
        <v>16.444444444444443</v>
      </c>
      <c r="EV16" s="6">
        <f>(DP16+DQ16)/AB16*60</f>
        <v>106.4339083898986</v>
      </c>
      <c r="EW16" s="6">
        <v>27.4</v>
      </c>
      <c r="EX16">
        <v>0.34</v>
      </c>
    </row>
    <row r="17" spans="1:154">
      <c r="A17" s="5">
        <v>680000</v>
      </c>
      <c r="B17" t="s">
        <v>226</v>
      </c>
      <c r="C17" t="s">
        <v>227</v>
      </c>
      <c r="D17" t="s">
        <v>221</v>
      </c>
      <c r="E17" t="s">
        <v>145</v>
      </c>
      <c r="F17" t="s">
        <v>145</v>
      </c>
      <c r="G17">
        <v>74</v>
      </c>
      <c r="H17">
        <v>187</v>
      </c>
      <c r="I17">
        <v>2012</v>
      </c>
      <c r="J17">
        <v>4</v>
      </c>
      <c r="K17">
        <v>105</v>
      </c>
      <c r="L17" t="s">
        <v>146</v>
      </c>
      <c r="M17" t="s">
        <v>228</v>
      </c>
      <c r="N17" t="s">
        <v>229</v>
      </c>
      <c r="O17" t="s">
        <v>149</v>
      </c>
      <c r="P17" t="s">
        <v>218</v>
      </c>
      <c r="Q17">
        <v>21</v>
      </c>
      <c r="R17">
        <v>0</v>
      </c>
      <c r="S17">
        <v>3</v>
      </c>
      <c r="T17">
        <v>2</v>
      </c>
      <c r="U17">
        <v>1</v>
      </c>
      <c r="V17">
        <v>3</v>
      </c>
      <c r="W17">
        <v>-3</v>
      </c>
      <c r="X17" s="6">
        <v>-0.4</v>
      </c>
      <c r="Y17">
        <v>12</v>
      </c>
      <c r="Z17">
        <v>415</v>
      </c>
      <c r="AA17">
        <v>17945</v>
      </c>
      <c r="AB17" s="6">
        <v>299.08999999999997</v>
      </c>
      <c r="AC17" s="7">
        <v>14.25</v>
      </c>
      <c r="AD17" s="7">
        <f>AVERAGE(AA17/60/Q17,AB17/Q17,AC17)</f>
        <v>14.244814814814815</v>
      </c>
      <c r="AE17" s="8">
        <v>0.27927801744262049</v>
      </c>
      <c r="AF17" s="8">
        <v>0.42857142857142855</v>
      </c>
      <c r="AG17" s="8">
        <v>5.2238805970149252E-2</v>
      </c>
      <c r="AH17" s="9">
        <f>1-EA17/DU17</f>
        <v>0.92105263157894735</v>
      </c>
      <c r="AI17" s="10">
        <f>(AG17+AH17)*1000</f>
        <v>973.2914375490966</v>
      </c>
      <c r="AJ17" s="7">
        <f>DZ17/AB17*60</f>
        <v>1.4042595874151595</v>
      </c>
      <c r="AK17" s="7">
        <f>EA17/AB17*60</f>
        <v>2.407302149854559</v>
      </c>
      <c r="AL17" s="8">
        <f>IF(DZ17+EA17&gt;0,DZ17/(DZ17+EA17),0)</f>
        <v>0.36842105263157893</v>
      </c>
      <c r="AM17" s="11">
        <f>DZ17-EA17</f>
        <v>-5</v>
      </c>
      <c r="AN17" s="7">
        <f>AJ17-AK17</f>
        <v>-1.0030425624393995</v>
      </c>
      <c r="AO17">
        <v>53</v>
      </c>
      <c r="AP17">
        <v>53</v>
      </c>
      <c r="AQ17">
        <v>30</v>
      </c>
      <c r="AR17">
        <v>19</v>
      </c>
      <c r="AS17">
        <v>19</v>
      </c>
      <c r="AT17">
        <v>19</v>
      </c>
      <c r="AU17" s="6">
        <v>0.98</v>
      </c>
      <c r="AV17">
        <v>1</v>
      </c>
      <c r="AW17">
        <v>1</v>
      </c>
      <c r="AX17">
        <v>4</v>
      </c>
      <c r="AY17" s="11">
        <f>AW17+AX17</f>
        <v>5</v>
      </c>
      <c r="AZ17" s="6">
        <v>54.736800000000002</v>
      </c>
      <c r="BA17" s="6">
        <v>46.34</v>
      </c>
      <c r="BB17" s="6">
        <v>74.400000000000006</v>
      </c>
      <c r="BC17">
        <v>14</v>
      </c>
      <c r="BD17">
        <v>14</v>
      </c>
      <c r="BE17">
        <v>15</v>
      </c>
      <c r="BF17" s="11">
        <f>BD17-BE17</f>
        <v>-1</v>
      </c>
      <c r="BG17">
        <v>11</v>
      </c>
      <c r="BH17">
        <v>10</v>
      </c>
      <c r="BI17">
        <v>4</v>
      </c>
      <c r="BJ17">
        <v>13</v>
      </c>
      <c r="BK17">
        <v>10</v>
      </c>
      <c r="BL17">
        <v>4</v>
      </c>
      <c r="BM17">
        <v>13</v>
      </c>
      <c r="BN17" s="8">
        <f>BM17/DQ17</f>
        <v>4.9618320610687022E-2</v>
      </c>
      <c r="BO17">
        <v>0</v>
      </c>
      <c r="BP17">
        <v>0</v>
      </c>
      <c r="BQ17">
        <v>0</v>
      </c>
      <c r="BR17">
        <v>0</v>
      </c>
      <c r="BS17" s="8">
        <f>IF(BO17+BP17&gt;0,BO17/(BO17+BP17),0)</f>
        <v>0</v>
      </c>
      <c r="BT17" s="8">
        <f>(BQ17+BR17)/(EH17+EI17)</f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11</v>
      </c>
      <c r="CX17">
        <v>0</v>
      </c>
      <c r="CY17">
        <v>0</v>
      </c>
      <c r="CZ17">
        <v>8</v>
      </c>
      <c r="DA17">
        <v>6</v>
      </c>
      <c r="DB17">
        <v>0</v>
      </c>
      <c r="DC17">
        <v>0</v>
      </c>
      <c r="DD17">
        <v>5</v>
      </c>
      <c r="DE17">
        <v>6</v>
      </c>
      <c r="DF17">
        <v>1</v>
      </c>
      <c r="DG17">
        <v>5</v>
      </c>
      <c r="DH17">
        <v>0</v>
      </c>
      <c r="DI17" s="11">
        <f>DF17-DE17</f>
        <v>-5</v>
      </c>
      <c r="DJ17" s="6">
        <v>-3.4677692800000002</v>
      </c>
      <c r="DK17">
        <v>6</v>
      </c>
      <c r="DL17">
        <v>0</v>
      </c>
      <c r="DM17">
        <v>0</v>
      </c>
      <c r="DN17">
        <v>0</v>
      </c>
      <c r="DO17">
        <v>0</v>
      </c>
      <c r="DP17">
        <v>271</v>
      </c>
      <c r="DQ17">
        <v>262</v>
      </c>
      <c r="DR17">
        <v>187</v>
      </c>
      <c r="DS17">
        <v>205</v>
      </c>
      <c r="DT17">
        <v>134</v>
      </c>
      <c r="DU17">
        <v>152</v>
      </c>
      <c r="DV17" s="6">
        <v>11.73</v>
      </c>
      <c r="DW17" s="6">
        <v>12.05</v>
      </c>
      <c r="DX17">
        <v>36</v>
      </c>
      <c r="DY17">
        <v>33</v>
      </c>
      <c r="DZ17">
        <v>7</v>
      </c>
      <c r="EA17">
        <v>12</v>
      </c>
      <c r="EB17">
        <v>12</v>
      </c>
      <c r="EC17">
        <v>9</v>
      </c>
      <c r="ED17">
        <v>15</v>
      </c>
      <c r="EE17">
        <v>15</v>
      </c>
      <c r="EF17" s="11">
        <f>EB17+ED17</f>
        <v>27</v>
      </c>
      <c r="EG17" s="11">
        <f>EC17+EE17</f>
        <v>24</v>
      </c>
      <c r="EH17">
        <v>128</v>
      </c>
      <c r="EI17">
        <v>127</v>
      </c>
      <c r="EJ17">
        <v>145</v>
      </c>
      <c r="EK17">
        <v>115</v>
      </c>
      <c r="EL17">
        <v>55</v>
      </c>
      <c r="EM17">
        <v>30</v>
      </c>
      <c r="EN17">
        <v>22</v>
      </c>
      <c r="EO17">
        <v>24</v>
      </c>
      <c r="EP17">
        <v>-0.1</v>
      </c>
      <c r="EQ17">
        <v>0.4</v>
      </c>
      <c r="ER17">
        <v>0.4</v>
      </c>
      <c r="ES17">
        <v>771.85</v>
      </c>
      <c r="ET17" s="11">
        <f>BC17+BJ17+Y17+DL17</f>
        <v>39</v>
      </c>
      <c r="EU17" s="6">
        <f>IF(DK17&gt;0,(BC17+BI17)/DK17,0)</f>
        <v>3</v>
      </c>
      <c r="EV17" s="6">
        <f>(DP17+DQ17)/AB17*60</f>
        <v>106.92433715604</v>
      </c>
      <c r="EW17" s="6">
        <v>3</v>
      </c>
      <c r="EX17">
        <v>0.14000000000000001</v>
      </c>
    </row>
    <row r="18" spans="1:154">
      <c r="A18" s="5">
        <v>590000</v>
      </c>
      <c r="B18" t="s">
        <v>230</v>
      </c>
      <c r="C18" t="s">
        <v>231</v>
      </c>
      <c r="D18" t="s">
        <v>153</v>
      </c>
      <c r="E18" t="s">
        <v>145</v>
      </c>
      <c r="F18" t="s">
        <v>145</v>
      </c>
      <c r="G18">
        <v>71</v>
      </c>
      <c r="H18">
        <v>183</v>
      </c>
      <c r="I18">
        <v>2011</v>
      </c>
      <c r="J18">
        <v>7</v>
      </c>
      <c r="K18">
        <v>209</v>
      </c>
      <c r="L18" t="s">
        <v>146</v>
      </c>
      <c r="M18" t="s">
        <v>171</v>
      </c>
      <c r="N18" t="s">
        <v>232</v>
      </c>
      <c r="O18" t="s">
        <v>187</v>
      </c>
      <c r="P18" t="s">
        <v>233</v>
      </c>
      <c r="Q18">
        <v>78</v>
      </c>
      <c r="R18">
        <v>8</v>
      </c>
      <c r="S18">
        <v>18</v>
      </c>
      <c r="T18">
        <v>11</v>
      </c>
      <c r="U18">
        <v>7</v>
      </c>
      <c r="V18">
        <v>26</v>
      </c>
      <c r="W18">
        <v>0</v>
      </c>
      <c r="X18" s="6">
        <v>7.8</v>
      </c>
      <c r="Y18">
        <v>32</v>
      </c>
      <c r="Z18">
        <v>1253</v>
      </c>
      <c r="AA18">
        <v>51220</v>
      </c>
      <c r="AB18" s="6">
        <v>853.5</v>
      </c>
      <c r="AC18" s="7">
        <v>10.95</v>
      </c>
      <c r="AD18" s="7">
        <f>AVERAGE(AA18/60/Q18,AB18/Q18,AC18)</f>
        <v>10.945584045584047</v>
      </c>
      <c r="AE18" s="8">
        <v>0.21663316276803118</v>
      </c>
      <c r="AF18" s="8">
        <v>0.72222222222222221</v>
      </c>
      <c r="AG18" s="8">
        <v>7.792207792207792E-2</v>
      </c>
      <c r="AH18" s="9">
        <f>1-EA18/DU18</f>
        <v>0.91646778042959431</v>
      </c>
      <c r="AI18" s="10">
        <f>(AG18+AH18)*1000</f>
        <v>994.38985835167227</v>
      </c>
      <c r="AJ18" s="7">
        <f>DZ18/AB18*60</f>
        <v>2.5307557117750439</v>
      </c>
      <c r="AK18" s="7">
        <f>EA18/AB18*60</f>
        <v>2.4604569420035149</v>
      </c>
      <c r="AL18" s="8">
        <f>IF(DZ18+EA18&gt;0,DZ18/(DZ18+EA18),0)</f>
        <v>0.50704225352112675</v>
      </c>
      <c r="AM18" s="11">
        <f>DZ18-EA18</f>
        <v>1</v>
      </c>
      <c r="AN18" s="7">
        <f>AJ18-AK18</f>
        <v>7.0298769771528935E-2</v>
      </c>
      <c r="AO18">
        <v>215</v>
      </c>
      <c r="AP18">
        <v>214</v>
      </c>
      <c r="AQ18">
        <v>172</v>
      </c>
      <c r="AR18">
        <v>127</v>
      </c>
      <c r="AS18">
        <v>127</v>
      </c>
      <c r="AT18">
        <v>127</v>
      </c>
      <c r="AU18" s="6">
        <v>13.86</v>
      </c>
      <c r="AV18">
        <v>52</v>
      </c>
      <c r="AW18">
        <v>8</v>
      </c>
      <c r="AX18">
        <v>10</v>
      </c>
      <c r="AY18" s="11">
        <f>AW18+AX18</f>
        <v>18</v>
      </c>
      <c r="AZ18" s="6">
        <v>26.968499999999999</v>
      </c>
      <c r="BA18" s="6">
        <v>25.59</v>
      </c>
      <c r="BB18" s="6">
        <v>249</v>
      </c>
      <c r="BC18">
        <v>167</v>
      </c>
      <c r="BD18">
        <v>167</v>
      </c>
      <c r="BE18">
        <v>171</v>
      </c>
      <c r="BF18" s="11">
        <f>BD18-BE18</f>
        <v>-4</v>
      </c>
      <c r="BG18">
        <v>45</v>
      </c>
      <c r="BH18">
        <v>11</v>
      </c>
      <c r="BI18">
        <v>20</v>
      </c>
      <c r="BJ18">
        <v>31</v>
      </c>
      <c r="BK18">
        <v>11</v>
      </c>
      <c r="BL18">
        <v>20</v>
      </c>
      <c r="BM18">
        <v>31</v>
      </c>
      <c r="BN18" s="8">
        <f>BM18/DQ18</f>
        <v>3.9190897597977246E-2</v>
      </c>
      <c r="BO18">
        <v>3</v>
      </c>
      <c r="BP18">
        <v>0</v>
      </c>
      <c r="BQ18">
        <v>3</v>
      </c>
      <c r="BR18">
        <v>0</v>
      </c>
      <c r="BS18" s="8">
        <f>IF(BO18+BP18&gt;0,BO18/(BO18+BP18),0)</f>
        <v>1</v>
      </c>
      <c r="BT18" s="8">
        <f>(BQ18+BR18)/(EH18+EI18)</f>
        <v>3.8022813688212928E-3</v>
      </c>
      <c r="BU18">
        <v>0</v>
      </c>
      <c r="BV18">
        <v>0</v>
      </c>
      <c r="BW18">
        <v>1</v>
      </c>
      <c r="BX18">
        <v>0</v>
      </c>
      <c r="BY18">
        <v>2</v>
      </c>
      <c r="BZ18">
        <v>0</v>
      </c>
      <c r="CA18">
        <v>1</v>
      </c>
      <c r="CB18">
        <v>0</v>
      </c>
      <c r="CC18">
        <v>2</v>
      </c>
      <c r="CD18">
        <v>0</v>
      </c>
      <c r="CE18">
        <v>3</v>
      </c>
      <c r="CF18">
        <v>0</v>
      </c>
      <c r="CG18">
        <v>0</v>
      </c>
      <c r="CH18">
        <v>3</v>
      </c>
      <c r="CI18">
        <v>1</v>
      </c>
      <c r="CJ18">
        <v>0</v>
      </c>
      <c r="CK18">
        <v>0</v>
      </c>
      <c r="CL18">
        <v>1</v>
      </c>
      <c r="CM18">
        <v>3</v>
      </c>
      <c r="CN18">
        <v>1</v>
      </c>
      <c r="CO18">
        <v>1</v>
      </c>
      <c r="CP18">
        <v>0</v>
      </c>
      <c r="CQ18">
        <v>0</v>
      </c>
      <c r="CR18">
        <v>0</v>
      </c>
      <c r="CS18">
        <v>3</v>
      </c>
      <c r="CT18">
        <v>1</v>
      </c>
      <c r="CU18">
        <v>6</v>
      </c>
      <c r="CV18">
        <v>4</v>
      </c>
      <c r="CW18">
        <v>34</v>
      </c>
      <c r="CX18">
        <v>15</v>
      </c>
      <c r="CY18">
        <v>2</v>
      </c>
      <c r="CZ18">
        <v>8</v>
      </c>
      <c r="DA18">
        <v>23</v>
      </c>
      <c r="DB18">
        <v>13</v>
      </c>
      <c r="DC18">
        <v>5</v>
      </c>
      <c r="DD18">
        <v>61</v>
      </c>
      <c r="DE18">
        <v>9</v>
      </c>
      <c r="DF18">
        <v>20</v>
      </c>
      <c r="DG18">
        <v>9</v>
      </c>
      <c r="DH18">
        <v>19</v>
      </c>
      <c r="DI18" s="11">
        <f>DF18-DE18</f>
        <v>11</v>
      </c>
      <c r="DJ18" s="6">
        <v>11.335411908799999</v>
      </c>
      <c r="DK18">
        <v>6</v>
      </c>
      <c r="DL18">
        <v>2</v>
      </c>
      <c r="DM18">
        <v>0</v>
      </c>
      <c r="DN18">
        <v>1</v>
      </c>
      <c r="DO18">
        <v>0</v>
      </c>
      <c r="DP18">
        <v>820</v>
      </c>
      <c r="DQ18">
        <v>791</v>
      </c>
      <c r="DR18">
        <v>624</v>
      </c>
      <c r="DS18">
        <v>565</v>
      </c>
      <c r="DT18">
        <v>462</v>
      </c>
      <c r="DU18">
        <v>419</v>
      </c>
      <c r="DV18" s="6">
        <v>45.03</v>
      </c>
      <c r="DW18" s="6">
        <v>37.57</v>
      </c>
      <c r="DX18">
        <v>152</v>
      </c>
      <c r="DY18">
        <v>129</v>
      </c>
      <c r="DZ18">
        <v>36</v>
      </c>
      <c r="EA18">
        <v>35</v>
      </c>
      <c r="EB18">
        <v>50</v>
      </c>
      <c r="EC18">
        <v>42</v>
      </c>
      <c r="ED18">
        <v>37</v>
      </c>
      <c r="EE18">
        <v>31</v>
      </c>
      <c r="EF18" s="11">
        <f>EB18+ED18</f>
        <v>87</v>
      </c>
      <c r="EG18" s="11">
        <f>EC18+EE18</f>
        <v>73</v>
      </c>
      <c r="EH18">
        <v>391</v>
      </c>
      <c r="EI18">
        <v>398</v>
      </c>
      <c r="EJ18">
        <v>497</v>
      </c>
      <c r="EK18">
        <v>545</v>
      </c>
      <c r="EL18">
        <v>109</v>
      </c>
      <c r="EM18">
        <v>74</v>
      </c>
      <c r="EN18">
        <v>44</v>
      </c>
      <c r="EO18">
        <v>57</v>
      </c>
      <c r="EP18">
        <v>1.4</v>
      </c>
      <c r="EQ18">
        <v>0.60000000000000009</v>
      </c>
      <c r="ER18">
        <v>2</v>
      </c>
      <c r="ES18">
        <v>3086.34</v>
      </c>
      <c r="ET18" s="11">
        <f>BC18+BJ18+Y18+DL18</f>
        <v>232</v>
      </c>
      <c r="EU18" s="6">
        <f>IF(DK18&gt;0,(BC18+BI18)/DK18,0)</f>
        <v>31.166666666666668</v>
      </c>
      <c r="EV18" s="6">
        <f>(DP18+DQ18)/AB18*60</f>
        <v>113.25131810193321</v>
      </c>
      <c r="EW18" s="6">
        <v>29.6</v>
      </c>
      <c r="EX18">
        <v>0.38</v>
      </c>
    </row>
    <row r="19" spans="1:154">
      <c r="A19" s="5">
        <v>650000</v>
      </c>
      <c r="B19" t="s">
        <v>234</v>
      </c>
      <c r="C19" t="s">
        <v>235</v>
      </c>
      <c r="D19" t="s">
        <v>153</v>
      </c>
      <c r="E19" t="s">
        <v>145</v>
      </c>
      <c r="F19" t="s">
        <v>145</v>
      </c>
      <c r="G19">
        <v>74</v>
      </c>
      <c r="H19">
        <v>203</v>
      </c>
      <c r="I19">
        <v>2009</v>
      </c>
      <c r="J19">
        <v>3</v>
      </c>
      <c r="K19">
        <v>70</v>
      </c>
      <c r="L19" t="s">
        <v>154</v>
      </c>
      <c r="M19" t="s">
        <v>236</v>
      </c>
      <c r="N19" t="s">
        <v>237</v>
      </c>
      <c r="O19" t="s">
        <v>238</v>
      </c>
      <c r="P19" t="s">
        <v>239</v>
      </c>
      <c r="Q19">
        <v>5</v>
      </c>
      <c r="R19">
        <v>0</v>
      </c>
      <c r="S19">
        <v>0</v>
      </c>
      <c r="T19">
        <v>0</v>
      </c>
      <c r="U19">
        <v>0</v>
      </c>
      <c r="V19">
        <v>0</v>
      </c>
      <c r="W19">
        <v>-3</v>
      </c>
      <c r="X19" s="6">
        <v>-1.4</v>
      </c>
      <c r="Y19">
        <v>4</v>
      </c>
      <c r="Z19">
        <v>70</v>
      </c>
      <c r="AA19">
        <v>2643</v>
      </c>
      <c r="AB19" s="6">
        <v>44.03</v>
      </c>
      <c r="AC19" s="7">
        <v>8.8166666666999998</v>
      </c>
      <c r="AD19" s="7">
        <f>AVERAGE(AA19/60/Q19,AB19/Q19,AC19)</f>
        <v>8.810888888900001</v>
      </c>
      <c r="AE19" s="8">
        <v>0.17186463171864633</v>
      </c>
      <c r="AF19" s="8">
        <v>0</v>
      </c>
      <c r="AG19" s="8">
        <v>0</v>
      </c>
      <c r="AH19" s="9">
        <f>1-EA19/DU19</f>
        <v>0.86956521739130432</v>
      </c>
      <c r="AI19" s="10">
        <f>(AG19+AH19)*1000</f>
        <v>869.56521739130437</v>
      </c>
      <c r="AJ19" s="7">
        <f>DZ19/AB19*60</f>
        <v>0</v>
      </c>
      <c r="AK19" s="7">
        <f>EA19/AB19*60</f>
        <v>4.0881217351805592</v>
      </c>
      <c r="AL19" s="8">
        <f>IF(DZ19+EA19&gt;0,DZ19/(DZ19+EA19),0)</f>
        <v>0</v>
      </c>
      <c r="AM19" s="11">
        <f>DZ19-EA19</f>
        <v>-3</v>
      </c>
      <c r="AN19" s="7">
        <f>AJ19-AK19</f>
        <v>-4.0881217351805592</v>
      </c>
      <c r="AO19">
        <v>11</v>
      </c>
      <c r="AP19">
        <v>11</v>
      </c>
      <c r="AQ19">
        <v>5</v>
      </c>
      <c r="AR19">
        <v>5</v>
      </c>
      <c r="AS19">
        <v>5</v>
      </c>
      <c r="AT19">
        <v>5</v>
      </c>
      <c r="AU19" s="6">
        <v>0.33</v>
      </c>
      <c r="AV19">
        <v>2</v>
      </c>
      <c r="AW19">
        <v>0</v>
      </c>
      <c r="AX19">
        <v>0</v>
      </c>
      <c r="AY19" s="11">
        <f>AW19+AX19</f>
        <v>0</v>
      </c>
      <c r="AZ19" s="6">
        <v>23.6</v>
      </c>
      <c r="BA19" s="6">
        <v>23.32</v>
      </c>
      <c r="BB19" s="6">
        <v>0</v>
      </c>
      <c r="BC19">
        <v>5</v>
      </c>
      <c r="BD19">
        <v>5</v>
      </c>
      <c r="BE19">
        <v>6</v>
      </c>
      <c r="BF19" s="11">
        <f>BD19-BE19</f>
        <v>-1</v>
      </c>
      <c r="BG19">
        <v>0</v>
      </c>
      <c r="BH19">
        <v>2</v>
      </c>
      <c r="BI19">
        <v>1</v>
      </c>
      <c r="BJ19">
        <v>0</v>
      </c>
      <c r="BK19">
        <v>2</v>
      </c>
      <c r="BL19">
        <v>1</v>
      </c>
      <c r="BM19">
        <v>0</v>
      </c>
      <c r="BN19" s="8">
        <f>BM19/DQ19</f>
        <v>0</v>
      </c>
      <c r="BO19">
        <v>0</v>
      </c>
      <c r="BP19">
        <v>1</v>
      </c>
      <c r="BQ19">
        <v>0</v>
      </c>
      <c r="BR19">
        <v>1</v>
      </c>
      <c r="BS19" s="8">
        <f>IF(BO19+BP19&gt;0,BO19/(BO19+BP19),0)</f>
        <v>0</v>
      </c>
      <c r="BT19" s="8">
        <f>(BQ19+BR19)/(EH19+EI19)</f>
        <v>2.6315789473684209E-2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1</v>
      </c>
      <c r="DA19">
        <v>1</v>
      </c>
      <c r="DB19">
        <v>1</v>
      </c>
      <c r="DC19">
        <v>0</v>
      </c>
      <c r="DD19">
        <v>1</v>
      </c>
      <c r="DE19">
        <v>2</v>
      </c>
      <c r="DF19">
        <v>0</v>
      </c>
      <c r="DG19">
        <v>1</v>
      </c>
      <c r="DH19">
        <v>0</v>
      </c>
      <c r="DI19" s="11">
        <f>DF19-DE19</f>
        <v>-2</v>
      </c>
      <c r="DJ19" s="6">
        <v>-0.98091838060000003</v>
      </c>
      <c r="DK19">
        <v>2</v>
      </c>
      <c r="DL19">
        <v>0</v>
      </c>
      <c r="DM19">
        <v>0</v>
      </c>
      <c r="DN19">
        <v>0</v>
      </c>
      <c r="DO19">
        <v>0</v>
      </c>
      <c r="DP19">
        <v>33</v>
      </c>
      <c r="DQ19">
        <v>44</v>
      </c>
      <c r="DR19">
        <v>20</v>
      </c>
      <c r="DS19">
        <v>32</v>
      </c>
      <c r="DT19">
        <v>15</v>
      </c>
      <c r="DU19">
        <v>23</v>
      </c>
      <c r="DV19" s="6">
        <v>0.94</v>
      </c>
      <c r="DW19" s="6">
        <v>2.96</v>
      </c>
      <c r="DX19">
        <v>4</v>
      </c>
      <c r="DY19">
        <v>12</v>
      </c>
      <c r="DZ19">
        <v>0</v>
      </c>
      <c r="EA19">
        <v>3</v>
      </c>
      <c r="EB19">
        <v>0</v>
      </c>
      <c r="EC19">
        <v>4</v>
      </c>
      <c r="ED19">
        <v>1</v>
      </c>
      <c r="EE19">
        <v>1</v>
      </c>
      <c r="EF19" s="11">
        <f>EB19+ED19</f>
        <v>1</v>
      </c>
      <c r="EG19" s="11">
        <f>EC19+EE19</f>
        <v>5</v>
      </c>
      <c r="EH19">
        <v>19</v>
      </c>
      <c r="EI19">
        <v>19</v>
      </c>
      <c r="EJ19">
        <v>21</v>
      </c>
      <c r="EK19">
        <v>20</v>
      </c>
      <c r="EL19">
        <v>10</v>
      </c>
      <c r="EM19">
        <v>2</v>
      </c>
      <c r="EN19">
        <v>3</v>
      </c>
      <c r="EO19">
        <v>2</v>
      </c>
      <c r="EP19">
        <v>-0.1</v>
      </c>
      <c r="EQ19">
        <v>-0.1</v>
      </c>
      <c r="ER19">
        <v>-0.2</v>
      </c>
      <c r="ES19">
        <v>212.16</v>
      </c>
      <c r="ET19" s="11">
        <f>BC19+BJ19+Y19+DL19</f>
        <v>9</v>
      </c>
      <c r="EU19" s="6">
        <f>IF(DK19&gt;0,(BC19+BI19)/DK19,0)</f>
        <v>3</v>
      </c>
      <c r="EV19" s="6">
        <f>(DP19+DQ19)/AB19*60</f>
        <v>104.92845786963433</v>
      </c>
      <c r="EW19" s="6">
        <v>-0.9</v>
      </c>
      <c r="EX19">
        <v>-0.18</v>
      </c>
    </row>
    <row r="20" spans="1:154">
      <c r="A20" s="5">
        <v>2250000</v>
      </c>
      <c r="B20" t="s">
        <v>240</v>
      </c>
      <c r="C20" t="s">
        <v>241</v>
      </c>
      <c r="E20" t="s">
        <v>242</v>
      </c>
      <c r="F20" t="s">
        <v>242</v>
      </c>
      <c r="G20">
        <v>74</v>
      </c>
      <c r="H20">
        <v>235</v>
      </c>
      <c r="I20">
        <v>2004</v>
      </c>
      <c r="J20">
        <v>6</v>
      </c>
      <c r="K20">
        <v>180</v>
      </c>
      <c r="L20" t="s">
        <v>154</v>
      </c>
      <c r="M20" t="s">
        <v>243</v>
      </c>
      <c r="N20" t="s">
        <v>244</v>
      </c>
      <c r="O20" t="s">
        <v>149</v>
      </c>
      <c r="P20" t="s">
        <v>245</v>
      </c>
      <c r="Q20">
        <v>75</v>
      </c>
      <c r="R20">
        <v>4</v>
      </c>
      <c r="S20">
        <v>7</v>
      </c>
      <c r="T20">
        <v>2</v>
      </c>
      <c r="U20">
        <v>5</v>
      </c>
      <c r="V20">
        <v>11</v>
      </c>
      <c r="W20">
        <v>10</v>
      </c>
      <c r="X20" s="6">
        <v>-2.2999999999999998</v>
      </c>
      <c r="Y20">
        <v>65</v>
      </c>
      <c r="Z20">
        <v>1817</v>
      </c>
      <c r="AA20">
        <v>80643</v>
      </c>
      <c r="AB20" s="6">
        <v>1339.16</v>
      </c>
      <c r="AC20" s="7">
        <v>17.833333333300001</v>
      </c>
      <c r="AD20" s="7">
        <f>AVERAGE(AA20/60/Q20,AB20/Q20,AC20)</f>
        <v>17.869822222211113</v>
      </c>
      <c r="AE20" s="8">
        <v>0.32483541859709214</v>
      </c>
      <c r="AF20" s="8">
        <v>0.25</v>
      </c>
      <c r="AG20" s="8">
        <v>7.6256499133448868E-2</v>
      </c>
      <c r="AH20" s="9">
        <f>1-EA20/DU20</f>
        <v>0.92957746478873238</v>
      </c>
      <c r="AI20" s="10">
        <f>(AG20+AH20)*1000</f>
        <v>1005.8339639221812</v>
      </c>
      <c r="AJ20" s="7">
        <f>DZ20/AB20*60</f>
        <v>1.9713850473431107</v>
      </c>
      <c r="AK20" s="7">
        <f>EA20/AB20*60</f>
        <v>2.4642313091788881</v>
      </c>
      <c r="AL20" s="8">
        <f>IF(DZ20+EA20&gt;0,DZ20/(DZ20+EA20),0)</f>
        <v>0.44444444444444442</v>
      </c>
      <c r="AM20" s="11">
        <f>DZ20-EA20</f>
        <v>-11</v>
      </c>
      <c r="AN20" s="7">
        <f>AJ20-AK20</f>
        <v>-0.4928462618357774</v>
      </c>
      <c r="AO20">
        <v>162</v>
      </c>
      <c r="AP20">
        <v>164</v>
      </c>
      <c r="AQ20">
        <v>99</v>
      </c>
      <c r="AR20">
        <v>62</v>
      </c>
      <c r="AS20">
        <v>64</v>
      </c>
      <c r="AT20">
        <v>64</v>
      </c>
      <c r="AU20" s="6">
        <v>2.66</v>
      </c>
      <c r="AV20">
        <v>3</v>
      </c>
      <c r="AW20">
        <v>2</v>
      </c>
      <c r="AX20">
        <v>5</v>
      </c>
      <c r="AY20" s="11">
        <f>AW20+AX20</f>
        <v>7</v>
      </c>
      <c r="AZ20" s="6">
        <v>56.515599999999999</v>
      </c>
      <c r="BA20" s="6">
        <v>49.41</v>
      </c>
      <c r="BB20" s="6">
        <v>76.2</v>
      </c>
      <c r="BC20">
        <v>232</v>
      </c>
      <c r="BD20">
        <v>232</v>
      </c>
      <c r="BE20">
        <v>123</v>
      </c>
      <c r="BF20" s="11">
        <f>BD20-BE20</f>
        <v>109</v>
      </c>
      <c r="BG20">
        <v>38</v>
      </c>
      <c r="BH20">
        <v>49</v>
      </c>
      <c r="BI20">
        <v>16</v>
      </c>
      <c r="BJ20">
        <v>133</v>
      </c>
      <c r="BK20">
        <v>49</v>
      </c>
      <c r="BL20">
        <v>16</v>
      </c>
      <c r="BM20">
        <v>133</v>
      </c>
      <c r="BN20" s="8">
        <f>BM20/DQ20</f>
        <v>8.6139896373056996E-2</v>
      </c>
      <c r="BO20">
        <v>0</v>
      </c>
      <c r="BP20">
        <v>1</v>
      </c>
      <c r="BQ20">
        <v>0</v>
      </c>
      <c r="BR20">
        <v>1</v>
      </c>
      <c r="BS20" s="8">
        <f>IF(BO20+BP20&gt;0,BO20/(BO20+BP20),0)</f>
        <v>0</v>
      </c>
      <c r="BT20" s="8">
        <f>(BQ20+BR20)/(EH20+EI20)</f>
        <v>7.9872204472843447E-4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4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5</v>
      </c>
      <c r="CW20">
        <v>33</v>
      </c>
      <c r="CX20">
        <v>2</v>
      </c>
      <c r="CY20">
        <v>0</v>
      </c>
      <c r="CZ20">
        <v>26</v>
      </c>
      <c r="DA20">
        <v>23</v>
      </c>
      <c r="DB20">
        <v>0</v>
      </c>
      <c r="DC20">
        <v>0</v>
      </c>
      <c r="DD20">
        <v>13</v>
      </c>
      <c r="DE20">
        <v>24</v>
      </c>
      <c r="DF20">
        <v>6</v>
      </c>
      <c r="DG20">
        <v>23</v>
      </c>
      <c r="DH20">
        <v>4</v>
      </c>
      <c r="DI20" s="11">
        <f>DF20-DE20</f>
        <v>-18</v>
      </c>
      <c r="DJ20" s="6">
        <v>-13.52009636</v>
      </c>
      <c r="DK20">
        <v>20</v>
      </c>
      <c r="DL20">
        <v>3</v>
      </c>
      <c r="DM20">
        <v>0</v>
      </c>
      <c r="DN20">
        <v>0</v>
      </c>
      <c r="DO20">
        <v>1</v>
      </c>
      <c r="DP20">
        <v>1085</v>
      </c>
      <c r="DQ20">
        <v>1544</v>
      </c>
      <c r="DR20">
        <v>837</v>
      </c>
      <c r="DS20">
        <v>1140</v>
      </c>
      <c r="DT20">
        <v>577</v>
      </c>
      <c r="DU20">
        <v>781</v>
      </c>
      <c r="DV20" s="6">
        <v>53.98</v>
      </c>
      <c r="DW20" s="6">
        <v>75.36</v>
      </c>
      <c r="DX20">
        <v>182</v>
      </c>
      <c r="DY20">
        <v>255</v>
      </c>
      <c r="DZ20">
        <v>44</v>
      </c>
      <c r="EA20">
        <v>55</v>
      </c>
      <c r="EB20">
        <v>25</v>
      </c>
      <c r="EC20">
        <v>46</v>
      </c>
      <c r="ED20">
        <v>62</v>
      </c>
      <c r="EE20">
        <v>66</v>
      </c>
      <c r="EF20" s="11">
        <f>EB20+ED20</f>
        <v>87</v>
      </c>
      <c r="EG20" s="11">
        <f>EC20+EE20</f>
        <v>112</v>
      </c>
      <c r="EH20">
        <v>613</v>
      </c>
      <c r="EI20">
        <v>639</v>
      </c>
      <c r="EJ20">
        <v>676</v>
      </c>
      <c r="EK20">
        <v>647</v>
      </c>
      <c r="EL20">
        <v>236</v>
      </c>
      <c r="EM20">
        <v>231</v>
      </c>
      <c r="EN20">
        <v>90</v>
      </c>
      <c r="EO20">
        <v>70</v>
      </c>
      <c r="EP20">
        <v>0</v>
      </c>
      <c r="EQ20">
        <v>3.2</v>
      </c>
      <c r="ER20">
        <v>3.2</v>
      </c>
      <c r="ES20">
        <v>2783.42</v>
      </c>
      <c r="ET20" s="11">
        <f>BC20+BJ20+Y20+DL20</f>
        <v>433</v>
      </c>
      <c r="EU20" s="6">
        <f>IF(DK20&gt;0,(BC20+BI20)/DK20,0)</f>
        <v>12.4</v>
      </c>
      <c r="EV20" s="6">
        <f>(DP20+DQ20)/AB20*60</f>
        <v>117.79025657875084</v>
      </c>
      <c r="EW20" s="6">
        <v>11.8</v>
      </c>
      <c r="EX20">
        <v>0.16</v>
      </c>
    </row>
    <row r="21" spans="1:154">
      <c r="A21" s="5">
        <v>600000</v>
      </c>
      <c r="B21" t="s">
        <v>246</v>
      </c>
      <c r="C21" t="s">
        <v>247</v>
      </c>
      <c r="D21" t="s">
        <v>159</v>
      </c>
      <c r="E21" t="s">
        <v>160</v>
      </c>
      <c r="F21" t="s">
        <v>160</v>
      </c>
      <c r="G21">
        <v>76</v>
      </c>
      <c r="H21">
        <v>210</v>
      </c>
      <c r="I21">
        <v>2009</v>
      </c>
      <c r="J21">
        <v>4</v>
      </c>
      <c r="K21">
        <v>114</v>
      </c>
      <c r="L21" t="s">
        <v>146</v>
      </c>
      <c r="M21" t="s">
        <v>248</v>
      </c>
      <c r="N21" t="s">
        <v>249</v>
      </c>
      <c r="O21" t="s">
        <v>149</v>
      </c>
      <c r="P21" t="s">
        <v>193</v>
      </c>
      <c r="Q21">
        <v>9</v>
      </c>
      <c r="R21">
        <v>1</v>
      </c>
      <c r="S21">
        <v>0</v>
      </c>
      <c r="T21">
        <v>0</v>
      </c>
      <c r="U21">
        <v>0</v>
      </c>
      <c r="V21">
        <v>1</v>
      </c>
      <c r="W21">
        <v>2</v>
      </c>
      <c r="X21" s="6">
        <v>0.4</v>
      </c>
      <c r="Y21">
        <v>15</v>
      </c>
      <c r="Z21">
        <v>177</v>
      </c>
      <c r="AA21">
        <v>7273</v>
      </c>
      <c r="AB21" s="6">
        <v>121.23</v>
      </c>
      <c r="AC21" s="7">
        <v>13.4666666667</v>
      </c>
      <c r="AD21" s="7">
        <f>AVERAGE(AA21/60/Q21,AB21/Q21,AC21)</f>
        <v>13.468395061739507</v>
      </c>
      <c r="AE21" s="8">
        <v>0.26257878663172257</v>
      </c>
      <c r="AF21" s="8">
        <v>0.25</v>
      </c>
      <c r="AG21" s="8">
        <v>8.3333333333333329E-2</v>
      </c>
      <c r="AH21" s="9">
        <f>1-EA21/DU21</f>
        <v>0.93442622950819676</v>
      </c>
      <c r="AI21" s="10">
        <f>(AG21+AH21)*1000</f>
        <v>1017.7595628415302</v>
      </c>
      <c r="AJ21" s="7">
        <f>DZ21/AB21*60</f>
        <v>1.979707993071022</v>
      </c>
      <c r="AK21" s="7">
        <f>EA21/AB21*60</f>
        <v>1.979707993071022</v>
      </c>
      <c r="AL21" s="8">
        <f>IF(DZ21+EA21&gt;0,DZ21/(DZ21+EA21),0)</f>
        <v>0.5</v>
      </c>
      <c r="AM21" s="11">
        <f>DZ21-EA21</f>
        <v>0</v>
      </c>
      <c r="AN21" s="7">
        <f>AJ21-AK21</f>
        <v>0</v>
      </c>
      <c r="AO21">
        <v>11</v>
      </c>
      <c r="AP21">
        <v>11</v>
      </c>
      <c r="AQ21">
        <v>8</v>
      </c>
      <c r="AR21">
        <v>3</v>
      </c>
      <c r="AS21">
        <v>3</v>
      </c>
      <c r="AT21">
        <v>3</v>
      </c>
      <c r="AU21" s="6">
        <v>0.23</v>
      </c>
      <c r="AV21">
        <v>0</v>
      </c>
      <c r="AW21">
        <v>0</v>
      </c>
      <c r="AX21">
        <v>0</v>
      </c>
      <c r="AY21" s="11">
        <f>AW21+AX21</f>
        <v>0</v>
      </c>
      <c r="AZ21" s="6">
        <v>53</v>
      </c>
      <c r="BA21" s="6">
        <v>44.34</v>
      </c>
      <c r="BB21" s="6">
        <v>0</v>
      </c>
      <c r="BC21">
        <v>16</v>
      </c>
      <c r="BD21">
        <v>16</v>
      </c>
      <c r="BE21">
        <v>6</v>
      </c>
      <c r="BF21" s="11">
        <f>BD21-BE21</f>
        <v>10</v>
      </c>
      <c r="BG21">
        <v>5</v>
      </c>
      <c r="BH21">
        <v>0</v>
      </c>
      <c r="BI21">
        <v>0</v>
      </c>
      <c r="BJ21">
        <v>11</v>
      </c>
      <c r="BK21">
        <v>0</v>
      </c>
      <c r="BL21">
        <v>0</v>
      </c>
      <c r="BM21">
        <v>11</v>
      </c>
      <c r="BN21" s="8">
        <f>BM21/DQ21</f>
        <v>9.90990990990991E-2</v>
      </c>
      <c r="BO21">
        <v>0</v>
      </c>
      <c r="BP21">
        <v>0</v>
      </c>
      <c r="BQ21">
        <v>0</v>
      </c>
      <c r="BR21">
        <v>0</v>
      </c>
      <c r="BS21" s="8">
        <f>IF(BO21+BP21&gt;0,BO21/(BO21+BP21),0)</f>
        <v>0</v>
      </c>
      <c r="BT21" s="8">
        <f>(BQ21+BR21)/(EH21+EI21)</f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5</v>
      </c>
      <c r="CX21">
        <v>0</v>
      </c>
      <c r="CY21">
        <v>0</v>
      </c>
      <c r="CZ21">
        <v>1</v>
      </c>
      <c r="DA21">
        <v>2</v>
      </c>
      <c r="DB21">
        <v>0</v>
      </c>
      <c r="DC21">
        <v>0</v>
      </c>
      <c r="DD21">
        <v>0</v>
      </c>
      <c r="DE21">
        <v>3</v>
      </c>
      <c r="DF21">
        <v>0</v>
      </c>
      <c r="DG21">
        <v>3</v>
      </c>
      <c r="DH21">
        <v>1</v>
      </c>
      <c r="DI21" s="11">
        <f>DF21-DE21</f>
        <v>-3</v>
      </c>
      <c r="DJ21" s="6">
        <v>-1.4503829500000001</v>
      </c>
      <c r="DK21">
        <v>0</v>
      </c>
      <c r="DL21">
        <v>3</v>
      </c>
      <c r="DM21">
        <v>0</v>
      </c>
      <c r="DN21">
        <v>0</v>
      </c>
      <c r="DO21">
        <v>0</v>
      </c>
      <c r="DP21">
        <v>90</v>
      </c>
      <c r="DQ21">
        <v>111</v>
      </c>
      <c r="DR21">
        <v>74</v>
      </c>
      <c r="DS21">
        <v>81</v>
      </c>
      <c r="DT21">
        <v>48</v>
      </c>
      <c r="DU21">
        <v>61</v>
      </c>
      <c r="DV21" s="6">
        <v>4.4000000000000004</v>
      </c>
      <c r="DW21" s="6">
        <v>5.28</v>
      </c>
      <c r="DX21">
        <v>13</v>
      </c>
      <c r="DY21">
        <v>11</v>
      </c>
      <c r="DZ21">
        <v>4</v>
      </c>
      <c r="EA21">
        <v>4</v>
      </c>
      <c r="EB21">
        <v>2</v>
      </c>
      <c r="EC21">
        <v>8</v>
      </c>
      <c r="ED21">
        <v>0</v>
      </c>
      <c r="EE21">
        <v>6</v>
      </c>
      <c r="EF21" s="11">
        <f>EB21+ED21</f>
        <v>2</v>
      </c>
      <c r="EG21" s="11">
        <f>EC21+EE21</f>
        <v>14</v>
      </c>
      <c r="EH21">
        <v>55</v>
      </c>
      <c r="EI21">
        <v>62</v>
      </c>
      <c r="EJ21">
        <v>63</v>
      </c>
      <c r="EK21">
        <v>34</v>
      </c>
      <c r="EL21">
        <v>8</v>
      </c>
      <c r="EM21">
        <v>5</v>
      </c>
      <c r="EN21">
        <v>11</v>
      </c>
      <c r="EO21">
        <v>5</v>
      </c>
      <c r="EP21">
        <v>0.1</v>
      </c>
      <c r="EQ21">
        <v>0.5</v>
      </c>
      <c r="ER21">
        <v>0.60000000000000009</v>
      </c>
      <c r="ES21">
        <v>340.46</v>
      </c>
      <c r="ET21" s="11">
        <f>BC21+BJ21+Y21+DL21</f>
        <v>45</v>
      </c>
      <c r="EU21" s="6">
        <f>IF(DK21&gt;0,(BC21+BI21)/DK21,0)</f>
        <v>0</v>
      </c>
      <c r="EV21" s="6">
        <f>(DP21+DQ21)/AB21*60</f>
        <v>99.480326651818856</v>
      </c>
      <c r="EW21" s="6">
        <v>1</v>
      </c>
      <c r="EX21">
        <v>0.11</v>
      </c>
    </row>
    <row r="22" spans="1:154">
      <c r="A22" s="5">
        <v>5000000</v>
      </c>
      <c r="B22" t="s">
        <v>250</v>
      </c>
      <c r="C22" t="s">
        <v>251</v>
      </c>
      <c r="D22" t="s">
        <v>252</v>
      </c>
      <c r="E22" t="s">
        <v>145</v>
      </c>
      <c r="F22" t="s">
        <v>145</v>
      </c>
      <c r="G22">
        <v>73</v>
      </c>
      <c r="H22">
        <v>215</v>
      </c>
      <c r="I22">
        <v>2012</v>
      </c>
      <c r="J22">
        <v>1</v>
      </c>
      <c r="K22">
        <v>5</v>
      </c>
      <c r="L22" t="s">
        <v>146</v>
      </c>
      <c r="M22" t="s">
        <v>253</v>
      </c>
      <c r="N22" t="s">
        <v>254</v>
      </c>
      <c r="O22" t="s">
        <v>149</v>
      </c>
      <c r="P22" t="s">
        <v>245</v>
      </c>
      <c r="Q22">
        <v>76</v>
      </c>
      <c r="R22">
        <v>6</v>
      </c>
      <c r="S22">
        <v>21</v>
      </c>
      <c r="T22">
        <v>14</v>
      </c>
      <c r="U22">
        <v>7</v>
      </c>
      <c r="V22">
        <v>27</v>
      </c>
      <c r="W22">
        <v>-20</v>
      </c>
      <c r="X22" s="6">
        <v>2.6</v>
      </c>
      <c r="Y22">
        <v>21</v>
      </c>
      <c r="Z22">
        <v>2335</v>
      </c>
      <c r="AA22">
        <v>101089</v>
      </c>
      <c r="AB22" s="6">
        <v>1669.67</v>
      </c>
      <c r="AC22" s="7">
        <v>22.05</v>
      </c>
      <c r="AD22" s="7">
        <f>AVERAGE(AA22/60/Q22,AB22/Q22,AC22)</f>
        <v>22.06266081871345</v>
      </c>
      <c r="AE22" s="8">
        <v>0.37089024587997221</v>
      </c>
      <c r="AF22" s="8">
        <v>0.39705882352941174</v>
      </c>
      <c r="AG22" s="8">
        <v>7.934655775962661E-2</v>
      </c>
      <c r="AH22" s="9">
        <f>1-EA22/DU22</f>
        <v>0.90256410256410258</v>
      </c>
      <c r="AI22" s="10">
        <f>(AG22+AH22)*1000</f>
        <v>981.91066032372919</v>
      </c>
      <c r="AJ22" s="7">
        <f>DZ22/AB22*60</f>
        <v>2.4435966388567802</v>
      </c>
      <c r="AK22" s="7">
        <f>EA22/AB22*60</f>
        <v>3.4138482454616783</v>
      </c>
      <c r="AL22" s="8">
        <f>IF(DZ22+EA22&gt;0,DZ22/(DZ22+EA22),0)</f>
        <v>0.41717791411042943</v>
      </c>
      <c r="AM22" s="11">
        <f>DZ22-EA22</f>
        <v>-27</v>
      </c>
      <c r="AN22" s="7">
        <f>AJ22-AK22</f>
        <v>-0.97025160660489806</v>
      </c>
      <c r="AO22" t="s">
        <v>255</v>
      </c>
      <c r="AP22">
        <v>352</v>
      </c>
      <c r="AQ22" t="s">
        <v>255</v>
      </c>
      <c r="AR22" t="s">
        <v>255</v>
      </c>
      <c r="AS22">
        <v>171</v>
      </c>
      <c r="AT22">
        <v>171</v>
      </c>
      <c r="AU22" s="6">
        <v>8.66</v>
      </c>
      <c r="AV22">
        <v>19</v>
      </c>
      <c r="AW22" t="s">
        <v>255</v>
      </c>
      <c r="AX22">
        <v>14</v>
      </c>
      <c r="AY22" s="11" t="e">
        <f>AW22+AX22</f>
        <v>#VALUE!</v>
      </c>
      <c r="AZ22" s="6">
        <v>51.555599999999998</v>
      </c>
      <c r="BA22" s="6" t="s">
        <v>255</v>
      </c>
      <c r="BB22" s="6">
        <v>305.39999999999998</v>
      </c>
      <c r="BC22">
        <v>46</v>
      </c>
      <c r="BD22">
        <v>46</v>
      </c>
      <c r="BE22">
        <v>112</v>
      </c>
      <c r="BF22" s="11">
        <f>BD22-BE22</f>
        <v>-66</v>
      </c>
      <c r="BG22">
        <v>78</v>
      </c>
      <c r="BH22">
        <v>76</v>
      </c>
      <c r="BI22">
        <v>34</v>
      </c>
      <c r="BJ22">
        <v>120</v>
      </c>
      <c r="BK22">
        <v>76</v>
      </c>
      <c r="BL22">
        <v>34</v>
      </c>
      <c r="BM22">
        <v>120</v>
      </c>
      <c r="BN22" s="8">
        <f>BM22/DQ22</f>
        <v>6.7189249720044794E-2</v>
      </c>
      <c r="BO22">
        <v>0</v>
      </c>
      <c r="BP22">
        <v>0</v>
      </c>
      <c r="BQ22">
        <v>0</v>
      </c>
      <c r="BR22">
        <v>0</v>
      </c>
      <c r="BS22" s="8">
        <f>IF(BO22+BP22&gt;0,BO22/(BO22+BP22),0)</f>
        <v>0</v>
      </c>
      <c r="BT22" s="8">
        <f>(BQ22+BR22)/(EH22+EI22)</f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</v>
      </c>
      <c r="CQ22">
        <v>0</v>
      </c>
      <c r="CR22">
        <v>0</v>
      </c>
      <c r="CS22">
        <v>3</v>
      </c>
      <c r="CT22">
        <v>0</v>
      </c>
      <c r="CU22">
        <v>1</v>
      </c>
      <c r="CV22">
        <v>10</v>
      </c>
      <c r="CW22">
        <v>67</v>
      </c>
      <c r="CX22">
        <v>3</v>
      </c>
      <c r="CY22">
        <v>0</v>
      </c>
      <c r="CZ22">
        <v>16</v>
      </c>
      <c r="DA22">
        <v>81</v>
      </c>
      <c r="DB22">
        <v>2</v>
      </c>
      <c r="DC22">
        <v>0</v>
      </c>
      <c r="DD22">
        <v>68</v>
      </c>
      <c r="DE22">
        <v>9</v>
      </c>
      <c r="DF22">
        <v>10</v>
      </c>
      <c r="DG22">
        <v>9</v>
      </c>
      <c r="DH22">
        <v>8</v>
      </c>
      <c r="DI22" s="11">
        <f>DF22-DE22</f>
        <v>1</v>
      </c>
      <c r="DJ22" s="6">
        <v>6.6084404299999999</v>
      </c>
      <c r="DK22">
        <v>8</v>
      </c>
      <c r="DL22">
        <v>1</v>
      </c>
      <c r="DM22">
        <v>0</v>
      </c>
      <c r="DN22">
        <v>0</v>
      </c>
      <c r="DO22">
        <v>0</v>
      </c>
      <c r="DP22">
        <v>1621</v>
      </c>
      <c r="DQ22">
        <v>1786</v>
      </c>
      <c r="DR22">
        <v>1223</v>
      </c>
      <c r="DS22">
        <v>1373</v>
      </c>
      <c r="DT22">
        <v>857</v>
      </c>
      <c r="DU22">
        <v>975</v>
      </c>
      <c r="DV22" s="6">
        <v>78.78</v>
      </c>
      <c r="DW22" s="6">
        <v>88.81</v>
      </c>
      <c r="DX22">
        <v>288</v>
      </c>
      <c r="DY22">
        <v>311</v>
      </c>
      <c r="DZ22">
        <v>68</v>
      </c>
      <c r="EA22">
        <v>95</v>
      </c>
      <c r="EB22">
        <v>40</v>
      </c>
      <c r="EC22">
        <v>58</v>
      </c>
      <c r="ED22">
        <v>89</v>
      </c>
      <c r="EE22">
        <v>81</v>
      </c>
      <c r="EF22" s="11">
        <f>EB22+ED22</f>
        <v>129</v>
      </c>
      <c r="EG22" s="11">
        <f>EC22+EE22</f>
        <v>139</v>
      </c>
      <c r="EH22">
        <v>938</v>
      </c>
      <c r="EI22">
        <v>976</v>
      </c>
      <c r="EJ22">
        <v>609</v>
      </c>
      <c r="EK22">
        <v>711</v>
      </c>
      <c r="EL22">
        <v>267</v>
      </c>
      <c r="EM22">
        <v>245</v>
      </c>
      <c r="EN22">
        <v>84</v>
      </c>
      <c r="EO22">
        <v>107</v>
      </c>
      <c r="EP22">
        <v>1.6</v>
      </c>
      <c r="EQ22">
        <v>1.3</v>
      </c>
      <c r="ER22">
        <v>2.9</v>
      </c>
      <c r="ES22">
        <v>2832.12</v>
      </c>
      <c r="ET22" s="11">
        <f>BC22+BJ22+Y22+DL22</f>
        <v>188</v>
      </c>
      <c r="EU22" s="6">
        <f>IF(DK22&gt;0,(BC22+BI22)/DK22,0)</f>
        <v>10</v>
      </c>
      <c r="EV22" s="6">
        <f>(DP22+DQ22)/AB22*60</f>
        <v>122.4313786556625</v>
      </c>
      <c r="EW22" s="6">
        <v>34.9</v>
      </c>
      <c r="EX22">
        <v>0.46</v>
      </c>
    </row>
    <row r="23" spans="1:154">
      <c r="A23" s="5">
        <v>5250000</v>
      </c>
      <c r="B23" t="s">
        <v>256</v>
      </c>
      <c r="C23" t="s">
        <v>257</v>
      </c>
      <c r="D23" t="s">
        <v>258</v>
      </c>
      <c r="E23" t="s">
        <v>145</v>
      </c>
      <c r="F23" t="s">
        <v>145</v>
      </c>
      <c r="G23">
        <v>70</v>
      </c>
      <c r="H23">
        <v>188</v>
      </c>
      <c r="I23">
        <v>2010</v>
      </c>
      <c r="J23">
        <v>1</v>
      </c>
      <c r="K23">
        <v>14</v>
      </c>
      <c r="L23" t="s">
        <v>146</v>
      </c>
      <c r="M23" t="s">
        <v>259</v>
      </c>
      <c r="N23" t="s">
        <v>260</v>
      </c>
      <c r="O23" t="s">
        <v>187</v>
      </c>
      <c r="P23" t="s">
        <v>261</v>
      </c>
      <c r="Q23">
        <v>78</v>
      </c>
      <c r="R23">
        <v>19</v>
      </c>
      <c r="S23">
        <v>36</v>
      </c>
      <c r="T23">
        <v>24</v>
      </c>
      <c r="U23">
        <v>12</v>
      </c>
      <c r="V23">
        <v>55</v>
      </c>
      <c r="W23">
        <v>14</v>
      </c>
      <c r="X23" s="6">
        <v>8.6999999999999993</v>
      </c>
      <c r="Y23">
        <v>18</v>
      </c>
      <c r="Z23">
        <v>2032</v>
      </c>
      <c r="AA23">
        <v>88482</v>
      </c>
      <c r="AB23" s="6">
        <v>1470.57</v>
      </c>
      <c r="AC23" s="7">
        <v>18.899999999999999</v>
      </c>
      <c r="AD23" s="7">
        <f>AVERAGE(AA23/60/Q23,AB23/Q23,AC23)</f>
        <v>18.886623931623934</v>
      </c>
      <c r="AE23" s="8">
        <v>0.31853616800060652</v>
      </c>
      <c r="AF23" s="8">
        <v>0.65476190476190477</v>
      </c>
      <c r="AG23" s="8">
        <v>0.10157194679564692</v>
      </c>
      <c r="AH23" s="9">
        <f>1-EA23/DU23</f>
        <v>0.91423948220064721</v>
      </c>
      <c r="AI23" s="10">
        <f>(AG23+AH23)*1000</f>
        <v>1015.811428996294</v>
      </c>
      <c r="AJ23" s="7">
        <f>DZ23/AB23*60</f>
        <v>3.4272424978069731</v>
      </c>
      <c r="AK23" s="7">
        <f>EA23/AB23*60</f>
        <v>2.1624268140924947</v>
      </c>
      <c r="AL23" s="8">
        <f>IF(DZ23+EA23&gt;0,DZ23/(DZ23+EA23),0)</f>
        <v>0.61313868613138689</v>
      </c>
      <c r="AM23" s="11">
        <f>DZ23-EA23</f>
        <v>31</v>
      </c>
      <c r="AN23" s="7">
        <f>AJ23-AK23</f>
        <v>1.2648156837144784</v>
      </c>
      <c r="AO23">
        <v>303</v>
      </c>
      <c r="AP23">
        <v>303</v>
      </c>
      <c r="AQ23">
        <v>241</v>
      </c>
      <c r="AR23">
        <v>179</v>
      </c>
      <c r="AS23">
        <v>179</v>
      </c>
      <c r="AT23">
        <v>179</v>
      </c>
      <c r="AU23" s="6">
        <v>22.03</v>
      </c>
      <c r="AV23">
        <v>80</v>
      </c>
      <c r="AW23">
        <v>17</v>
      </c>
      <c r="AX23">
        <v>16</v>
      </c>
      <c r="AY23" s="11">
        <f>AW23+AX23</f>
        <v>33</v>
      </c>
      <c r="AZ23" s="6">
        <v>26.1844</v>
      </c>
      <c r="BA23" s="6">
        <v>23.89</v>
      </c>
      <c r="BB23" s="6">
        <v>360.7</v>
      </c>
      <c r="BC23">
        <v>71</v>
      </c>
      <c r="BD23">
        <v>71</v>
      </c>
      <c r="BE23">
        <v>110</v>
      </c>
      <c r="BF23" s="11">
        <f>BD23-BE23</f>
        <v>-39</v>
      </c>
      <c r="BG23">
        <v>62</v>
      </c>
      <c r="BH23">
        <v>29</v>
      </c>
      <c r="BI23">
        <v>59</v>
      </c>
      <c r="BJ23">
        <v>43</v>
      </c>
      <c r="BK23">
        <v>29</v>
      </c>
      <c r="BL23">
        <v>59</v>
      </c>
      <c r="BM23">
        <v>43</v>
      </c>
      <c r="BN23" s="8">
        <f>BM23/DQ23</f>
        <v>3.6815068493150686E-2</v>
      </c>
      <c r="BO23">
        <v>67</v>
      </c>
      <c r="BP23">
        <v>73</v>
      </c>
      <c r="BQ23">
        <v>67</v>
      </c>
      <c r="BR23">
        <v>73</v>
      </c>
      <c r="BS23" s="8">
        <f>IF(BO23+BP23&gt;0,BO23/(BO23+BP23),0)</f>
        <v>0.47857142857142859</v>
      </c>
      <c r="BT23" s="8">
        <f>(BQ23+BR23)/(EH23+EI23)</f>
        <v>9.3770931011386477E-2</v>
      </c>
      <c r="BU23">
        <v>13</v>
      </c>
      <c r="BV23">
        <v>11</v>
      </c>
      <c r="BW23">
        <v>16</v>
      </c>
      <c r="BX23">
        <v>19</v>
      </c>
      <c r="BY23">
        <v>38</v>
      </c>
      <c r="BZ23">
        <v>43</v>
      </c>
      <c r="CA23">
        <v>20</v>
      </c>
      <c r="CB23">
        <v>23</v>
      </c>
      <c r="CC23">
        <v>18</v>
      </c>
      <c r="CD23">
        <v>23</v>
      </c>
      <c r="CE23">
        <v>40</v>
      </c>
      <c r="CF23">
        <v>43</v>
      </c>
      <c r="CG23">
        <v>1</v>
      </c>
      <c r="CH23">
        <v>3</v>
      </c>
      <c r="CI23">
        <v>4</v>
      </c>
      <c r="CJ23">
        <v>2</v>
      </c>
      <c r="CK23">
        <v>0</v>
      </c>
      <c r="CL23">
        <v>0</v>
      </c>
      <c r="CM23">
        <v>3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12</v>
      </c>
      <c r="CT23">
        <v>2</v>
      </c>
      <c r="CU23">
        <v>4</v>
      </c>
      <c r="CV23">
        <v>3</v>
      </c>
      <c r="CW23">
        <v>53</v>
      </c>
      <c r="CX23">
        <v>16</v>
      </c>
      <c r="CY23">
        <v>4</v>
      </c>
      <c r="CZ23">
        <v>18</v>
      </c>
      <c r="DA23">
        <v>18</v>
      </c>
      <c r="DB23">
        <v>19</v>
      </c>
      <c r="DC23">
        <v>2</v>
      </c>
      <c r="DD23">
        <v>102</v>
      </c>
      <c r="DE23">
        <v>9</v>
      </c>
      <c r="DF23">
        <v>9</v>
      </c>
      <c r="DG23">
        <v>8</v>
      </c>
      <c r="DH23">
        <v>8</v>
      </c>
      <c r="DI23" s="11">
        <f>DF23-DE23</f>
        <v>0</v>
      </c>
      <c r="DJ23" s="6">
        <v>2.4900211810999999</v>
      </c>
      <c r="DK23">
        <v>9</v>
      </c>
      <c r="DL23">
        <v>0</v>
      </c>
      <c r="DM23">
        <v>0</v>
      </c>
      <c r="DN23">
        <v>0</v>
      </c>
      <c r="DO23">
        <v>0</v>
      </c>
      <c r="DP23">
        <v>1503</v>
      </c>
      <c r="DQ23">
        <v>1168</v>
      </c>
      <c r="DR23">
        <v>1108</v>
      </c>
      <c r="DS23">
        <v>854</v>
      </c>
      <c r="DT23">
        <v>827</v>
      </c>
      <c r="DU23">
        <v>618</v>
      </c>
      <c r="DV23" s="6">
        <v>73.78</v>
      </c>
      <c r="DW23" s="6">
        <v>49.2</v>
      </c>
      <c r="DX23">
        <v>239</v>
      </c>
      <c r="DY23">
        <v>153</v>
      </c>
      <c r="DZ23">
        <v>84</v>
      </c>
      <c r="EA23">
        <v>53</v>
      </c>
      <c r="EB23">
        <v>56</v>
      </c>
      <c r="EC23">
        <v>31</v>
      </c>
      <c r="ED23">
        <v>57</v>
      </c>
      <c r="EE23">
        <v>50</v>
      </c>
      <c r="EF23" s="11">
        <f>EB23+ED23</f>
        <v>113</v>
      </c>
      <c r="EG23" s="11">
        <f>EC23+EE23</f>
        <v>81</v>
      </c>
      <c r="EH23">
        <v>780</v>
      </c>
      <c r="EI23">
        <v>713</v>
      </c>
      <c r="EJ23">
        <v>367</v>
      </c>
      <c r="EK23">
        <v>479</v>
      </c>
      <c r="EL23">
        <v>141</v>
      </c>
      <c r="EM23">
        <v>167</v>
      </c>
      <c r="EN23">
        <v>65</v>
      </c>
      <c r="EO23">
        <v>68</v>
      </c>
      <c r="EP23">
        <v>4.0999999999999996</v>
      </c>
      <c r="EQ23">
        <v>2.2999999999999998</v>
      </c>
      <c r="ER23">
        <v>6.4</v>
      </c>
      <c r="ES23">
        <v>3146.08</v>
      </c>
      <c r="ET23" s="11">
        <f>BC23+BJ23+Y23+DL23</f>
        <v>132</v>
      </c>
      <c r="EU23" s="6">
        <f>IF(DK23&gt;0,(BC23+BI23)/DK23,0)</f>
        <v>14.444444444444445</v>
      </c>
      <c r="EV23" s="6">
        <f>(DP23+DQ23)/AB23*60</f>
        <v>108.97815132907648</v>
      </c>
      <c r="EW23" s="6">
        <v>63.3</v>
      </c>
      <c r="EX23">
        <v>0.81</v>
      </c>
    </row>
    <row r="24" spans="1:154">
      <c r="A24" s="5">
        <v>925000</v>
      </c>
      <c r="B24" t="s">
        <v>262</v>
      </c>
      <c r="C24" t="s">
        <v>263</v>
      </c>
      <c r="D24" t="s">
        <v>221</v>
      </c>
      <c r="E24" t="s">
        <v>145</v>
      </c>
      <c r="F24" t="s">
        <v>181</v>
      </c>
      <c r="G24">
        <v>72</v>
      </c>
      <c r="H24">
        <v>190</v>
      </c>
      <c r="I24">
        <v>2014</v>
      </c>
      <c r="J24">
        <v>1</v>
      </c>
      <c r="K24">
        <v>8</v>
      </c>
      <c r="L24" t="s">
        <v>154</v>
      </c>
      <c r="M24" t="s">
        <v>264</v>
      </c>
      <c r="N24" t="s">
        <v>265</v>
      </c>
      <c r="O24" t="s">
        <v>224</v>
      </c>
      <c r="P24" t="s">
        <v>245</v>
      </c>
      <c r="Q24">
        <v>81</v>
      </c>
      <c r="R24">
        <v>22</v>
      </c>
      <c r="S24">
        <v>39</v>
      </c>
      <c r="T24">
        <v>23</v>
      </c>
      <c r="U24">
        <v>16</v>
      </c>
      <c r="V24">
        <v>61</v>
      </c>
      <c r="W24">
        <v>-3</v>
      </c>
      <c r="X24" s="6">
        <v>7.2</v>
      </c>
      <c r="Y24">
        <v>32</v>
      </c>
      <c r="Z24">
        <v>1766</v>
      </c>
      <c r="AA24">
        <v>77820</v>
      </c>
      <c r="AB24" s="6">
        <v>1291.3599999999999</v>
      </c>
      <c r="AC24" s="7">
        <v>15.916666666699999</v>
      </c>
      <c r="AD24" s="7">
        <f>AVERAGE(AA24/60/Q24,AB24/Q24,AC24)</f>
        <v>15.957242798365021</v>
      </c>
      <c r="AE24" s="8">
        <v>0.28538847095639258</v>
      </c>
      <c r="AF24" s="8">
        <v>0.82432432432432434</v>
      </c>
      <c r="AG24" s="8">
        <v>9.1358024691358022E-2</v>
      </c>
      <c r="AH24" s="9">
        <f>1-EA24/DU24</f>
        <v>0.9278688524590164</v>
      </c>
      <c r="AI24" s="10">
        <f>(AG24+AH24)*1000</f>
        <v>1019.2268771503745</v>
      </c>
      <c r="AJ24" s="7">
        <f>DZ24/AB24*60</f>
        <v>3.4382356585305414</v>
      </c>
      <c r="AK24" s="7">
        <f>EA24/AB24*60</f>
        <v>2.0443563375046465</v>
      </c>
      <c r="AL24" s="8">
        <f>IF(DZ24+EA24&gt;0,DZ24/(DZ24+EA24),0)</f>
        <v>0.6271186440677966</v>
      </c>
      <c r="AM24" s="11">
        <f>DZ24-EA24</f>
        <v>30</v>
      </c>
      <c r="AN24" s="7">
        <f>AJ24-AK24</f>
        <v>1.3938793210258948</v>
      </c>
      <c r="AO24">
        <v>361</v>
      </c>
      <c r="AP24">
        <v>363</v>
      </c>
      <c r="AQ24">
        <v>284</v>
      </c>
      <c r="AR24">
        <v>204</v>
      </c>
      <c r="AS24">
        <v>205</v>
      </c>
      <c r="AT24">
        <v>205</v>
      </c>
      <c r="AU24" s="6">
        <v>19.68</v>
      </c>
      <c r="AV24">
        <v>67</v>
      </c>
      <c r="AW24">
        <v>6</v>
      </c>
      <c r="AX24">
        <v>21</v>
      </c>
      <c r="AY24" s="11">
        <f>AW24+AX24</f>
        <v>27</v>
      </c>
      <c r="AZ24" s="6">
        <v>31.7561</v>
      </c>
      <c r="BA24" s="6">
        <v>29</v>
      </c>
      <c r="BB24" s="6">
        <v>391.4</v>
      </c>
      <c r="BC24">
        <v>25</v>
      </c>
      <c r="BD24">
        <v>25</v>
      </c>
      <c r="BE24" t="s">
        <v>255</v>
      </c>
      <c r="BF24" s="11" t="e">
        <f>BD24-BE24</f>
        <v>#VALUE!</v>
      </c>
      <c r="BG24">
        <v>81</v>
      </c>
      <c r="BH24">
        <v>30</v>
      </c>
      <c r="BI24">
        <v>59</v>
      </c>
      <c r="BJ24">
        <v>16</v>
      </c>
      <c r="BK24">
        <v>30</v>
      </c>
      <c r="BL24">
        <v>59</v>
      </c>
      <c r="BM24">
        <v>16</v>
      </c>
      <c r="BN24" s="8">
        <f>BM24/DQ24</f>
        <v>1.466544454628781E-2</v>
      </c>
      <c r="BO24">
        <v>49</v>
      </c>
      <c r="BP24">
        <v>73</v>
      </c>
      <c r="BQ24">
        <v>49</v>
      </c>
      <c r="BR24">
        <v>73</v>
      </c>
      <c r="BS24" s="8">
        <f>IF(BO24+BP24&gt;0,BO24/(BO24+BP24),0)</f>
        <v>0.40163934426229508</v>
      </c>
      <c r="BT24" s="8">
        <f>(BQ24+BR24)/(EH24+EI24)</f>
        <v>0.10374149659863946</v>
      </c>
      <c r="BU24">
        <v>9</v>
      </c>
      <c r="BV24">
        <v>11</v>
      </c>
      <c r="BW24">
        <v>15</v>
      </c>
      <c r="BX24">
        <v>29</v>
      </c>
      <c r="BY24">
        <v>25</v>
      </c>
      <c r="BZ24">
        <v>33</v>
      </c>
      <c r="CA24">
        <v>19</v>
      </c>
      <c r="CB24">
        <v>24</v>
      </c>
      <c r="CC24">
        <v>21</v>
      </c>
      <c r="CD24">
        <v>21</v>
      </c>
      <c r="CE24">
        <v>24</v>
      </c>
      <c r="CF24">
        <v>48</v>
      </c>
      <c r="CG24">
        <v>0</v>
      </c>
      <c r="CH24">
        <v>1</v>
      </c>
      <c r="CI24">
        <v>2</v>
      </c>
      <c r="CJ24">
        <v>1</v>
      </c>
      <c r="CK24">
        <v>0</v>
      </c>
      <c r="CL24">
        <v>0</v>
      </c>
      <c r="CM24">
        <v>1</v>
      </c>
      <c r="CN24">
        <v>0</v>
      </c>
      <c r="CO24">
        <v>1</v>
      </c>
      <c r="CP24">
        <v>6</v>
      </c>
      <c r="CQ24">
        <v>1</v>
      </c>
      <c r="CR24">
        <v>0</v>
      </c>
      <c r="CS24">
        <v>13</v>
      </c>
      <c r="CT24">
        <v>0</v>
      </c>
      <c r="CU24">
        <v>5</v>
      </c>
      <c r="CV24">
        <v>13</v>
      </c>
      <c r="CW24">
        <v>63</v>
      </c>
      <c r="CX24">
        <v>8</v>
      </c>
      <c r="CY24">
        <v>1</v>
      </c>
      <c r="CZ24">
        <v>11</v>
      </c>
      <c r="DA24">
        <v>77</v>
      </c>
      <c r="DB24">
        <v>12</v>
      </c>
      <c r="DC24">
        <v>2</v>
      </c>
      <c r="DD24">
        <v>94</v>
      </c>
      <c r="DE24">
        <v>16</v>
      </c>
      <c r="DF24">
        <v>6</v>
      </c>
      <c r="DG24">
        <v>16</v>
      </c>
      <c r="DH24">
        <v>6</v>
      </c>
      <c r="DI24" s="11">
        <f>DF24-DE24</f>
        <v>-10</v>
      </c>
      <c r="DJ24" s="6">
        <v>-6.6236111484000002</v>
      </c>
      <c r="DK24">
        <v>16</v>
      </c>
      <c r="DL24">
        <v>0</v>
      </c>
      <c r="DM24">
        <v>0</v>
      </c>
      <c r="DN24">
        <v>0</v>
      </c>
      <c r="DO24">
        <v>0</v>
      </c>
      <c r="DP24">
        <v>1527</v>
      </c>
      <c r="DQ24">
        <v>1091</v>
      </c>
      <c r="DR24">
        <v>1162</v>
      </c>
      <c r="DS24">
        <v>841</v>
      </c>
      <c r="DT24">
        <v>810</v>
      </c>
      <c r="DU24">
        <v>610</v>
      </c>
      <c r="DV24" s="6">
        <v>82.78</v>
      </c>
      <c r="DW24" s="6">
        <v>50.38</v>
      </c>
      <c r="DX24">
        <v>305</v>
      </c>
      <c r="DY24">
        <v>170</v>
      </c>
      <c r="DZ24">
        <v>74</v>
      </c>
      <c r="EA24">
        <v>44</v>
      </c>
      <c r="EB24">
        <v>42</v>
      </c>
      <c r="EC24">
        <v>25</v>
      </c>
      <c r="ED24">
        <v>74</v>
      </c>
      <c r="EE24">
        <v>56</v>
      </c>
      <c r="EF24" s="11">
        <f>EB24+ED24</f>
        <v>116</v>
      </c>
      <c r="EG24" s="11">
        <f>EC24+EE24</f>
        <v>81</v>
      </c>
      <c r="EH24">
        <v>546</v>
      </c>
      <c r="EI24">
        <v>630</v>
      </c>
      <c r="EJ24">
        <v>418</v>
      </c>
      <c r="EK24">
        <v>585</v>
      </c>
      <c r="EL24">
        <v>210</v>
      </c>
      <c r="EM24">
        <v>189</v>
      </c>
      <c r="EN24">
        <v>75</v>
      </c>
      <c r="EO24">
        <v>78</v>
      </c>
      <c r="EP24">
        <v>5.7</v>
      </c>
      <c r="EQ24">
        <v>1.1000000000000001</v>
      </c>
      <c r="ER24">
        <v>6.8</v>
      </c>
      <c r="ES24">
        <v>3233.56</v>
      </c>
      <c r="ET24" s="11">
        <f>BC24+BJ24+Y24+DL24</f>
        <v>73</v>
      </c>
      <c r="EU24" s="6">
        <f>IF(DK24&gt;0,(BC24+BI24)/DK24,0)</f>
        <v>5.25</v>
      </c>
      <c r="EV24" s="6">
        <f>(DP24+DQ24)/AB24*60</f>
        <v>121.63920208152648</v>
      </c>
      <c r="EW24" s="6">
        <v>61</v>
      </c>
      <c r="EX24">
        <v>0.75</v>
      </c>
    </row>
    <row r="25" spans="1:154">
      <c r="A25" s="5">
        <v>1600000</v>
      </c>
      <c r="B25" t="s">
        <v>266</v>
      </c>
      <c r="C25" t="s">
        <v>267</v>
      </c>
      <c r="E25" t="s">
        <v>242</v>
      </c>
      <c r="F25" t="s">
        <v>242</v>
      </c>
      <c r="G25">
        <v>79</v>
      </c>
      <c r="H25">
        <v>220</v>
      </c>
      <c r="L25" t="s">
        <v>154</v>
      </c>
      <c r="M25" t="s">
        <v>268</v>
      </c>
      <c r="N25" t="s">
        <v>269</v>
      </c>
      <c r="O25" t="s">
        <v>149</v>
      </c>
      <c r="P25" t="s">
        <v>199</v>
      </c>
      <c r="Q25">
        <v>80</v>
      </c>
      <c r="R25">
        <v>3</v>
      </c>
      <c r="S25">
        <v>11</v>
      </c>
      <c r="T25">
        <v>5</v>
      </c>
      <c r="U25">
        <v>6</v>
      </c>
      <c r="V25">
        <v>14</v>
      </c>
      <c r="W25">
        <v>-10</v>
      </c>
      <c r="X25" s="6">
        <v>-4.8</v>
      </c>
      <c r="Y25">
        <v>43</v>
      </c>
      <c r="Z25">
        <v>1813</v>
      </c>
      <c r="AA25">
        <v>84427</v>
      </c>
      <c r="AB25" s="6">
        <v>1404.59</v>
      </c>
      <c r="AC25" s="7">
        <v>17.583333333300001</v>
      </c>
      <c r="AD25" s="7">
        <f>AVERAGE(AA25/60/Q25,AB25/Q25,AC25)</f>
        <v>17.576555555544445</v>
      </c>
      <c r="AE25" s="8">
        <v>0.31649308919823887</v>
      </c>
      <c r="AF25" s="8">
        <v>0.35</v>
      </c>
      <c r="AG25" s="8">
        <v>6.4935064935064929E-2</v>
      </c>
      <c r="AH25" s="9">
        <f>1-EA25/DU25</f>
        <v>0.91719745222929938</v>
      </c>
      <c r="AI25" s="10">
        <f>(AG25+AH25)*1000</f>
        <v>982.13251716436434</v>
      </c>
      <c r="AJ25" s="7">
        <f>DZ25/AB25*60</f>
        <v>1.7086836728155548</v>
      </c>
      <c r="AK25" s="7">
        <f>EA25/AB25*60</f>
        <v>2.7766109683252762</v>
      </c>
      <c r="AL25" s="8">
        <f>IF(DZ25+EA25&gt;0,DZ25/(DZ25+EA25),0)</f>
        <v>0.38095238095238093</v>
      </c>
      <c r="AM25" s="11">
        <f>DZ25-EA25</f>
        <v>-25</v>
      </c>
      <c r="AN25" s="7">
        <f>AJ25-AK25</f>
        <v>-1.0679272955097214</v>
      </c>
      <c r="AO25">
        <v>164</v>
      </c>
      <c r="AP25">
        <v>164</v>
      </c>
      <c r="AQ25">
        <v>119</v>
      </c>
      <c r="AR25">
        <v>93</v>
      </c>
      <c r="AS25">
        <v>93</v>
      </c>
      <c r="AT25">
        <v>93</v>
      </c>
      <c r="AU25" s="6">
        <v>3.41</v>
      </c>
      <c r="AV25">
        <v>7</v>
      </c>
      <c r="AW25">
        <v>2</v>
      </c>
      <c r="AX25">
        <v>6</v>
      </c>
      <c r="AY25" s="11">
        <f>AW25+AX25</f>
        <v>8</v>
      </c>
      <c r="AZ25" s="6">
        <v>49.268799999999999</v>
      </c>
      <c r="BA25" s="6">
        <v>46.13</v>
      </c>
      <c r="BB25" s="6">
        <v>144.5</v>
      </c>
      <c r="BC25">
        <v>45</v>
      </c>
      <c r="BD25">
        <v>45</v>
      </c>
      <c r="BE25">
        <v>103</v>
      </c>
      <c r="BF25" s="11">
        <f>BD25-BE25</f>
        <v>-58</v>
      </c>
      <c r="BG25">
        <v>26</v>
      </c>
      <c r="BH25">
        <v>49</v>
      </c>
      <c r="BI25">
        <v>18</v>
      </c>
      <c r="BJ25">
        <v>102</v>
      </c>
      <c r="BK25">
        <v>49</v>
      </c>
      <c r="BL25">
        <v>18</v>
      </c>
      <c r="BM25">
        <v>102</v>
      </c>
      <c r="BN25" s="8">
        <f>BM25/DQ25</f>
        <v>7.2186836518046707E-2</v>
      </c>
      <c r="BO25">
        <v>0</v>
      </c>
      <c r="BP25">
        <v>1</v>
      </c>
      <c r="BQ25">
        <v>0</v>
      </c>
      <c r="BR25">
        <v>1</v>
      </c>
      <c r="BS25" s="8">
        <f>IF(BO25+BP25&gt;0,BO25/(BO25+BP25),0)</f>
        <v>0</v>
      </c>
      <c r="BT25" s="8">
        <f>(BQ25+BR25)/(EH25+EI25)</f>
        <v>7.5930144267274111E-4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3</v>
      </c>
      <c r="CT25">
        <v>0</v>
      </c>
      <c r="CU25">
        <v>2</v>
      </c>
      <c r="CV25">
        <v>3</v>
      </c>
      <c r="CW25">
        <v>21</v>
      </c>
      <c r="CX25">
        <v>2</v>
      </c>
      <c r="CY25">
        <v>0</v>
      </c>
      <c r="CZ25">
        <v>24</v>
      </c>
      <c r="DA25">
        <v>10</v>
      </c>
      <c r="DB25">
        <v>2</v>
      </c>
      <c r="DC25">
        <v>1</v>
      </c>
      <c r="DD25">
        <v>54</v>
      </c>
      <c r="DE25">
        <v>20</v>
      </c>
      <c r="DF25">
        <v>3</v>
      </c>
      <c r="DG25">
        <v>21</v>
      </c>
      <c r="DH25">
        <v>1</v>
      </c>
      <c r="DI25" s="11">
        <f>DF25-DE25</f>
        <v>-17</v>
      </c>
      <c r="DJ25" s="6">
        <v>-12.910025839999999</v>
      </c>
      <c r="DK25">
        <v>19</v>
      </c>
      <c r="DL25">
        <v>1</v>
      </c>
      <c r="DM25">
        <v>0</v>
      </c>
      <c r="DN25">
        <v>0</v>
      </c>
      <c r="DO25">
        <v>0</v>
      </c>
      <c r="DP25">
        <v>1115</v>
      </c>
      <c r="DQ25">
        <v>1413</v>
      </c>
      <c r="DR25">
        <v>854</v>
      </c>
      <c r="DS25">
        <v>1062</v>
      </c>
      <c r="DT25">
        <v>616</v>
      </c>
      <c r="DU25">
        <v>785</v>
      </c>
      <c r="DV25" s="6">
        <v>46.62</v>
      </c>
      <c r="DW25" s="6">
        <v>64.760000000000005</v>
      </c>
      <c r="DX25">
        <v>113</v>
      </c>
      <c r="DY25">
        <v>193</v>
      </c>
      <c r="DZ25">
        <v>40</v>
      </c>
      <c r="EA25">
        <v>65</v>
      </c>
      <c r="EB25">
        <v>46</v>
      </c>
      <c r="EC25">
        <v>51</v>
      </c>
      <c r="ED25">
        <v>53</v>
      </c>
      <c r="EE25">
        <v>73</v>
      </c>
      <c r="EF25" s="11">
        <f>EB25+ED25</f>
        <v>99</v>
      </c>
      <c r="EG25" s="11">
        <f>EC25+EE25</f>
        <v>124</v>
      </c>
      <c r="EH25">
        <v>616</v>
      </c>
      <c r="EI25">
        <v>701</v>
      </c>
      <c r="EJ25">
        <v>515</v>
      </c>
      <c r="EK25">
        <v>536</v>
      </c>
      <c r="EL25">
        <v>208</v>
      </c>
      <c r="EM25">
        <v>140</v>
      </c>
      <c r="EN25">
        <v>87</v>
      </c>
      <c r="EO25">
        <v>84</v>
      </c>
      <c r="EP25">
        <v>0.1</v>
      </c>
      <c r="EQ25">
        <v>2.4</v>
      </c>
      <c r="ER25">
        <v>2.5</v>
      </c>
      <c r="ES25">
        <v>3033.39</v>
      </c>
      <c r="ET25" s="11">
        <f>BC25+BJ25+Y25+DL25</f>
        <v>191</v>
      </c>
      <c r="EU25" s="6">
        <f>IF(DK25&gt;0,(BC25+BI25)/DK25,0)</f>
        <v>3.3157894736842106</v>
      </c>
      <c r="EV25" s="6">
        <f>(DP25+DQ25)/AB25*60</f>
        <v>107.98880812194307</v>
      </c>
      <c r="EW25" s="6">
        <v>14.2</v>
      </c>
      <c r="EX25">
        <v>0.18</v>
      </c>
    </row>
    <row r="26" spans="1:154">
      <c r="A26" s="5">
        <v>717500</v>
      </c>
      <c r="B26" t="s">
        <v>270</v>
      </c>
      <c r="C26" t="s">
        <v>271</v>
      </c>
      <c r="D26" t="s">
        <v>272</v>
      </c>
      <c r="E26" t="s">
        <v>160</v>
      </c>
      <c r="F26" t="s">
        <v>160</v>
      </c>
      <c r="G26">
        <v>77</v>
      </c>
      <c r="H26">
        <v>203</v>
      </c>
      <c r="I26">
        <v>2015</v>
      </c>
      <c r="J26">
        <v>2</v>
      </c>
      <c r="K26">
        <v>37</v>
      </c>
      <c r="L26" t="s">
        <v>154</v>
      </c>
      <c r="M26" t="s">
        <v>273</v>
      </c>
      <c r="N26" t="s">
        <v>209</v>
      </c>
      <c r="O26" t="s">
        <v>149</v>
      </c>
      <c r="P26" t="s">
        <v>274</v>
      </c>
      <c r="Q26">
        <v>82</v>
      </c>
      <c r="R26">
        <v>6</v>
      </c>
      <c r="S26">
        <v>10</v>
      </c>
      <c r="T26">
        <v>3</v>
      </c>
      <c r="U26">
        <v>7</v>
      </c>
      <c r="V26">
        <v>16</v>
      </c>
      <c r="W26">
        <v>9</v>
      </c>
      <c r="X26" s="6">
        <v>5.3</v>
      </c>
      <c r="Y26">
        <v>59</v>
      </c>
      <c r="Z26">
        <v>2080</v>
      </c>
      <c r="AA26">
        <v>102414</v>
      </c>
      <c r="AB26" s="6">
        <v>1699.7</v>
      </c>
      <c r="AC26" s="7">
        <v>20.7166666667</v>
      </c>
      <c r="AD26" s="7">
        <f>AVERAGE(AA26/60/Q26,AB26/Q26,AC26)</f>
        <v>20.753523035241464</v>
      </c>
      <c r="AE26" s="8">
        <v>0.36611345058211542</v>
      </c>
      <c r="AF26" s="8">
        <v>0.22222222222222221</v>
      </c>
      <c r="AG26" s="8">
        <v>8.5207100591715976E-2</v>
      </c>
      <c r="AH26" s="9">
        <f>1-EA26/DU26</f>
        <v>0.90796857463524128</v>
      </c>
      <c r="AI26" s="10">
        <f>(AG26+AH26)*1000</f>
        <v>993.17567522695731</v>
      </c>
      <c r="AJ26" s="7">
        <f>DZ26/AB26*60</f>
        <v>2.5416249926457608</v>
      </c>
      <c r="AK26" s="7">
        <f>EA26/AB26*60</f>
        <v>2.8946284638465611</v>
      </c>
      <c r="AL26" s="8">
        <f>IF(DZ26+EA26&gt;0,DZ26/(DZ26+EA26),0)</f>
        <v>0.46753246753246752</v>
      </c>
      <c r="AM26" s="11">
        <f>DZ26-EA26</f>
        <v>-10</v>
      </c>
      <c r="AN26" s="7">
        <f>AJ26-AK26</f>
        <v>-0.35300347120080033</v>
      </c>
      <c r="AO26">
        <v>179</v>
      </c>
      <c r="AP26">
        <v>179</v>
      </c>
      <c r="AQ26">
        <v>130</v>
      </c>
      <c r="AR26">
        <v>88</v>
      </c>
      <c r="AS26">
        <v>88</v>
      </c>
      <c r="AT26">
        <v>88</v>
      </c>
      <c r="AU26" s="6">
        <v>3.78</v>
      </c>
      <c r="AV26">
        <v>5</v>
      </c>
      <c r="AW26">
        <v>3</v>
      </c>
      <c r="AX26">
        <v>4</v>
      </c>
      <c r="AY26" s="11">
        <f>AW26+AX26</f>
        <v>7</v>
      </c>
      <c r="AZ26" s="6">
        <v>54.534100000000002</v>
      </c>
      <c r="BA26" s="6">
        <v>45.25</v>
      </c>
      <c r="BB26" s="6">
        <v>68.599999999999994</v>
      </c>
      <c r="BC26">
        <v>87</v>
      </c>
      <c r="BD26">
        <v>87</v>
      </c>
      <c r="BE26">
        <v>145</v>
      </c>
      <c r="BF26" s="11">
        <f>BD26-BE26</f>
        <v>-58</v>
      </c>
      <c r="BG26">
        <v>42</v>
      </c>
      <c r="BH26">
        <v>42</v>
      </c>
      <c r="BI26">
        <v>21</v>
      </c>
      <c r="BJ26">
        <v>115</v>
      </c>
      <c r="BK26">
        <v>42</v>
      </c>
      <c r="BL26">
        <v>21</v>
      </c>
      <c r="BM26">
        <v>115</v>
      </c>
      <c r="BN26" s="8">
        <f>BM26/DQ26</f>
        <v>6.999391357273281E-2</v>
      </c>
      <c r="BO26">
        <v>0</v>
      </c>
      <c r="BP26">
        <v>0</v>
      </c>
      <c r="BQ26">
        <v>0</v>
      </c>
      <c r="BR26">
        <v>0</v>
      </c>
      <c r="BS26" s="8">
        <f>IF(BO26+BP26&gt;0,BO26/(BO26+BP26),0)</f>
        <v>0</v>
      </c>
      <c r="BT26" s="8">
        <f>(BQ26+BR26)/(EH26+EI26)</f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3</v>
      </c>
      <c r="CP26">
        <v>1</v>
      </c>
      <c r="CQ26">
        <v>0</v>
      </c>
      <c r="CR26">
        <v>0</v>
      </c>
      <c r="CS26">
        <v>1</v>
      </c>
      <c r="CT26">
        <v>0</v>
      </c>
      <c r="CU26">
        <v>1</v>
      </c>
      <c r="CV26">
        <v>4</v>
      </c>
      <c r="CW26">
        <v>37</v>
      </c>
      <c r="CX26">
        <v>2</v>
      </c>
      <c r="CY26">
        <v>0</v>
      </c>
      <c r="CZ26">
        <v>30</v>
      </c>
      <c r="DA26">
        <v>17</v>
      </c>
      <c r="DB26">
        <v>0</v>
      </c>
      <c r="DC26">
        <v>0</v>
      </c>
      <c r="DD26">
        <v>39</v>
      </c>
      <c r="DE26">
        <v>28</v>
      </c>
      <c r="DF26">
        <v>5</v>
      </c>
      <c r="DG26">
        <v>28</v>
      </c>
      <c r="DH26">
        <v>7</v>
      </c>
      <c r="DI26" s="11">
        <f>DF26-DE26</f>
        <v>-23</v>
      </c>
      <c r="DJ26" s="6">
        <v>-12.867842599999999</v>
      </c>
      <c r="DK26">
        <v>27</v>
      </c>
      <c r="DL26">
        <v>1</v>
      </c>
      <c r="DM26">
        <v>0</v>
      </c>
      <c r="DN26">
        <v>0</v>
      </c>
      <c r="DO26">
        <v>0</v>
      </c>
      <c r="DP26">
        <v>1485</v>
      </c>
      <c r="DQ26">
        <v>1643</v>
      </c>
      <c r="DR26">
        <v>1138</v>
      </c>
      <c r="DS26">
        <v>1237</v>
      </c>
      <c r="DT26">
        <v>845</v>
      </c>
      <c r="DU26">
        <v>891</v>
      </c>
      <c r="DV26" s="6">
        <v>67.14</v>
      </c>
      <c r="DW26" s="6">
        <v>74.010000000000005</v>
      </c>
      <c r="DX26">
        <v>202</v>
      </c>
      <c r="DY26">
        <v>240</v>
      </c>
      <c r="DZ26">
        <v>72</v>
      </c>
      <c r="EA26">
        <v>82</v>
      </c>
      <c r="EB26">
        <v>43</v>
      </c>
      <c r="EC26">
        <v>48</v>
      </c>
      <c r="ED26">
        <v>73</v>
      </c>
      <c r="EE26">
        <v>65</v>
      </c>
      <c r="EF26" s="11">
        <f>EB26+ED26</f>
        <v>116</v>
      </c>
      <c r="EG26" s="11">
        <f>EC26+EE26</f>
        <v>113</v>
      </c>
      <c r="EH26">
        <v>867</v>
      </c>
      <c r="EI26">
        <v>780</v>
      </c>
      <c r="EJ26">
        <v>611</v>
      </c>
      <c r="EK26">
        <v>655</v>
      </c>
      <c r="EL26">
        <v>268</v>
      </c>
      <c r="EM26">
        <v>226</v>
      </c>
      <c r="EN26">
        <v>117</v>
      </c>
      <c r="EO26">
        <v>89</v>
      </c>
      <c r="EP26">
        <v>0.4</v>
      </c>
      <c r="EQ26">
        <v>4.8</v>
      </c>
      <c r="ER26">
        <v>5.2</v>
      </c>
      <c r="ES26">
        <v>2942.85</v>
      </c>
      <c r="ET26" s="11">
        <f>BC26+BJ26+Y26+DL26</f>
        <v>262</v>
      </c>
      <c r="EU26" s="6">
        <f>IF(DK26&gt;0,(BC26+BI26)/DK26,0)</f>
        <v>4</v>
      </c>
      <c r="EV26" s="6">
        <f>(DP26+DQ26)/AB26*60</f>
        <v>110.41948579161028</v>
      </c>
      <c r="EW26" s="6">
        <v>24.7</v>
      </c>
      <c r="EX26">
        <v>0.3</v>
      </c>
    </row>
    <row r="27" spans="1:154">
      <c r="A27" s="5">
        <v>925000</v>
      </c>
      <c r="B27" t="s">
        <v>275</v>
      </c>
      <c r="C27" t="s">
        <v>276</v>
      </c>
      <c r="E27" t="s">
        <v>242</v>
      </c>
      <c r="F27" t="s">
        <v>242</v>
      </c>
      <c r="G27">
        <v>72</v>
      </c>
      <c r="H27">
        <v>181</v>
      </c>
      <c r="I27">
        <v>2014</v>
      </c>
      <c r="J27">
        <v>1</v>
      </c>
      <c r="K27">
        <v>25</v>
      </c>
      <c r="L27" t="s">
        <v>154</v>
      </c>
      <c r="M27" t="s">
        <v>277</v>
      </c>
      <c r="N27" t="s">
        <v>278</v>
      </c>
      <c r="O27" t="s">
        <v>279</v>
      </c>
      <c r="P27" t="s">
        <v>274</v>
      </c>
      <c r="Q27">
        <v>75</v>
      </c>
      <c r="R27">
        <v>34</v>
      </c>
      <c r="S27">
        <v>36</v>
      </c>
      <c r="T27">
        <v>22</v>
      </c>
      <c r="U27">
        <v>14</v>
      </c>
      <c r="V27">
        <v>70</v>
      </c>
      <c r="W27">
        <v>11</v>
      </c>
      <c r="X27" s="6">
        <v>14.8</v>
      </c>
      <c r="Y27">
        <v>34</v>
      </c>
      <c r="Z27">
        <v>1597</v>
      </c>
      <c r="AA27">
        <v>80921</v>
      </c>
      <c r="AB27" s="6">
        <v>1343.4</v>
      </c>
      <c r="AC27" s="7">
        <v>17.866666666699999</v>
      </c>
      <c r="AD27" s="7">
        <f>AVERAGE(AA27/60/Q27,AB27/Q27,AC27)</f>
        <v>17.92037037038148</v>
      </c>
      <c r="AE27" s="8">
        <v>0.32053866912268231</v>
      </c>
      <c r="AF27" s="8">
        <v>0.7142857142857143</v>
      </c>
      <c r="AG27" s="8">
        <v>0.10816777041942605</v>
      </c>
      <c r="AH27" s="9">
        <f>1-EA27/DU27</f>
        <v>0.91030534351145043</v>
      </c>
      <c r="AI27" s="10">
        <f>(AG27+AH27)*1000</f>
        <v>1018.4731139308765</v>
      </c>
      <c r="AJ27" s="7">
        <f>DZ27/AB27*60</f>
        <v>4.376953997320232</v>
      </c>
      <c r="AK27" s="7">
        <f>EA27/AB27*60</f>
        <v>2.0991514068780703</v>
      </c>
      <c r="AL27" s="8">
        <f>IF(DZ27+EA27&gt;0,DZ27/(DZ27+EA27),0)</f>
        <v>0.67586206896551726</v>
      </c>
      <c r="AM27" s="11">
        <f>DZ27-EA27</f>
        <v>51</v>
      </c>
      <c r="AN27" s="7">
        <f>AJ27-AK27</f>
        <v>2.2778025904421617</v>
      </c>
      <c r="AO27">
        <v>465</v>
      </c>
      <c r="AP27">
        <v>465</v>
      </c>
      <c r="AQ27">
        <v>361</v>
      </c>
      <c r="AR27">
        <v>262</v>
      </c>
      <c r="AS27">
        <v>262</v>
      </c>
      <c r="AT27">
        <v>262</v>
      </c>
      <c r="AU27" s="6">
        <v>24.94</v>
      </c>
      <c r="AV27">
        <v>80</v>
      </c>
      <c r="AW27">
        <v>12</v>
      </c>
      <c r="AX27">
        <v>20</v>
      </c>
      <c r="AY27" s="11">
        <f>AW27+AX27</f>
        <v>32</v>
      </c>
      <c r="AZ27" s="6">
        <v>34.389299999999999</v>
      </c>
      <c r="BA27" s="6">
        <v>30.5</v>
      </c>
      <c r="BB27" s="6">
        <v>392.6</v>
      </c>
      <c r="BC27">
        <v>72</v>
      </c>
      <c r="BD27">
        <v>72</v>
      </c>
      <c r="BE27" t="s">
        <v>255</v>
      </c>
      <c r="BF27" s="11" t="e">
        <f>BD27-BE27</f>
        <v>#VALUE!</v>
      </c>
      <c r="BG27">
        <v>99</v>
      </c>
      <c r="BH27">
        <v>65</v>
      </c>
      <c r="BI27">
        <v>50</v>
      </c>
      <c r="BJ27">
        <v>32</v>
      </c>
      <c r="BK27">
        <v>65</v>
      </c>
      <c r="BL27">
        <v>50</v>
      </c>
      <c r="BM27">
        <v>32</v>
      </c>
      <c r="BN27" s="8">
        <f>BM27/DQ27</f>
        <v>3.2128514056224897E-2</v>
      </c>
      <c r="BO27">
        <v>2</v>
      </c>
      <c r="BP27">
        <v>1</v>
      </c>
      <c r="BQ27">
        <v>2</v>
      </c>
      <c r="BR27">
        <v>1</v>
      </c>
      <c r="BS27" s="8">
        <f>IF(BO27+BP27&gt;0,BO27/(BO27+BP27),0)</f>
        <v>0.66666666666666663</v>
      </c>
      <c r="BT27" s="8">
        <f>(BQ27+BR27)/(EH27+EI27)</f>
        <v>2.1023125437981782E-3</v>
      </c>
      <c r="BU27">
        <v>1</v>
      </c>
      <c r="BV27">
        <v>0</v>
      </c>
      <c r="BW27">
        <v>0</v>
      </c>
      <c r="BX27">
        <v>0</v>
      </c>
      <c r="BY27">
        <v>1</v>
      </c>
      <c r="BZ27">
        <v>1</v>
      </c>
      <c r="CA27">
        <v>1</v>
      </c>
      <c r="CB27">
        <v>0</v>
      </c>
      <c r="CC27">
        <v>1</v>
      </c>
      <c r="CD27">
        <v>1</v>
      </c>
      <c r="CE27">
        <v>1</v>
      </c>
      <c r="CF27">
        <v>1</v>
      </c>
      <c r="CG27">
        <v>2</v>
      </c>
      <c r="CH27">
        <v>5</v>
      </c>
      <c r="CI27">
        <v>6</v>
      </c>
      <c r="CJ27">
        <v>3</v>
      </c>
      <c r="CK27">
        <v>0</v>
      </c>
      <c r="CL27">
        <v>0</v>
      </c>
      <c r="CM27">
        <v>3</v>
      </c>
      <c r="CN27">
        <v>0</v>
      </c>
      <c r="CO27">
        <v>6</v>
      </c>
      <c r="CP27">
        <v>8</v>
      </c>
      <c r="CQ27">
        <v>2</v>
      </c>
      <c r="CR27">
        <v>0</v>
      </c>
      <c r="CS27">
        <v>15</v>
      </c>
      <c r="CT27">
        <v>0</v>
      </c>
      <c r="CU27">
        <v>4</v>
      </c>
      <c r="CV27">
        <v>7</v>
      </c>
      <c r="CW27">
        <v>88</v>
      </c>
      <c r="CX27">
        <v>26</v>
      </c>
      <c r="CY27">
        <v>2</v>
      </c>
      <c r="CZ27">
        <v>55</v>
      </c>
      <c r="DA27">
        <v>50</v>
      </c>
      <c r="DB27">
        <v>11</v>
      </c>
      <c r="DC27">
        <v>0</v>
      </c>
      <c r="DD27">
        <v>117</v>
      </c>
      <c r="DE27">
        <v>17</v>
      </c>
      <c r="DF27">
        <v>36</v>
      </c>
      <c r="DG27">
        <v>15</v>
      </c>
      <c r="DH27">
        <v>31</v>
      </c>
      <c r="DI27" s="11">
        <f>DF27-DE27</f>
        <v>19</v>
      </c>
      <c r="DJ27" s="6">
        <v>16.469313686100001</v>
      </c>
      <c r="DK27">
        <v>17</v>
      </c>
      <c r="DL27">
        <v>0</v>
      </c>
      <c r="DM27">
        <v>0</v>
      </c>
      <c r="DN27">
        <v>0</v>
      </c>
      <c r="DO27">
        <v>0</v>
      </c>
      <c r="DP27">
        <v>1691</v>
      </c>
      <c r="DQ27">
        <v>996</v>
      </c>
      <c r="DR27">
        <v>1281</v>
      </c>
      <c r="DS27">
        <v>733</v>
      </c>
      <c r="DT27">
        <v>906</v>
      </c>
      <c r="DU27">
        <v>524</v>
      </c>
      <c r="DV27" s="6">
        <v>84.14</v>
      </c>
      <c r="DW27" s="6">
        <v>43.02</v>
      </c>
      <c r="DX27">
        <v>274</v>
      </c>
      <c r="DY27">
        <v>143</v>
      </c>
      <c r="DZ27">
        <v>98</v>
      </c>
      <c r="EA27">
        <v>47</v>
      </c>
      <c r="EB27">
        <v>60</v>
      </c>
      <c r="EC27">
        <v>30</v>
      </c>
      <c r="ED27">
        <v>63</v>
      </c>
      <c r="EE27">
        <v>53</v>
      </c>
      <c r="EF27" s="11">
        <f>EB27+ED27</f>
        <v>123</v>
      </c>
      <c r="EG27" s="11">
        <f>EC27+EE27</f>
        <v>83</v>
      </c>
      <c r="EH27">
        <v>792</v>
      </c>
      <c r="EI27">
        <v>635</v>
      </c>
      <c r="EJ27">
        <v>364</v>
      </c>
      <c r="EK27">
        <v>518</v>
      </c>
      <c r="EL27">
        <v>243</v>
      </c>
      <c r="EM27">
        <v>177</v>
      </c>
      <c r="EN27">
        <v>74</v>
      </c>
      <c r="EO27">
        <v>85</v>
      </c>
      <c r="EP27">
        <v>8.1</v>
      </c>
      <c r="EQ27">
        <v>2.2000000000000002</v>
      </c>
      <c r="ER27">
        <v>10.3</v>
      </c>
      <c r="ES27">
        <v>2847.67</v>
      </c>
      <c r="ET27" s="11">
        <f>BC27+BJ27+Y27+DL27</f>
        <v>138</v>
      </c>
      <c r="EU27" s="6">
        <f>IF(DK27&gt;0,(BC27+BI27)/DK27,0)</f>
        <v>7.1764705882352944</v>
      </c>
      <c r="EV27" s="6">
        <f>(DP27+DQ27)/AB27*60</f>
        <v>120.00893255917819</v>
      </c>
      <c r="EW27" s="6">
        <v>89.4</v>
      </c>
      <c r="EX27">
        <v>1.19</v>
      </c>
    </row>
    <row r="28" spans="1:154">
      <c r="A28" s="5">
        <v>900000</v>
      </c>
      <c r="B28" t="s">
        <v>280</v>
      </c>
      <c r="C28" t="s">
        <v>281</v>
      </c>
      <c r="D28" t="s">
        <v>221</v>
      </c>
      <c r="E28" t="s">
        <v>145</v>
      </c>
      <c r="F28" t="s">
        <v>145</v>
      </c>
      <c r="G28">
        <v>71</v>
      </c>
      <c r="H28">
        <v>191</v>
      </c>
      <c r="I28">
        <v>2016</v>
      </c>
      <c r="J28">
        <v>1</v>
      </c>
      <c r="K28">
        <v>10</v>
      </c>
      <c r="L28" t="s">
        <v>146</v>
      </c>
      <c r="M28" t="s">
        <v>282</v>
      </c>
      <c r="N28" t="s">
        <v>283</v>
      </c>
      <c r="O28" t="s">
        <v>284</v>
      </c>
      <c r="P28" t="s">
        <v>285</v>
      </c>
      <c r="Q28">
        <v>6</v>
      </c>
      <c r="R28">
        <v>1</v>
      </c>
      <c r="S28">
        <v>0</v>
      </c>
      <c r="T28">
        <v>0</v>
      </c>
      <c r="U28">
        <v>0</v>
      </c>
      <c r="V28">
        <v>1</v>
      </c>
      <c r="W28">
        <v>-5</v>
      </c>
      <c r="X28" s="6">
        <v>-1.5</v>
      </c>
      <c r="Y28">
        <v>0</v>
      </c>
      <c r="Z28">
        <v>121</v>
      </c>
      <c r="AA28">
        <v>5643</v>
      </c>
      <c r="AB28" s="6">
        <v>94.05</v>
      </c>
      <c r="AC28" s="7">
        <v>15.6833333333</v>
      </c>
      <c r="AD28" s="7">
        <f>AVERAGE(AA28/60/Q28,AB28/Q28,AC28)</f>
        <v>15.677777777766666</v>
      </c>
      <c r="AE28" s="8">
        <v>0.26020916334661354</v>
      </c>
      <c r="AF28" s="8">
        <v>0.5</v>
      </c>
      <c r="AG28" s="8">
        <v>4.1666666666666664E-2</v>
      </c>
      <c r="AH28" s="9">
        <f>1-EA28/DU28</f>
        <v>0.84615384615384615</v>
      </c>
      <c r="AI28" s="10">
        <f>(AG28+AH28)*1000</f>
        <v>887.82051282051282</v>
      </c>
      <c r="AJ28" s="7">
        <f>DZ28/AB28*60</f>
        <v>1.2759170653907497</v>
      </c>
      <c r="AK28" s="7">
        <f>EA28/AB28*60</f>
        <v>5.1036682615629987</v>
      </c>
      <c r="AL28" s="8">
        <f>IF(DZ28+EA28&gt;0,DZ28/(DZ28+EA28),0)</f>
        <v>0.2</v>
      </c>
      <c r="AM28" s="11">
        <f>DZ28-EA28</f>
        <v>-6</v>
      </c>
      <c r="AN28" s="7">
        <f>AJ28-AK28</f>
        <v>-3.8277511961722492</v>
      </c>
      <c r="AO28">
        <v>15</v>
      </c>
      <c r="AP28">
        <v>15</v>
      </c>
      <c r="AQ28">
        <v>11</v>
      </c>
      <c r="AR28">
        <v>9</v>
      </c>
      <c r="AS28">
        <v>9</v>
      </c>
      <c r="AT28">
        <v>9</v>
      </c>
      <c r="AU28" s="6">
        <v>0.86</v>
      </c>
      <c r="AV28">
        <v>2</v>
      </c>
      <c r="AW28">
        <v>1</v>
      </c>
      <c r="AX28">
        <v>0</v>
      </c>
      <c r="AY28" s="11">
        <f>AW28+AX28</f>
        <v>1</v>
      </c>
      <c r="AZ28" s="6">
        <v>27.8889</v>
      </c>
      <c r="BA28" s="6">
        <v>27.77</v>
      </c>
      <c r="BB28" s="6">
        <v>0</v>
      </c>
      <c r="BC28">
        <v>3</v>
      </c>
      <c r="BD28">
        <v>3</v>
      </c>
      <c r="BE28">
        <v>7</v>
      </c>
      <c r="BF28" s="11">
        <f>BD28-BE28</f>
        <v>-4</v>
      </c>
      <c r="BG28">
        <v>2</v>
      </c>
      <c r="BH28">
        <v>1</v>
      </c>
      <c r="BI28">
        <v>3</v>
      </c>
      <c r="BJ28">
        <v>3</v>
      </c>
      <c r="BK28">
        <v>1</v>
      </c>
      <c r="BL28">
        <v>3</v>
      </c>
      <c r="BM28">
        <v>3</v>
      </c>
      <c r="BN28" s="8">
        <f>BM28/DQ28</f>
        <v>3.1578947368421054E-2</v>
      </c>
      <c r="BO28">
        <v>28</v>
      </c>
      <c r="BP28">
        <v>42</v>
      </c>
      <c r="BQ28">
        <v>28</v>
      </c>
      <c r="BR28">
        <v>42</v>
      </c>
      <c r="BS28" s="8">
        <f>IF(BO28+BP28&gt;0,BO28/(BO28+BP28),0)</f>
        <v>0.4</v>
      </c>
      <c r="BT28" s="8">
        <f>(BQ28+BR28)/(EH28+EI28)</f>
        <v>0.875</v>
      </c>
      <c r="BU28">
        <v>9</v>
      </c>
      <c r="BV28">
        <v>15</v>
      </c>
      <c r="BW28">
        <v>11</v>
      </c>
      <c r="BX28">
        <v>13</v>
      </c>
      <c r="BY28">
        <v>8</v>
      </c>
      <c r="BZ28">
        <v>14</v>
      </c>
      <c r="CA28">
        <v>5</v>
      </c>
      <c r="CB28">
        <v>15</v>
      </c>
      <c r="CC28">
        <v>6</v>
      </c>
      <c r="CD28">
        <v>12</v>
      </c>
      <c r="CE28">
        <v>19</v>
      </c>
      <c r="CF28">
        <v>25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2</v>
      </c>
      <c r="CX28">
        <v>2</v>
      </c>
      <c r="CY28">
        <v>0</v>
      </c>
      <c r="CZ28">
        <v>1</v>
      </c>
      <c r="DA28">
        <v>2</v>
      </c>
      <c r="DB28">
        <v>0</v>
      </c>
      <c r="DC28">
        <v>0</v>
      </c>
      <c r="DD28">
        <v>4</v>
      </c>
      <c r="DE28">
        <v>0</v>
      </c>
      <c r="DF28">
        <v>2</v>
      </c>
      <c r="DG28">
        <v>0</v>
      </c>
      <c r="DH28">
        <v>2</v>
      </c>
      <c r="DI28" s="11">
        <f>DF28-DE28</f>
        <v>2</v>
      </c>
      <c r="DJ28" s="6">
        <v>2.1012764929999999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90</v>
      </c>
      <c r="DQ28">
        <v>95</v>
      </c>
      <c r="DR28">
        <v>65</v>
      </c>
      <c r="DS28">
        <v>76</v>
      </c>
      <c r="DT28">
        <v>48</v>
      </c>
      <c r="DU28">
        <v>52</v>
      </c>
      <c r="DV28" s="6">
        <v>3.15</v>
      </c>
      <c r="DW28" s="6">
        <v>4.2300000000000004</v>
      </c>
      <c r="DX28">
        <v>10</v>
      </c>
      <c r="DY28">
        <v>13</v>
      </c>
      <c r="DZ28">
        <v>2</v>
      </c>
      <c r="EA28">
        <v>8</v>
      </c>
      <c r="EB28">
        <v>1</v>
      </c>
      <c r="EC28">
        <v>4</v>
      </c>
      <c r="ED28">
        <v>3</v>
      </c>
      <c r="EE28">
        <v>0</v>
      </c>
      <c r="EF28" s="11">
        <f>EB28+ED28</f>
        <v>4</v>
      </c>
      <c r="EG28" s="11">
        <f>EC28+EE28</f>
        <v>4</v>
      </c>
      <c r="EH28">
        <v>34</v>
      </c>
      <c r="EI28">
        <v>46</v>
      </c>
      <c r="EJ28">
        <v>35</v>
      </c>
      <c r="EK28">
        <v>17</v>
      </c>
      <c r="EL28">
        <v>5</v>
      </c>
      <c r="EM28">
        <v>11</v>
      </c>
      <c r="EN28">
        <v>3</v>
      </c>
      <c r="EO28">
        <v>7</v>
      </c>
      <c r="EP28">
        <v>0</v>
      </c>
      <c r="EQ28">
        <v>-0.1</v>
      </c>
      <c r="ER28">
        <v>-0.1</v>
      </c>
      <c r="ES28">
        <v>267.39</v>
      </c>
      <c r="ET28" s="11">
        <f>BC28+BJ28+Y28+DL28</f>
        <v>6</v>
      </c>
      <c r="EU28" s="6">
        <f>IF(DK28&gt;0,(BC28+BI28)/DK28,0)</f>
        <v>0</v>
      </c>
      <c r="EV28" s="6">
        <f>(DP28+DQ28)/AB28*60</f>
        <v>118.02232854864434</v>
      </c>
      <c r="EW28" s="6">
        <v>0.60000000000000009</v>
      </c>
      <c r="EX28">
        <v>0.1</v>
      </c>
    </row>
    <row r="29" spans="1:154">
      <c r="A29" s="5">
        <v>3750000</v>
      </c>
      <c r="B29" t="s">
        <v>286</v>
      </c>
      <c r="C29" t="s">
        <v>287</v>
      </c>
      <c r="D29" t="s">
        <v>144</v>
      </c>
      <c r="E29" t="s">
        <v>145</v>
      </c>
      <c r="F29" t="s">
        <v>145</v>
      </c>
      <c r="G29">
        <v>72</v>
      </c>
      <c r="H29">
        <v>200</v>
      </c>
      <c r="I29">
        <v>2007</v>
      </c>
      <c r="J29">
        <v>1</v>
      </c>
      <c r="K29">
        <v>26</v>
      </c>
      <c r="L29" t="s">
        <v>154</v>
      </c>
      <c r="M29" t="s">
        <v>288</v>
      </c>
      <c r="N29" t="s">
        <v>278</v>
      </c>
      <c r="O29" t="s">
        <v>289</v>
      </c>
      <c r="P29" t="s">
        <v>261</v>
      </c>
      <c r="Q29">
        <v>82</v>
      </c>
      <c r="R29">
        <v>18</v>
      </c>
      <c r="S29">
        <v>28</v>
      </c>
      <c r="T29">
        <v>16</v>
      </c>
      <c r="U29">
        <v>12</v>
      </c>
      <c r="V29">
        <v>46</v>
      </c>
      <c r="W29">
        <v>-2</v>
      </c>
      <c r="X29" s="6">
        <v>5.0999999999999996</v>
      </c>
      <c r="Y29">
        <v>54</v>
      </c>
      <c r="Z29">
        <v>2019</v>
      </c>
      <c r="AA29">
        <v>85106</v>
      </c>
      <c r="AB29" s="6">
        <v>1415.15</v>
      </c>
      <c r="AC29" s="7">
        <v>17.3</v>
      </c>
      <c r="AD29" s="7">
        <f>AVERAGE(AA29/60/Q29,AB29/Q29,AC29)</f>
        <v>17.285298102981031</v>
      </c>
      <c r="AE29" s="8">
        <v>0.29273232001456262</v>
      </c>
      <c r="AF29" s="8">
        <v>0.647887323943662</v>
      </c>
      <c r="AG29" s="8">
        <v>0.10289855072463767</v>
      </c>
      <c r="AH29" s="9">
        <f>1-EA29/DU29</f>
        <v>0.91111111111111109</v>
      </c>
      <c r="AI29" s="10">
        <f>(AG29+AH29)*1000</f>
        <v>1014.0096618357488</v>
      </c>
      <c r="AJ29" s="7">
        <f>DZ29/AB29*60</f>
        <v>3.0102815955905733</v>
      </c>
      <c r="AK29" s="7">
        <f>EA29/AB29*60</f>
        <v>2.2047132812776029</v>
      </c>
      <c r="AL29" s="8">
        <f>IF(DZ29+EA29&gt;0,DZ29/(DZ29+EA29),0)</f>
        <v>0.57723577235772361</v>
      </c>
      <c r="AM29" s="11">
        <f>DZ29-EA29</f>
        <v>19</v>
      </c>
      <c r="AN29" s="7">
        <f>AJ29-AK29</f>
        <v>0.80556831431297038</v>
      </c>
      <c r="AO29">
        <v>260</v>
      </c>
      <c r="AP29">
        <v>260</v>
      </c>
      <c r="AQ29">
        <v>215</v>
      </c>
      <c r="AR29">
        <v>151</v>
      </c>
      <c r="AS29">
        <v>151</v>
      </c>
      <c r="AT29">
        <v>151</v>
      </c>
      <c r="AU29" s="6">
        <v>15.73</v>
      </c>
      <c r="AV29">
        <v>49</v>
      </c>
      <c r="AW29">
        <v>10</v>
      </c>
      <c r="AX29">
        <v>11</v>
      </c>
      <c r="AY29" s="11">
        <f>AW29+AX29</f>
        <v>21</v>
      </c>
      <c r="AZ29" s="6">
        <v>28.119199999999999</v>
      </c>
      <c r="BA29" s="6">
        <v>26.3</v>
      </c>
      <c r="BB29" s="6">
        <v>187.7</v>
      </c>
      <c r="BC29">
        <v>87</v>
      </c>
      <c r="BD29">
        <v>87</v>
      </c>
      <c r="BE29">
        <v>109</v>
      </c>
      <c r="BF29" s="11">
        <f>BD29-BE29</f>
        <v>-22</v>
      </c>
      <c r="BG29">
        <v>64</v>
      </c>
      <c r="BH29">
        <v>21</v>
      </c>
      <c r="BI29">
        <v>48</v>
      </c>
      <c r="BJ29">
        <v>28</v>
      </c>
      <c r="BK29">
        <v>21</v>
      </c>
      <c r="BL29">
        <v>48</v>
      </c>
      <c r="BM29">
        <v>28</v>
      </c>
      <c r="BN29" s="8">
        <f>BM29/DQ29</f>
        <v>2.5134649910233394E-2</v>
      </c>
      <c r="BO29">
        <v>32</v>
      </c>
      <c r="BP29">
        <v>34</v>
      </c>
      <c r="BQ29">
        <v>32</v>
      </c>
      <c r="BR29">
        <v>34</v>
      </c>
      <c r="BS29" s="8">
        <f>IF(BO29+BP29&gt;0,BO29/(BO29+BP29),0)</f>
        <v>0.48484848484848486</v>
      </c>
      <c r="BT29" s="8">
        <f>(BQ29+BR29)/(EH29+EI29)</f>
        <v>4.9924357034795766E-2</v>
      </c>
      <c r="BU29">
        <v>6</v>
      </c>
      <c r="BV29">
        <v>7</v>
      </c>
      <c r="BW29">
        <v>5</v>
      </c>
      <c r="BX29">
        <v>9</v>
      </c>
      <c r="BY29">
        <v>21</v>
      </c>
      <c r="BZ29">
        <v>18</v>
      </c>
      <c r="CA29">
        <v>12</v>
      </c>
      <c r="CB29">
        <v>12</v>
      </c>
      <c r="CC29">
        <v>10</v>
      </c>
      <c r="CD29">
        <v>12</v>
      </c>
      <c r="CE29">
        <v>18</v>
      </c>
      <c r="CF29">
        <v>20</v>
      </c>
      <c r="CG29">
        <v>1</v>
      </c>
      <c r="CH29">
        <v>5</v>
      </c>
      <c r="CI29">
        <v>3</v>
      </c>
      <c r="CJ29">
        <v>2</v>
      </c>
      <c r="CK29">
        <v>0</v>
      </c>
      <c r="CL29">
        <v>0</v>
      </c>
      <c r="CM29">
        <v>3</v>
      </c>
      <c r="CN29">
        <v>0</v>
      </c>
      <c r="CO29">
        <v>0</v>
      </c>
      <c r="CP29">
        <v>1</v>
      </c>
      <c r="CQ29">
        <v>3</v>
      </c>
      <c r="CR29">
        <v>1</v>
      </c>
      <c r="CS29">
        <v>10</v>
      </c>
      <c r="CT29">
        <v>0</v>
      </c>
      <c r="CU29">
        <v>3</v>
      </c>
      <c r="CV29">
        <v>3</v>
      </c>
      <c r="CW29">
        <v>58</v>
      </c>
      <c r="CX29">
        <v>17</v>
      </c>
      <c r="CY29">
        <v>3</v>
      </c>
      <c r="CZ29">
        <v>14</v>
      </c>
      <c r="DA29">
        <v>10</v>
      </c>
      <c r="DB29">
        <v>8</v>
      </c>
      <c r="DC29">
        <v>2</v>
      </c>
      <c r="DD29">
        <v>97</v>
      </c>
      <c r="DE29">
        <v>27</v>
      </c>
      <c r="DF29">
        <v>26</v>
      </c>
      <c r="DG29">
        <v>27</v>
      </c>
      <c r="DH29">
        <v>23</v>
      </c>
      <c r="DI29" s="11">
        <f>DF29-DE29</f>
        <v>-1</v>
      </c>
      <c r="DJ29" s="6">
        <v>3.0595165600000002E-2</v>
      </c>
      <c r="DK29">
        <v>27</v>
      </c>
      <c r="DL29">
        <v>0</v>
      </c>
      <c r="DM29">
        <v>0</v>
      </c>
      <c r="DN29">
        <v>0</v>
      </c>
      <c r="DO29">
        <v>0</v>
      </c>
      <c r="DP29">
        <v>1275</v>
      </c>
      <c r="DQ29">
        <v>1114</v>
      </c>
      <c r="DR29">
        <v>945</v>
      </c>
      <c r="DS29">
        <v>849</v>
      </c>
      <c r="DT29">
        <v>690</v>
      </c>
      <c r="DU29">
        <v>585</v>
      </c>
      <c r="DV29" s="6">
        <v>60.18</v>
      </c>
      <c r="DW29" s="6">
        <v>51.54</v>
      </c>
      <c r="DX29">
        <v>189</v>
      </c>
      <c r="DY29">
        <v>173</v>
      </c>
      <c r="DZ29">
        <v>71</v>
      </c>
      <c r="EA29">
        <v>52</v>
      </c>
      <c r="EB29">
        <v>38</v>
      </c>
      <c r="EC29">
        <v>40</v>
      </c>
      <c r="ED29">
        <v>52</v>
      </c>
      <c r="EE29">
        <v>52</v>
      </c>
      <c r="EF29" s="11">
        <f>EB29+ED29</f>
        <v>90</v>
      </c>
      <c r="EG29" s="11">
        <f>EC29+EE29</f>
        <v>92</v>
      </c>
      <c r="EH29">
        <v>673</v>
      </c>
      <c r="EI29">
        <v>649</v>
      </c>
      <c r="EJ29">
        <v>426</v>
      </c>
      <c r="EK29">
        <v>490</v>
      </c>
      <c r="EL29">
        <v>115</v>
      </c>
      <c r="EM29">
        <v>164</v>
      </c>
      <c r="EN29">
        <v>81</v>
      </c>
      <c r="EO29">
        <v>76</v>
      </c>
      <c r="EP29">
        <v>3.1</v>
      </c>
      <c r="EQ29">
        <v>1.6</v>
      </c>
      <c r="ER29">
        <v>4.7</v>
      </c>
      <c r="ES29">
        <v>3419.13</v>
      </c>
      <c r="ET29" s="11">
        <f>BC29+BJ29+Y29+DL29</f>
        <v>169</v>
      </c>
      <c r="EU29" s="6">
        <f>IF(DK29&gt;0,(BC29+BI29)/DK29,0)</f>
        <v>5</v>
      </c>
      <c r="EV29" s="6">
        <f>(DP29+DQ29)/AB29*60</f>
        <v>101.28961594177295</v>
      </c>
      <c r="EW29" s="6">
        <v>44.9</v>
      </c>
      <c r="EX29">
        <v>0.55000000000000004</v>
      </c>
    </row>
    <row r="30" spans="1:154">
      <c r="A30" s="5">
        <v>792500</v>
      </c>
      <c r="B30" t="s">
        <v>290</v>
      </c>
      <c r="C30" t="s">
        <v>291</v>
      </c>
      <c r="E30" t="s">
        <v>181</v>
      </c>
      <c r="F30" t="s">
        <v>181</v>
      </c>
      <c r="G30">
        <v>75</v>
      </c>
      <c r="H30">
        <v>209</v>
      </c>
      <c r="I30">
        <v>2012</v>
      </c>
      <c r="J30">
        <v>3</v>
      </c>
      <c r="K30">
        <v>81</v>
      </c>
      <c r="L30" t="s">
        <v>154</v>
      </c>
      <c r="M30" t="s">
        <v>292</v>
      </c>
      <c r="N30" t="s">
        <v>293</v>
      </c>
      <c r="O30" t="s">
        <v>198</v>
      </c>
      <c r="P30" t="s">
        <v>233</v>
      </c>
      <c r="Q30">
        <v>10</v>
      </c>
      <c r="R30">
        <v>0</v>
      </c>
      <c r="S30">
        <v>0</v>
      </c>
      <c r="T30">
        <v>0</v>
      </c>
      <c r="U30">
        <v>0</v>
      </c>
      <c r="V30">
        <v>0</v>
      </c>
      <c r="W30">
        <v>-4</v>
      </c>
      <c r="X30" s="6">
        <v>-1.7000000000000002</v>
      </c>
      <c r="Y30">
        <v>2</v>
      </c>
      <c r="Z30">
        <v>138</v>
      </c>
      <c r="AA30">
        <v>5504</v>
      </c>
      <c r="AB30" s="6">
        <v>91.56</v>
      </c>
      <c r="AC30" s="7">
        <v>9.1666666666999994</v>
      </c>
      <c r="AD30" s="7">
        <f>AVERAGE(AA30/60/Q30,AB30/Q30,AC30)</f>
        <v>9.165333333344444</v>
      </c>
      <c r="AE30" s="8">
        <v>0.16716570510479806</v>
      </c>
      <c r="AF30" s="8">
        <v>0</v>
      </c>
      <c r="AG30" s="8">
        <v>5.8823529411764705E-2</v>
      </c>
      <c r="AH30" s="9">
        <f>1-EA30/DU30</f>
        <v>0.84444444444444444</v>
      </c>
      <c r="AI30" s="10">
        <f>(AG30+AH30)*1000</f>
        <v>903.26797385620921</v>
      </c>
      <c r="AJ30" s="7">
        <f>DZ30/AB30*60</f>
        <v>1.3106159895150722</v>
      </c>
      <c r="AK30" s="7">
        <f>EA30/AB30*60</f>
        <v>4.5871559633027523</v>
      </c>
      <c r="AL30" s="8">
        <f>IF(DZ30+EA30&gt;0,DZ30/(DZ30+EA30),0)</f>
        <v>0.22222222222222221</v>
      </c>
      <c r="AM30" s="11">
        <f>DZ30-EA30</f>
        <v>-5</v>
      </c>
      <c r="AN30" s="7">
        <f>AJ30-AK30</f>
        <v>-3.2765399737876804</v>
      </c>
      <c r="AO30">
        <v>10</v>
      </c>
      <c r="AP30">
        <v>10</v>
      </c>
      <c r="AQ30">
        <v>9</v>
      </c>
      <c r="AR30">
        <v>9</v>
      </c>
      <c r="AS30">
        <v>9</v>
      </c>
      <c r="AT30">
        <v>9</v>
      </c>
      <c r="AU30" s="6">
        <v>0.55000000000000004</v>
      </c>
      <c r="AV30">
        <v>3</v>
      </c>
      <c r="AW30">
        <v>0</v>
      </c>
      <c r="AX30">
        <v>0</v>
      </c>
      <c r="AY30" s="11">
        <f>AW30+AX30</f>
        <v>0</v>
      </c>
      <c r="AZ30" s="6">
        <v>31.8889</v>
      </c>
      <c r="BA30" s="6">
        <v>31.45</v>
      </c>
      <c r="BB30" s="6">
        <v>0</v>
      </c>
      <c r="BC30">
        <v>13</v>
      </c>
      <c r="BD30">
        <v>13</v>
      </c>
      <c r="BE30">
        <v>15</v>
      </c>
      <c r="BF30" s="11">
        <f>BD30-BE30</f>
        <v>-2</v>
      </c>
      <c r="BG30">
        <v>0</v>
      </c>
      <c r="BH30">
        <v>2</v>
      </c>
      <c r="BI30">
        <v>1</v>
      </c>
      <c r="BJ30">
        <v>2</v>
      </c>
      <c r="BK30">
        <v>2</v>
      </c>
      <c r="BL30">
        <v>1</v>
      </c>
      <c r="BM30">
        <v>2</v>
      </c>
      <c r="BN30" s="8">
        <f>BM30/DQ30</f>
        <v>2.0618556701030927E-2</v>
      </c>
      <c r="BO30">
        <v>16</v>
      </c>
      <c r="BP30">
        <v>28</v>
      </c>
      <c r="BQ30">
        <v>16</v>
      </c>
      <c r="BR30">
        <v>28</v>
      </c>
      <c r="BS30" s="8">
        <f>IF(BO30+BP30&gt;0,BO30/(BO30+BP30),0)</f>
        <v>0.36363636363636365</v>
      </c>
      <c r="BT30" s="8">
        <f>(BQ30+BR30)/(EH30+EI30)</f>
        <v>0.62857142857142856</v>
      </c>
      <c r="BU30">
        <v>5</v>
      </c>
      <c r="BV30">
        <v>12</v>
      </c>
      <c r="BW30">
        <v>7</v>
      </c>
      <c r="BX30">
        <v>8</v>
      </c>
      <c r="BY30">
        <v>4</v>
      </c>
      <c r="BZ30">
        <v>8</v>
      </c>
      <c r="CA30">
        <v>5</v>
      </c>
      <c r="CB30">
        <v>11</v>
      </c>
      <c r="CC30">
        <v>3</v>
      </c>
      <c r="CD30">
        <v>3</v>
      </c>
      <c r="CE30">
        <v>11</v>
      </c>
      <c r="CF30">
        <v>23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2</v>
      </c>
      <c r="CY30">
        <v>1</v>
      </c>
      <c r="CZ30">
        <v>0</v>
      </c>
      <c r="DA30">
        <v>1</v>
      </c>
      <c r="DB30">
        <v>0</v>
      </c>
      <c r="DC30">
        <v>0</v>
      </c>
      <c r="DD30">
        <v>5</v>
      </c>
      <c r="DE30">
        <v>1</v>
      </c>
      <c r="DF30">
        <v>1</v>
      </c>
      <c r="DG30">
        <v>1</v>
      </c>
      <c r="DH30">
        <v>1</v>
      </c>
      <c r="DI30" s="11">
        <f>DF30-DE30</f>
        <v>0</v>
      </c>
      <c r="DJ30" s="6">
        <v>-4.6113426000000002E-3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71</v>
      </c>
      <c r="DQ30">
        <v>97</v>
      </c>
      <c r="DR30">
        <v>49</v>
      </c>
      <c r="DS30">
        <v>66</v>
      </c>
      <c r="DT30">
        <v>34</v>
      </c>
      <c r="DU30">
        <v>45</v>
      </c>
      <c r="DV30" s="6">
        <v>2.4900000000000002</v>
      </c>
      <c r="DW30" s="6">
        <v>4.25</v>
      </c>
      <c r="DX30">
        <v>10</v>
      </c>
      <c r="DY30">
        <v>15</v>
      </c>
      <c r="DZ30">
        <v>2</v>
      </c>
      <c r="EA30">
        <v>7</v>
      </c>
      <c r="EB30">
        <v>1</v>
      </c>
      <c r="EC30">
        <v>2</v>
      </c>
      <c r="ED30">
        <v>6</v>
      </c>
      <c r="EE30">
        <v>6</v>
      </c>
      <c r="EF30" s="11">
        <f>EB30+ED30</f>
        <v>7</v>
      </c>
      <c r="EG30" s="11">
        <f>EC30+EE30</f>
        <v>8</v>
      </c>
      <c r="EH30">
        <v>29</v>
      </c>
      <c r="EI30">
        <v>41</v>
      </c>
      <c r="EJ30">
        <v>64</v>
      </c>
      <c r="EK30">
        <v>47</v>
      </c>
      <c r="EL30">
        <v>15</v>
      </c>
      <c r="EM30">
        <v>4</v>
      </c>
      <c r="EN30">
        <v>3</v>
      </c>
      <c r="EO30">
        <v>4</v>
      </c>
      <c r="EP30">
        <v>-0.30000000000000004</v>
      </c>
      <c r="EQ30">
        <v>-0.1</v>
      </c>
      <c r="ER30">
        <v>-0.4</v>
      </c>
      <c r="ES30">
        <v>456.16</v>
      </c>
      <c r="ET30" s="11">
        <f>BC30+BJ30+Y30+DL30</f>
        <v>17</v>
      </c>
      <c r="EU30" s="6">
        <f>IF(DK30&gt;0,(BC30+BI30)/DK30,0)</f>
        <v>14</v>
      </c>
      <c r="EV30" s="6">
        <f>(DP30+DQ30)/AB30*60</f>
        <v>110.09174311926604</v>
      </c>
      <c r="EW30" s="6">
        <v>-0.9</v>
      </c>
      <c r="EX30">
        <v>-0.09</v>
      </c>
    </row>
    <row r="31" spans="1:154">
      <c r="A31" s="5">
        <v>600000</v>
      </c>
      <c r="B31" t="s">
        <v>294</v>
      </c>
      <c r="C31" t="s">
        <v>295</v>
      </c>
      <c r="D31" t="s">
        <v>296</v>
      </c>
      <c r="E31" t="s">
        <v>160</v>
      </c>
      <c r="F31" t="s">
        <v>160</v>
      </c>
      <c r="G31">
        <v>74</v>
      </c>
      <c r="H31">
        <v>219</v>
      </c>
      <c r="L31" t="s">
        <v>146</v>
      </c>
      <c r="M31" t="s">
        <v>297</v>
      </c>
      <c r="N31" t="s">
        <v>298</v>
      </c>
      <c r="O31" t="s">
        <v>198</v>
      </c>
      <c r="P31" t="s">
        <v>274</v>
      </c>
      <c r="Q31">
        <v>59</v>
      </c>
      <c r="R31">
        <v>7</v>
      </c>
      <c r="S31">
        <v>7</v>
      </c>
      <c r="T31">
        <v>6</v>
      </c>
      <c r="U31">
        <v>1</v>
      </c>
      <c r="V31">
        <v>14</v>
      </c>
      <c r="W31">
        <v>-6</v>
      </c>
      <c r="X31" s="6">
        <v>0.7</v>
      </c>
      <c r="Y31">
        <v>23</v>
      </c>
      <c r="Z31">
        <v>1035</v>
      </c>
      <c r="AA31">
        <v>43436</v>
      </c>
      <c r="AB31" s="6">
        <v>723.55</v>
      </c>
      <c r="AC31" s="7">
        <v>12.266666666700001</v>
      </c>
      <c r="AD31" s="7">
        <f>AVERAGE(AA31/60/Q31,AB31/Q31,AC31)</f>
        <v>12.266760828636345</v>
      </c>
      <c r="AE31" s="8">
        <v>0.22391639381804451</v>
      </c>
      <c r="AF31" s="8">
        <v>0.66666666666666663</v>
      </c>
      <c r="AG31" s="8">
        <v>6.3063063063063057E-2</v>
      </c>
      <c r="AH31" s="9">
        <f>1-EA31/DU31</f>
        <v>0.92307692307692313</v>
      </c>
      <c r="AI31" s="10">
        <f>(AG31+AH31)*1000</f>
        <v>986.13998613998626</v>
      </c>
      <c r="AJ31" s="7">
        <f>DZ31/AB31*60</f>
        <v>1.7414138622071731</v>
      </c>
      <c r="AK31" s="7">
        <f>EA31/AB31*60</f>
        <v>2.238960679980651</v>
      </c>
      <c r="AL31" s="8">
        <f>IF(DZ31+EA31&gt;0,DZ31/(DZ31+EA31),0)</f>
        <v>0.4375</v>
      </c>
      <c r="AM31" s="11">
        <f>DZ31-EA31</f>
        <v>-6</v>
      </c>
      <c r="AN31" s="7">
        <f>AJ31-AK31</f>
        <v>-0.49754681777347787</v>
      </c>
      <c r="AO31">
        <v>157</v>
      </c>
      <c r="AP31">
        <v>157</v>
      </c>
      <c r="AQ31">
        <v>130</v>
      </c>
      <c r="AR31">
        <v>89</v>
      </c>
      <c r="AS31">
        <v>89</v>
      </c>
      <c r="AT31">
        <v>89</v>
      </c>
      <c r="AU31" s="6">
        <v>9.24</v>
      </c>
      <c r="AV31">
        <v>30</v>
      </c>
      <c r="AW31">
        <v>7</v>
      </c>
      <c r="AX31">
        <v>8</v>
      </c>
      <c r="AY31" s="11">
        <f>AW31+AX31</f>
        <v>15</v>
      </c>
      <c r="AZ31" s="6">
        <v>27.0337</v>
      </c>
      <c r="BA31" s="6">
        <v>24.21</v>
      </c>
      <c r="BB31" s="6">
        <v>193.5</v>
      </c>
      <c r="BC31">
        <v>73</v>
      </c>
      <c r="BD31">
        <v>73</v>
      </c>
      <c r="BE31">
        <v>78</v>
      </c>
      <c r="BF31" s="11">
        <f>BD31-BE31</f>
        <v>-5</v>
      </c>
      <c r="BG31">
        <v>41</v>
      </c>
      <c r="BH31">
        <v>18</v>
      </c>
      <c r="BI31">
        <v>19</v>
      </c>
      <c r="BJ31">
        <v>38</v>
      </c>
      <c r="BK31">
        <v>18</v>
      </c>
      <c r="BL31">
        <v>19</v>
      </c>
      <c r="BM31">
        <v>38</v>
      </c>
      <c r="BN31" s="8">
        <f>BM31/DQ31</f>
        <v>5.5718475073313782E-2</v>
      </c>
      <c r="BO31">
        <v>28</v>
      </c>
      <c r="BP31">
        <v>29</v>
      </c>
      <c r="BQ31">
        <v>28</v>
      </c>
      <c r="BR31">
        <v>29</v>
      </c>
      <c r="BS31" s="8">
        <f>IF(BO31+BP31&gt;0,BO31/(BO31+BP31),0)</f>
        <v>0.49122807017543857</v>
      </c>
      <c r="BT31" s="8">
        <f>(BQ31+BR31)/(EH31+EI31)</f>
        <v>8.9062500000000003E-2</v>
      </c>
      <c r="BU31">
        <v>7</v>
      </c>
      <c r="BV31">
        <v>10</v>
      </c>
      <c r="BW31">
        <v>8</v>
      </c>
      <c r="BX31">
        <v>6</v>
      </c>
      <c r="BY31">
        <v>13</v>
      </c>
      <c r="BZ31">
        <v>13</v>
      </c>
      <c r="CA31">
        <v>6</v>
      </c>
      <c r="CB31">
        <v>8</v>
      </c>
      <c r="CC31">
        <v>9</v>
      </c>
      <c r="CD31">
        <v>9</v>
      </c>
      <c r="CE31">
        <v>19</v>
      </c>
      <c r="CF31">
        <v>16</v>
      </c>
      <c r="CG31">
        <v>0</v>
      </c>
      <c r="CH31">
        <v>3</v>
      </c>
      <c r="CI31">
        <v>2</v>
      </c>
      <c r="CJ31">
        <v>0</v>
      </c>
      <c r="CK31">
        <v>0</v>
      </c>
      <c r="CL31">
        <v>0</v>
      </c>
      <c r="CM31">
        <v>2</v>
      </c>
      <c r="CN31">
        <v>0</v>
      </c>
      <c r="CO31">
        <v>0</v>
      </c>
      <c r="CP31">
        <v>3</v>
      </c>
      <c r="CQ31">
        <v>0</v>
      </c>
      <c r="CR31">
        <v>0</v>
      </c>
      <c r="CS31">
        <v>2</v>
      </c>
      <c r="CT31">
        <v>0</v>
      </c>
      <c r="CU31">
        <v>2</v>
      </c>
      <c r="CV31">
        <v>5</v>
      </c>
      <c r="CW31">
        <v>34</v>
      </c>
      <c r="CX31">
        <v>10</v>
      </c>
      <c r="CY31">
        <v>2</v>
      </c>
      <c r="CZ31">
        <v>4</v>
      </c>
      <c r="DA31">
        <v>12</v>
      </c>
      <c r="DB31">
        <v>7</v>
      </c>
      <c r="DC31">
        <v>8</v>
      </c>
      <c r="DD31">
        <v>46</v>
      </c>
      <c r="DE31">
        <v>10</v>
      </c>
      <c r="DF31">
        <v>8</v>
      </c>
      <c r="DG31">
        <v>10</v>
      </c>
      <c r="DH31">
        <v>6</v>
      </c>
      <c r="DI31" s="11">
        <f>DF31-DE31</f>
        <v>-2</v>
      </c>
      <c r="DJ31" s="6">
        <v>-5.7675179200999995</v>
      </c>
      <c r="DK31">
        <v>9</v>
      </c>
      <c r="DL31">
        <v>1</v>
      </c>
      <c r="DM31">
        <v>0</v>
      </c>
      <c r="DN31">
        <v>0</v>
      </c>
      <c r="DO31">
        <v>0</v>
      </c>
      <c r="DP31">
        <v>643</v>
      </c>
      <c r="DQ31">
        <v>682</v>
      </c>
      <c r="DR31">
        <v>480</v>
      </c>
      <c r="DS31">
        <v>491</v>
      </c>
      <c r="DT31">
        <v>333</v>
      </c>
      <c r="DU31">
        <v>351</v>
      </c>
      <c r="DV31" s="6">
        <v>28.87</v>
      </c>
      <c r="DW31" s="6">
        <v>27.33</v>
      </c>
      <c r="DX31">
        <v>88</v>
      </c>
      <c r="DY31">
        <v>86</v>
      </c>
      <c r="DZ31">
        <v>21</v>
      </c>
      <c r="EA31">
        <v>27</v>
      </c>
      <c r="EB31">
        <v>21</v>
      </c>
      <c r="EC31">
        <v>13</v>
      </c>
      <c r="ED31">
        <v>31</v>
      </c>
      <c r="EE31">
        <v>28</v>
      </c>
      <c r="EF31" s="11">
        <f>EB31+ED31</f>
        <v>52</v>
      </c>
      <c r="EG31" s="11">
        <f>EC31+EE31</f>
        <v>41</v>
      </c>
      <c r="EH31">
        <v>342</v>
      </c>
      <c r="EI31">
        <v>298</v>
      </c>
      <c r="EJ31">
        <v>294</v>
      </c>
      <c r="EK31">
        <v>325</v>
      </c>
      <c r="EL31">
        <v>80</v>
      </c>
      <c r="EM31">
        <v>86</v>
      </c>
      <c r="EN31">
        <v>42</v>
      </c>
      <c r="EO31">
        <v>49</v>
      </c>
      <c r="EP31">
        <v>0.4</v>
      </c>
      <c r="EQ31">
        <v>0.7</v>
      </c>
      <c r="ER31">
        <v>1.1000000000000001</v>
      </c>
      <c r="ES31">
        <v>2507.79</v>
      </c>
      <c r="ET31" s="11">
        <f>BC31+BJ31+Y31+DL31</f>
        <v>135</v>
      </c>
      <c r="EU31" s="6">
        <f>IF(DK31&gt;0,(BC31+BI31)/DK31,0)</f>
        <v>10.222222222222221</v>
      </c>
      <c r="EV31" s="6">
        <f>(DP31+DQ31)/AB31*60</f>
        <v>109.87492225830974</v>
      </c>
      <c r="EW31" s="6">
        <v>16.399999999999999</v>
      </c>
      <c r="EX31">
        <v>0.28000000000000003</v>
      </c>
    </row>
    <row r="32" spans="1:154">
      <c r="A32" s="5">
        <v>6000000</v>
      </c>
      <c r="B32" t="s">
        <v>299</v>
      </c>
      <c r="C32" t="s">
        <v>300</v>
      </c>
      <c r="D32" t="s">
        <v>258</v>
      </c>
      <c r="E32" t="s">
        <v>145</v>
      </c>
      <c r="F32" t="s">
        <v>145</v>
      </c>
      <c r="G32">
        <v>73</v>
      </c>
      <c r="H32">
        <v>195</v>
      </c>
      <c r="I32">
        <v>2009</v>
      </c>
      <c r="J32">
        <v>1</v>
      </c>
      <c r="K32">
        <v>5</v>
      </c>
      <c r="L32" t="s">
        <v>146</v>
      </c>
      <c r="M32" t="s">
        <v>301</v>
      </c>
      <c r="N32" t="s">
        <v>302</v>
      </c>
      <c r="O32" t="s">
        <v>303</v>
      </c>
      <c r="P32" t="s">
        <v>304</v>
      </c>
      <c r="Q32">
        <v>79</v>
      </c>
      <c r="R32">
        <v>25</v>
      </c>
      <c r="S32">
        <v>30</v>
      </c>
      <c r="T32">
        <v>17</v>
      </c>
      <c r="U32">
        <v>13</v>
      </c>
      <c r="V32">
        <v>55</v>
      </c>
      <c r="W32">
        <v>-13</v>
      </c>
      <c r="X32" s="6">
        <v>0.8</v>
      </c>
      <c r="Y32">
        <v>38</v>
      </c>
      <c r="Z32">
        <v>1767</v>
      </c>
      <c r="AA32">
        <v>84404</v>
      </c>
      <c r="AB32" s="6">
        <v>1397.09</v>
      </c>
      <c r="AC32" s="7">
        <v>17.8</v>
      </c>
      <c r="AD32" s="7">
        <f>AVERAGE(AA32/60/Q32,AB32/Q32,AC32)</f>
        <v>17.763811533052039</v>
      </c>
      <c r="AE32" s="8">
        <v>0.31142918284641757</v>
      </c>
      <c r="AF32" s="8">
        <v>0.625</v>
      </c>
      <c r="AG32" s="8">
        <v>9.6703296703296707E-2</v>
      </c>
      <c r="AH32" s="9">
        <f>1-EA32/DU32</f>
        <v>0.91118421052631582</v>
      </c>
      <c r="AI32" s="10">
        <f>(AG32+AH32)*1000</f>
        <v>1007.8875072296125</v>
      </c>
      <c r="AJ32" s="7">
        <f>DZ32/AB32*60</f>
        <v>3.7792840833446668</v>
      </c>
      <c r="AK32" s="7">
        <f>EA32/AB32*60</f>
        <v>2.3191061420524091</v>
      </c>
      <c r="AL32" s="8">
        <f>IF(DZ32+EA32&gt;0,DZ32/(DZ32+EA32),0)</f>
        <v>0.61971830985915488</v>
      </c>
      <c r="AM32" s="11">
        <f>DZ32-EA32</f>
        <v>34</v>
      </c>
      <c r="AN32" s="7">
        <f>AJ32-AK32</f>
        <v>1.4601779412922578</v>
      </c>
      <c r="AO32">
        <v>317</v>
      </c>
      <c r="AP32">
        <v>317</v>
      </c>
      <c r="AQ32">
        <v>261</v>
      </c>
      <c r="AR32">
        <v>178</v>
      </c>
      <c r="AS32">
        <v>178</v>
      </c>
      <c r="AT32">
        <v>178</v>
      </c>
      <c r="AU32" s="6">
        <v>27.17</v>
      </c>
      <c r="AV32">
        <v>104</v>
      </c>
      <c r="AW32">
        <v>30</v>
      </c>
      <c r="AX32">
        <v>12</v>
      </c>
      <c r="AY32" s="11">
        <f>AW32+AX32</f>
        <v>42</v>
      </c>
      <c r="AZ32" s="6">
        <v>25.955100000000002</v>
      </c>
      <c r="BA32" s="6">
        <v>23.31</v>
      </c>
      <c r="BB32" s="6">
        <v>371.9</v>
      </c>
      <c r="BC32">
        <v>189</v>
      </c>
      <c r="BD32">
        <v>189</v>
      </c>
      <c r="BE32">
        <v>109</v>
      </c>
      <c r="BF32" s="11">
        <f>BD32-BE32</f>
        <v>80</v>
      </c>
      <c r="BG32">
        <v>83</v>
      </c>
      <c r="BH32">
        <v>36</v>
      </c>
      <c r="BI32">
        <v>18</v>
      </c>
      <c r="BJ32">
        <v>42</v>
      </c>
      <c r="BK32">
        <v>36</v>
      </c>
      <c r="BL32">
        <v>18</v>
      </c>
      <c r="BM32">
        <v>42</v>
      </c>
      <c r="BN32" s="8">
        <f>BM32/DQ32</f>
        <v>3.5775127768313458E-2</v>
      </c>
      <c r="BO32">
        <v>232</v>
      </c>
      <c r="BP32">
        <v>262</v>
      </c>
      <c r="BQ32">
        <v>232</v>
      </c>
      <c r="BR32">
        <v>262</v>
      </c>
      <c r="BS32" s="8">
        <f>IF(BO32+BP32&gt;0,BO32/(BO32+BP32),0)</f>
        <v>0.46963562753036436</v>
      </c>
      <c r="BT32" s="8">
        <f>(BQ32+BR32)/(EH32+EI32)</f>
        <v>0.33697135061391542</v>
      </c>
      <c r="BU32">
        <v>60</v>
      </c>
      <c r="BV32">
        <v>54</v>
      </c>
      <c r="BW32">
        <v>73</v>
      </c>
      <c r="BX32">
        <v>99</v>
      </c>
      <c r="BY32">
        <v>99</v>
      </c>
      <c r="BZ32">
        <v>109</v>
      </c>
      <c r="CA32">
        <v>38</v>
      </c>
      <c r="CB32">
        <v>45</v>
      </c>
      <c r="CC32">
        <v>90</v>
      </c>
      <c r="CD32">
        <v>107</v>
      </c>
      <c r="CE32">
        <v>165</v>
      </c>
      <c r="CF32">
        <v>172</v>
      </c>
      <c r="CG32">
        <v>2</v>
      </c>
      <c r="CH32">
        <v>2</v>
      </c>
      <c r="CI32">
        <v>7</v>
      </c>
      <c r="CJ32">
        <v>0</v>
      </c>
      <c r="CK32">
        <v>0</v>
      </c>
      <c r="CL32">
        <v>0</v>
      </c>
      <c r="CM32">
        <v>3</v>
      </c>
      <c r="CN32">
        <v>1</v>
      </c>
      <c r="CO32">
        <v>3</v>
      </c>
      <c r="CP32">
        <v>6</v>
      </c>
      <c r="CQ32">
        <v>5</v>
      </c>
      <c r="CR32">
        <v>0</v>
      </c>
      <c r="CS32">
        <v>7</v>
      </c>
      <c r="CT32">
        <v>1</v>
      </c>
      <c r="CU32">
        <v>3</v>
      </c>
      <c r="CV32">
        <v>5</v>
      </c>
      <c r="CW32">
        <v>74</v>
      </c>
      <c r="CX32">
        <v>15</v>
      </c>
      <c r="CY32">
        <v>8</v>
      </c>
      <c r="CZ32">
        <v>16</v>
      </c>
      <c r="DA32">
        <v>50</v>
      </c>
      <c r="DB32">
        <v>28</v>
      </c>
      <c r="DC32">
        <v>1</v>
      </c>
      <c r="DD32">
        <v>60</v>
      </c>
      <c r="DE32">
        <v>16</v>
      </c>
      <c r="DF32">
        <v>17</v>
      </c>
      <c r="DG32">
        <v>15</v>
      </c>
      <c r="DH32">
        <v>15</v>
      </c>
      <c r="DI32" s="11">
        <f>DF32-DE32</f>
        <v>1</v>
      </c>
      <c r="DJ32" s="6">
        <v>-0.4650545666</v>
      </c>
      <c r="DK32">
        <v>14</v>
      </c>
      <c r="DL32">
        <v>2</v>
      </c>
      <c r="DM32">
        <v>0</v>
      </c>
      <c r="DN32">
        <v>0</v>
      </c>
      <c r="DO32">
        <v>0</v>
      </c>
      <c r="DP32">
        <v>1734</v>
      </c>
      <c r="DQ32">
        <v>1174</v>
      </c>
      <c r="DR32">
        <v>1293</v>
      </c>
      <c r="DS32">
        <v>846</v>
      </c>
      <c r="DT32">
        <v>910</v>
      </c>
      <c r="DU32">
        <v>608</v>
      </c>
      <c r="DV32" s="6">
        <v>96.41</v>
      </c>
      <c r="DW32" s="6">
        <v>48.84</v>
      </c>
      <c r="DX32">
        <v>327</v>
      </c>
      <c r="DY32">
        <v>159</v>
      </c>
      <c r="DZ32">
        <v>88</v>
      </c>
      <c r="EA32">
        <v>54</v>
      </c>
      <c r="EB32">
        <v>90</v>
      </c>
      <c r="EC32">
        <v>45</v>
      </c>
      <c r="ED32">
        <v>69</v>
      </c>
      <c r="EE32">
        <v>65</v>
      </c>
      <c r="EF32" s="11">
        <f>EB32+ED32</f>
        <v>159</v>
      </c>
      <c r="EG32" s="11">
        <f>EC32+EE32</f>
        <v>110</v>
      </c>
      <c r="EH32">
        <v>764</v>
      </c>
      <c r="EI32">
        <v>702</v>
      </c>
      <c r="EJ32">
        <v>627</v>
      </c>
      <c r="EK32">
        <v>538</v>
      </c>
      <c r="EL32">
        <v>221</v>
      </c>
      <c r="EM32">
        <v>103</v>
      </c>
      <c r="EN32">
        <v>75</v>
      </c>
      <c r="EO32">
        <v>99</v>
      </c>
      <c r="EP32">
        <v>4.9000000000000004</v>
      </c>
      <c r="EQ32">
        <v>1.2</v>
      </c>
      <c r="ER32">
        <v>6.2</v>
      </c>
      <c r="ES32">
        <v>3088.97</v>
      </c>
      <c r="ET32" s="11">
        <f>BC32+BJ32+Y32+DL32</f>
        <v>271</v>
      </c>
      <c r="EU32" s="6">
        <f>IF(DK32&gt;0,(BC32+BI32)/DK32,0)</f>
        <v>14.785714285714286</v>
      </c>
      <c r="EV32" s="6">
        <f>(DP32+DQ32)/AB32*60</f>
        <v>124.88816039052602</v>
      </c>
      <c r="EW32" s="6">
        <v>49</v>
      </c>
      <c r="EX32">
        <v>0.62</v>
      </c>
    </row>
    <row r="33" spans="1:154">
      <c r="A33" s="5">
        <v>5500000</v>
      </c>
      <c r="B33" t="s">
        <v>305</v>
      </c>
      <c r="C33" t="s">
        <v>306</v>
      </c>
      <c r="D33" t="s">
        <v>159</v>
      </c>
      <c r="E33" t="s">
        <v>160</v>
      </c>
      <c r="F33" t="s">
        <v>160</v>
      </c>
      <c r="G33">
        <v>72</v>
      </c>
      <c r="H33">
        <v>215</v>
      </c>
      <c r="I33">
        <v>2010</v>
      </c>
      <c r="J33">
        <v>2</v>
      </c>
      <c r="K33">
        <v>37</v>
      </c>
      <c r="L33" t="s">
        <v>154</v>
      </c>
      <c r="M33" t="s">
        <v>307</v>
      </c>
      <c r="N33" t="s">
        <v>308</v>
      </c>
      <c r="O33" t="s">
        <v>149</v>
      </c>
      <c r="P33" t="s">
        <v>309</v>
      </c>
      <c r="Q33">
        <v>75</v>
      </c>
      <c r="R33">
        <v>17</v>
      </c>
      <c r="S33">
        <v>20</v>
      </c>
      <c r="T33">
        <v>11</v>
      </c>
      <c r="U33">
        <v>9</v>
      </c>
      <c r="V33">
        <v>37</v>
      </c>
      <c r="W33">
        <v>-18</v>
      </c>
      <c r="X33" s="6">
        <v>2.4</v>
      </c>
      <c r="Y33">
        <v>32</v>
      </c>
      <c r="Z33">
        <v>1987</v>
      </c>
      <c r="AA33">
        <v>104133</v>
      </c>
      <c r="AB33" s="6">
        <v>1704.11</v>
      </c>
      <c r="AC33" s="7">
        <v>23.133333333300001</v>
      </c>
      <c r="AD33" s="7">
        <f>AVERAGE(AA33/60/Q33,AB33/Q33,AC33)</f>
        <v>22.998488888877777</v>
      </c>
      <c r="AE33" s="8">
        <v>0.38936668022355148</v>
      </c>
      <c r="AF33" s="8">
        <v>0.52857142857142858</v>
      </c>
      <c r="AG33" s="8">
        <v>7.4468085106382975E-2</v>
      </c>
      <c r="AH33" s="9">
        <f>1-EA33/DU33</f>
        <v>0.90969455511288178</v>
      </c>
      <c r="AI33" s="10">
        <f>(AG33+AH33)*1000</f>
        <v>984.16264021926474</v>
      </c>
      <c r="AJ33" s="7">
        <f>DZ33/AB33*60</f>
        <v>2.4646296307163271</v>
      </c>
      <c r="AK33" s="7">
        <f>EA33/AB33*60</f>
        <v>2.3942116412672894</v>
      </c>
      <c r="AL33" s="8">
        <f>IF(DZ33+EA33&gt;0,DZ33/(DZ33+EA33),0)</f>
        <v>0.50724637681159424</v>
      </c>
      <c r="AM33" s="11">
        <f>DZ33-EA33</f>
        <v>2</v>
      </c>
      <c r="AN33" s="7">
        <f>AJ33-AK33</f>
        <v>7.0417989449037766E-2</v>
      </c>
      <c r="AO33">
        <v>442</v>
      </c>
      <c r="AP33">
        <v>445</v>
      </c>
      <c r="AQ33">
        <v>306</v>
      </c>
      <c r="AR33">
        <v>216</v>
      </c>
      <c r="AS33">
        <v>225</v>
      </c>
      <c r="AT33">
        <v>225</v>
      </c>
      <c r="AU33" s="6">
        <v>12.1</v>
      </c>
      <c r="AV33">
        <v>19</v>
      </c>
      <c r="AW33">
        <v>6</v>
      </c>
      <c r="AX33">
        <v>11</v>
      </c>
      <c r="AY33" s="11">
        <f>AW33+AX33</f>
        <v>17</v>
      </c>
      <c r="AZ33" s="6">
        <v>48.862200000000001</v>
      </c>
      <c r="BA33" s="6">
        <v>44.95</v>
      </c>
      <c r="BB33" s="6">
        <v>192</v>
      </c>
      <c r="BC33">
        <v>117</v>
      </c>
      <c r="BD33">
        <v>117</v>
      </c>
      <c r="BE33">
        <v>67</v>
      </c>
      <c r="BF33" s="11">
        <f>BD33-BE33</f>
        <v>50</v>
      </c>
      <c r="BG33">
        <v>93</v>
      </c>
      <c r="BH33">
        <v>45</v>
      </c>
      <c r="BI33">
        <v>53</v>
      </c>
      <c r="BJ33">
        <v>84</v>
      </c>
      <c r="BK33">
        <v>45</v>
      </c>
      <c r="BL33">
        <v>52</v>
      </c>
      <c r="BM33">
        <v>84</v>
      </c>
      <c r="BN33" s="8">
        <f>BM33/DQ33</f>
        <v>6.0825488776249097E-2</v>
      </c>
      <c r="BO33">
        <v>0</v>
      </c>
      <c r="BP33">
        <v>0</v>
      </c>
      <c r="BQ33">
        <v>0</v>
      </c>
      <c r="BR33">
        <v>0</v>
      </c>
      <c r="BS33" s="8">
        <f>IF(BO33+BP33&gt;0,BO33/(BO33+BP33),0)</f>
        <v>0</v>
      </c>
      <c r="BT33" s="8">
        <f>(BQ33+BR33)/(EH33+EI33)</f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2</v>
      </c>
      <c r="CP33">
        <v>7</v>
      </c>
      <c r="CQ33">
        <v>0</v>
      </c>
      <c r="CR33">
        <v>0</v>
      </c>
      <c r="CS33">
        <v>8</v>
      </c>
      <c r="CT33">
        <v>1</v>
      </c>
      <c r="CU33">
        <v>5</v>
      </c>
      <c r="CV33">
        <v>7</v>
      </c>
      <c r="CW33">
        <v>80</v>
      </c>
      <c r="CX33">
        <v>1</v>
      </c>
      <c r="CY33">
        <v>1</v>
      </c>
      <c r="CZ33">
        <v>80</v>
      </c>
      <c r="DA33">
        <v>73</v>
      </c>
      <c r="DB33">
        <v>0</v>
      </c>
      <c r="DC33">
        <v>0</v>
      </c>
      <c r="DD33">
        <v>70</v>
      </c>
      <c r="DE33">
        <v>15</v>
      </c>
      <c r="DF33">
        <v>13</v>
      </c>
      <c r="DG33">
        <v>14</v>
      </c>
      <c r="DH33">
        <v>9</v>
      </c>
      <c r="DI33" s="11">
        <f>DF33-DE33</f>
        <v>-2</v>
      </c>
      <c r="DJ33" s="6">
        <v>4.4744265399999996</v>
      </c>
      <c r="DK33">
        <v>15</v>
      </c>
      <c r="DL33">
        <v>0</v>
      </c>
      <c r="DM33">
        <v>0</v>
      </c>
      <c r="DN33">
        <v>0</v>
      </c>
      <c r="DO33">
        <v>0</v>
      </c>
      <c r="DP33">
        <v>1802</v>
      </c>
      <c r="DQ33">
        <v>1381</v>
      </c>
      <c r="DR33">
        <v>1340</v>
      </c>
      <c r="DS33">
        <v>1067</v>
      </c>
      <c r="DT33">
        <v>940</v>
      </c>
      <c r="DU33">
        <v>753</v>
      </c>
      <c r="DV33" s="6">
        <v>96.67</v>
      </c>
      <c r="DW33" s="6">
        <v>69.33</v>
      </c>
      <c r="DX33">
        <v>331</v>
      </c>
      <c r="DY33">
        <v>238</v>
      </c>
      <c r="DZ33">
        <v>70</v>
      </c>
      <c r="EA33">
        <v>68</v>
      </c>
      <c r="EB33">
        <v>89</v>
      </c>
      <c r="EC33">
        <v>61</v>
      </c>
      <c r="ED33">
        <v>87</v>
      </c>
      <c r="EE33">
        <v>81</v>
      </c>
      <c r="EF33" s="11">
        <f>EB33+ED33</f>
        <v>176</v>
      </c>
      <c r="EG33" s="11">
        <f>EC33+EE33</f>
        <v>142</v>
      </c>
      <c r="EH33">
        <v>865</v>
      </c>
      <c r="EI33">
        <v>747</v>
      </c>
      <c r="EJ33">
        <v>569</v>
      </c>
      <c r="EK33">
        <v>530</v>
      </c>
      <c r="EL33">
        <v>290</v>
      </c>
      <c r="EM33">
        <v>285</v>
      </c>
      <c r="EN33">
        <v>72</v>
      </c>
      <c r="EO33">
        <v>89</v>
      </c>
      <c r="EP33">
        <v>3.8</v>
      </c>
      <c r="EQ33">
        <v>2.8</v>
      </c>
      <c r="ER33">
        <v>6.6</v>
      </c>
      <c r="ES33">
        <v>2672.51</v>
      </c>
      <c r="ET33" s="11">
        <f>BC33+BJ33+Y33+DL33</f>
        <v>233</v>
      </c>
      <c r="EU33" s="6">
        <f>IF(DK33&gt;0,(BC33+BI33)/DK33,0)</f>
        <v>11.333333333333334</v>
      </c>
      <c r="EV33" s="6">
        <f>(DP33+DQ33)/AB33*60</f>
        <v>112.07023020814385</v>
      </c>
      <c r="EW33" s="6">
        <v>46.5</v>
      </c>
      <c r="EX33">
        <v>0.63</v>
      </c>
    </row>
    <row r="34" spans="1:154">
      <c r="A34" s="5">
        <v>724500</v>
      </c>
      <c r="B34" t="s">
        <v>310</v>
      </c>
      <c r="C34" t="s">
        <v>170</v>
      </c>
      <c r="D34" t="s">
        <v>153</v>
      </c>
      <c r="E34" t="s">
        <v>145</v>
      </c>
      <c r="F34" t="s">
        <v>145</v>
      </c>
      <c r="G34">
        <v>72</v>
      </c>
      <c r="H34">
        <v>192</v>
      </c>
      <c r="I34">
        <v>2011</v>
      </c>
      <c r="J34">
        <v>3</v>
      </c>
      <c r="K34">
        <v>65</v>
      </c>
      <c r="L34" t="s">
        <v>146</v>
      </c>
      <c r="M34" t="s">
        <v>311</v>
      </c>
      <c r="N34" t="s">
        <v>312</v>
      </c>
      <c r="O34" t="s">
        <v>303</v>
      </c>
      <c r="P34" t="s">
        <v>313</v>
      </c>
      <c r="Q34">
        <v>59</v>
      </c>
      <c r="R34">
        <v>4</v>
      </c>
      <c r="S34">
        <v>6</v>
      </c>
      <c r="T34">
        <v>3</v>
      </c>
      <c r="U34">
        <v>3</v>
      </c>
      <c r="V34">
        <v>10</v>
      </c>
      <c r="W34">
        <v>0</v>
      </c>
      <c r="X34" s="6">
        <v>-8.1999999999999993</v>
      </c>
      <c r="Y34">
        <v>60</v>
      </c>
      <c r="Z34">
        <v>882</v>
      </c>
      <c r="AA34">
        <v>35208</v>
      </c>
      <c r="AB34" s="6">
        <v>586.27</v>
      </c>
      <c r="AC34" s="7">
        <v>9.9499999999999993</v>
      </c>
      <c r="AD34" s="7">
        <f>AVERAGE(AA34/60/Q34,AB34/Q34,AC34)</f>
        <v>9.9441807909604503</v>
      </c>
      <c r="AE34" s="8">
        <v>0.19010606664915644</v>
      </c>
      <c r="AF34" s="8">
        <v>0.66666666666666663</v>
      </c>
      <c r="AG34" s="8">
        <v>7.4999999999999997E-2</v>
      </c>
      <c r="AH34" s="9">
        <f>1-EA34/DU34</f>
        <v>0.94</v>
      </c>
      <c r="AI34" s="10">
        <f>(AG34+AH34)*1000</f>
        <v>1014.9999999999999</v>
      </c>
      <c r="AJ34" s="7">
        <f>DZ34/AB34*60</f>
        <v>1.5351288655397684</v>
      </c>
      <c r="AK34" s="7">
        <f>EA34/AB34*60</f>
        <v>1.8421546386477221</v>
      </c>
      <c r="AL34" s="8">
        <f>IF(DZ34+EA34&gt;0,DZ34/(DZ34+EA34),0)</f>
        <v>0.45454545454545453</v>
      </c>
      <c r="AM34" s="11">
        <f>DZ34-EA34</f>
        <v>-3</v>
      </c>
      <c r="AN34" s="7">
        <f>AJ34-AK34</f>
        <v>-0.30702577310795376</v>
      </c>
      <c r="AO34">
        <v>63</v>
      </c>
      <c r="AP34">
        <v>63</v>
      </c>
      <c r="AQ34">
        <v>50</v>
      </c>
      <c r="AR34">
        <v>36</v>
      </c>
      <c r="AS34">
        <v>36</v>
      </c>
      <c r="AT34">
        <v>36</v>
      </c>
      <c r="AU34" s="6">
        <v>4.0199999999999996</v>
      </c>
      <c r="AV34">
        <v>15</v>
      </c>
      <c r="AW34">
        <v>3</v>
      </c>
      <c r="AX34">
        <v>3</v>
      </c>
      <c r="AY34" s="11">
        <f>AW34+AX34</f>
        <v>6</v>
      </c>
      <c r="AZ34" s="6">
        <v>27.666699999999999</v>
      </c>
      <c r="BA34" s="6">
        <v>26.05</v>
      </c>
      <c r="BB34" s="6">
        <v>60.5</v>
      </c>
      <c r="BC34">
        <v>133</v>
      </c>
      <c r="BD34">
        <v>133</v>
      </c>
      <c r="BE34">
        <v>46</v>
      </c>
      <c r="BF34" s="11">
        <f>BD34-BE34</f>
        <v>87</v>
      </c>
      <c r="BG34">
        <v>14</v>
      </c>
      <c r="BH34">
        <v>15</v>
      </c>
      <c r="BI34">
        <v>8</v>
      </c>
      <c r="BJ34">
        <v>23</v>
      </c>
      <c r="BK34">
        <v>15</v>
      </c>
      <c r="BL34">
        <v>8</v>
      </c>
      <c r="BM34">
        <v>23</v>
      </c>
      <c r="BN34" s="8">
        <f>BM34/DQ34</f>
        <v>3.9930555555555552E-2</v>
      </c>
      <c r="BO34">
        <v>6</v>
      </c>
      <c r="BP34">
        <v>1</v>
      </c>
      <c r="BQ34">
        <v>6</v>
      </c>
      <c r="BR34">
        <v>1</v>
      </c>
      <c r="BS34" s="8">
        <f>IF(BO34+BP34&gt;0,BO34/(BO34+BP34),0)</f>
        <v>0.8571428571428571</v>
      </c>
      <c r="BT34" s="8">
        <f>(BQ34+BR34)/(EH34+EI34)</f>
        <v>1.4227642276422764E-2</v>
      </c>
      <c r="BU34">
        <v>2</v>
      </c>
      <c r="BV34">
        <v>0</v>
      </c>
      <c r="BW34">
        <v>3</v>
      </c>
      <c r="BX34">
        <v>1</v>
      </c>
      <c r="BY34">
        <v>1</v>
      </c>
      <c r="BZ34">
        <v>0</v>
      </c>
      <c r="CA34">
        <v>0</v>
      </c>
      <c r="CB34">
        <v>0</v>
      </c>
      <c r="CC34">
        <v>4</v>
      </c>
      <c r="CD34">
        <v>0</v>
      </c>
      <c r="CE34">
        <v>4</v>
      </c>
      <c r="CF34">
        <v>1</v>
      </c>
      <c r="CG34">
        <v>0</v>
      </c>
      <c r="CH34">
        <v>3</v>
      </c>
      <c r="CI34">
        <v>1</v>
      </c>
      <c r="CJ34">
        <v>0</v>
      </c>
      <c r="CK34">
        <v>0</v>
      </c>
      <c r="CL34">
        <v>0</v>
      </c>
      <c r="CM34">
        <v>1</v>
      </c>
      <c r="CN34">
        <v>1</v>
      </c>
      <c r="CO34">
        <v>0</v>
      </c>
      <c r="CP34">
        <v>0</v>
      </c>
      <c r="CQ34">
        <v>1</v>
      </c>
      <c r="CR34">
        <v>1</v>
      </c>
      <c r="CS34">
        <v>0</v>
      </c>
      <c r="CT34">
        <v>2</v>
      </c>
      <c r="CU34">
        <v>1</v>
      </c>
      <c r="CV34">
        <v>1</v>
      </c>
      <c r="CW34">
        <v>10</v>
      </c>
      <c r="CX34">
        <v>2</v>
      </c>
      <c r="CY34">
        <v>2</v>
      </c>
      <c r="CZ34">
        <v>2</v>
      </c>
      <c r="DA34">
        <v>1</v>
      </c>
      <c r="DB34">
        <v>1</v>
      </c>
      <c r="DC34">
        <v>1</v>
      </c>
      <c r="DD34">
        <v>27</v>
      </c>
      <c r="DE34">
        <v>14</v>
      </c>
      <c r="DF34">
        <v>12</v>
      </c>
      <c r="DG34">
        <v>12</v>
      </c>
      <c r="DH34">
        <v>14</v>
      </c>
      <c r="DI34" s="11">
        <f>DF34-DE34</f>
        <v>-2</v>
      </c>
      <c r="DJ34" s="6">
        <v>0.95304560390000004</v>
      </c>
      <c r="DK34">
        <v>5</v>
      </c>
      <c r="DL34">
        <v>8</v>
      </c>
      <c r="DM34">
        <v>0</v>
      </c>
      <c r="DN34">
        <v>0</v>
      </c>
      <c r="DO34">
        <v>1</v>
      </c>
      <c r="DP34">
        <v>371</v>
      </c>
      <c r="DQ34">
        <v>576</v>
      </c>
      <c r="DR34">
        <v>287</v>
      </c>
      <c r="DS34">
        <v>432</v>
      </c>
      <c r="DT34">
        <v>200</v>
      </c>
      <c r="DU34">
        <v>300</v>
      </c>
      <c r="DV34" s="6">
        <v>18</v>
      </c>
      <c r="DW34" s="6">
        <v>25.63</v>
      </c>
      <c r="DX34">
        <v>67</v>
      </c>
      <c r="DY34">
        <v>96</v>
      </c>
      <c r="DZ34">
        <v>15</v>
      </c>
      <c r="EA34">
        <v>18</v>
      </c>
      <c r="EB34">
        <v>15</v>
      </c>
      <c r="EC34">
        <v>15</v>
      </c>
      <c r="ED34">
        <v>15</v>
      </c>
      <c r="EE34">
        <v>24</v>
      </c>
      <c r="EF34" s="11">
        <f>EB34+ED34</f>
        <v>30</v>
      </c>
      <c r="EG34" s="11">
        <f>EC34+EE34</f>
        <v>39</v>
      </c>
      <c r="EH34">
        <v>245</v>
      </c>
      <c r="EI34">
        <v>247</v>
      </c>
      <c r="EJ34">
        <v>395</v>
      </c>
      <c r="EK34">
        <v>219</v>
      </c>
      <c r="EL34">
        <v>85</v>
      </c>
      <c r="EM34">
        <v>42</v>
      </c>
      <c r="EN34">
        <v>45</v>
      </c>
      <c r="EO34">
        <v>47</v>
      </c>
      <c r="EP34">
        <v>-0.1</v>
      </c>
      <c r="EQ34">
        <v>0.7</v>
      </c>
      <c r="ER34">
        <v>0.60000000000000009</v>
      </c>
      <c r="ES34">
        <v>2497.64</v>
      </c>
      <c r="ET34" s="11">
        <f>BC34+BJ34+Y34+DL34</f>
        <v>224</v>
      </c>
      <c r="EU34" s="6">
        <f>IF(DK34&gt;0,(BC34+BI34)/DK34,0)</f>
        <v>28.2</v>
      </c>
      <c r="EV34" s="6">
        <f>(DP34+DQ34)/AB34*60</f>
        <v>96.917802377744053</v>
      </c>
      <c r="EW34" s="6">
        <v>2.2999999999999998</v>
      </c>
      <c r="EX34">
        <v>0.04</v>
      </c>
    </row>
    <row r="35" spans="1:154">
      <c r="A35" s="5">
        <v>725000</v>
      </c>
      <c r="B35" t="s">
        <v>314</v>
      </c>
      <c r="C35" t="s">
        <v>315</v>
      </c>
      <c r="D35" t="s">
        <v>221</v>
      </c>
      <c r="E35" t="s">
        <v>145</v>
      </c>
      <c r="F35" t="s">
        <v>145</v>
      </c>
      <c r="G35">
        <v>72</v>
      </c>
      <c r="H35">
        <v>188</v>
      </c>
      <c r="L35" t="s">
        <v>146</v>
      </c>
      <c r="M35" t="s">
        <v>316</v>
      </c>
      <c r="N35" t="s">
        <v>317</v>
      </c>
      <c r="O35" t="s">
        <v>238</v>
      </c>
      <c r="P35" t="s">
        <v>318</v>
      </c>
      <c r="Q35">
        <v>33</v>
      </c>
      <c r="R35">
        <v>2</v>
      </c>
      <c r="S35">
        <v>7</v>
      </c>
      <c r="T35">
        <v>5</v>
      </c>
      <c r="U35">
        <v>2</v>
      </c>
      <c r="V35">
        <v>9</v>
      </c>
      <c r="W35">
        <v>4</v>
      </c>
      <c r="X35" s="6">
        <v>-0.4</v>
      </c>
      <c r="Y35">
        <v>6</v>
      </c>
      <c r="Z35">
        <v>511</v>
      </c>
      <c r="AA35">
        <v>20306</v>
      </c>
      <c r="AB35" s="6">
        <v>337.44</v>
      </c>
      <c r="AC35" s="7">
        <v>10.25</v>
      </c>
      <c r="AD35" s="7">
        <f>AVERAGE(AA35/60/Q35,AB35/Q35,AC35)</f>
        <v>10.243670033670034</v>
      </c>
      <c r="AE35" s="8">
        <v>0.19785748210170803</v>
      </c>
      <c r="AF35" s="8">
        <v>0.69230769230769229</v>
      </c>
      <c r="AG35" s="8">
        <v>7.9754601226993863E-2</v>
      </c>
      <c r="AH35" s="9">
        <f>1-EA35/DU35</f>
        <v>0.94285714285714284</v>
      </c>
      <c r="AI35" s="10">
        <f>(AG35+AH35)*1000</f>
        <v>1022.6117440841367</v>
      </c>
      <c r="AJ35" s="7">
        <f>DZ35/AB35*60</f>
        <v>2.3115220483641536</v>
      </c>
      <c r="AK35" s="7">
        <f>EA35/AB35*60</f>
        <v>1.4224751066856329</v>
      </c>
      <c r="AL35" s="8">
        <f>IF(DZ35+EA35&gt;0,DZ35/(DZ35+EA35),0)</f>
        <v>0.61904761904761907</v>
      </c>
      <c r="AM35" s="11">
        <f>DZ35-EA35</f>
        <v>5</v>
      </c>
      <c r="AN35" s="7">
        <f>AJ35-AK35</f>
        <v>0.88904694167852072</v>
      </c>
      <c r="AO35">
        <v>73</v>
      </c>
      <c r="AP35">
        <v>73</v>
      </c>
      <c r="AQ35">
        <v>63</v>
      </c>
      <c r="AR35">
        <v>44</v>
      </c>
      <c r="AS35">
        <v>44</v>
      </c>
      <c r="AT35">
        <v>44</v>
      </c>
      <c r="AU35" s="6">
        <v>6</v>
      </c>
      <c r="AV35">
        <v>25</v>
      </c>
      <c r="AW35">
        <v>8</v>
      </c>
      <c r="AX35">
        <v>7</v>
      </c>
      <c r="AY35" s="11">
        <f>AW35+AX35</f>
        <v>15</v>
      </c>
      <c r="AZ35" s="6">
        <v>25.795500000000001</v>
      </c>
      <c r="BA35" s="6">
        <v>22.09</v>
      </c>
      <c r="BB35" s="6">
        <v>104.2</v>
      </c>
      <c r="BC35">
        <v>19</v>
      </c>
      <c r="BD35">
        <v>19</v>
      </c>
      <c r="BE35">
        <v>58</v>
      </c>
      <c r="BF35" s="11">
        <f>BD35-BE35</f>
        <v>-39</v>
      </c>
      <c r="BG35">
        <v>19</v>
      </c>
      <c r="BH35">
        <v>6</v>
      </c>
      <c r="BI35">
        <v>7</v>
      </c>
      <c r="BJ35">
        <v>12</v>
      </c>
      <c r="BK35">
        <v>6</v>
      </c>
      <c r="BL35">
        <v>7</v>
      </c>
      <c r="BM35">
        <v>12</v>
      </c>
      <c r="BN35" s="8">
        <f>BM35/DQ35</f>
        <v>4.4776119402985072E-2</v>
      </c>
      <c r="BO35">
        <v>2</v>
      </c>
      <c r="BP35">
        <v>1</v>
      </c>
      <c r="BQ35">
        <v>2</v>
      </c>
      <c r="BR35">
        <v>1</v>
      </c>
      <c r="BS35" s="8">
        <f>IF(BO35+BP35&gt;0,BO35/(BO35+BP35),0)</f>
        <v>0.66666666666666663</v>
      </c>
      <c r="BT35" s="8">
        <f>(BQ35+BR35)/(EH35+EI35)</f>
        <v>1.0238907849829351E-2</v>
      </c>
      <c r="BU35">
        <v>0</v>
      </c>
      <c r="BV35">
        <v>0</v>
      </c>
      <c r="BW35">
        <v>1</v>
      </c>
      <c r="BX35">
        <v>0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0</v>
      </c>
      <c r="CE35">
        <v>1</v>
      </c>
      <c r="CF35">
        <v>1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17</v>
      </c>
      <c r="CX35">
        <v>4</v>
      </c>
      <c r="CY35">
        <v>1</v>
      </c>
      <c r="CZ35">
        <v>2</v>
      </c>
      <c r="DA35">
        <v>5</v>
      </c>
      <c r="DB35">
        <v>5</v>
      </c>
      <c r="DC35">
        <v>4</v>
      </c>
      <c r="DD35">
        <v>23</v>
      </c>
      <c r="DE35">
        <v>3</v>
      </c>
      <c r="DF35">
        <v>6</v>
      </c>
      <c r="DG35">
        <v>3</v>
      </c>
      <c r="DH35">
        <v>3</v>
      </c>
      <c r="DI35" s="11">
        <f>DF35-DE35</f>
        <v>3</v>
      </c>
      <c r="DJ35" s="6">
        <v>1.1041851386000001</v>
      </c>
      <c r="DK35">
        <v>3</v>
      </c>
      <c r="DL35">
        <v>0</v>
      </c>
      <c r="DM35">
        <v>0</v>
      </c>
      <c r="DN35">
        <v>0</v>
      </c>
      <c r="DO35">
        <v>0</v>
      </c>
      <c r="DP35">
        <v>290</v>
      </c>
      <c r="DQ35">
        <v>268</v>
      </c>
      <c r="DR35">
        <v>229</v>
      </c>
      <c r="DS35">
        <v>189</v>
      </c>
      <c r="DT35">
        <v>163</v>
      </c>
      <c r="DU35">
        <v>140</v>
      </c>
      <c r="DV35" s="6">
        <v>14.48</v>
      </c>
      <c r="DW35" s="6">
        <v>10.8</v>
      </c>
      <c r="DX35">
        <v>52</v>
      </c>
      <c r="DY35">
        <v>36</v>
      </c>
      <c r="DZ35">
        <v>13</v>
      </c>
      <c r="EA35">
        <v>8</v>
      </c>
      <c r="EB35">
        <v>19</v>
      </c>
      <c r="EC35">
        <v>8</v>
      </c>
      <c r="ED35">
        <v>18</v>
      </c>
      <c r="EE35">
        <v>13</v>
      </c>
      <c r="EF35" s="11">
        <f>EB35+ED35</f>
        <v>37</v>
      </c>
      <c r="EG35" s="11">
        <f>EC35+EE35</f>
        <v>21</v>
      </c>
      <c r="EH35">
        <v>162</v>
      </c>
      <c r="EI35">
        <v>131</v>
      </c>
      <c r="EJ35">
        <v>146</v>
      </c>
      <c r="EK35">
        <v>196</v>
      </c>
      <c r="EL35">
        <v>55</v>
      </c>
      <c r="EM35">
        <v>34</v>
      </c>
      <c r="EN35">
        <v>18</v>
      </c>
      <c r="EO35">
        <v>24</v>
      </c>
      <c r="EP35">
        <v>0.30000000000000004</v>
      </c>
      <c r="EQ35">
        <v>0.60000000000000009</v>
      </c>
      <c r="ER35">
        <v>0.8</v>
      </c>
      <c r="ES35">
        <v>1368.03</v>
      </c>
      <c r="ET35" s="11">
        <f>BC35+BJ35+Y35+DL35</f>
        <v>37</v>
      </c>
      <c r="EU35" s="6">
        <f>IF(DK35&gt;0,(BC35+BI35)/DK35,0)</f>
        <v>8.6666666666666661</v>
      </c>
      <c r="EV35" s="6">
        <f>(DP35+DQ35)/AB35*60</f>
        <v>99.217638691322904</v>
      </c>
      <c r="EW35" s="6">
        <v>11.2</v>
      </c>
      <c r="EX35">
        <v>0.34</v>
      </c>
    </row>
    <row r="36" spans="1:154">
      <c r="A36" s="5">
        <v>4000000</v>
      </c>
      <c r="B36" t="s">
        <v>319</v>
      </c>
      <c r="C36" t="s">
        <v>320</v>
      </c>
      <c r="E36" t="s">
        <v>242</v>
      </c>
      <c r="F36" t="s">
        <v>242</v>
      </c>
      <c r="G36">
        <v>72</v>
      </c>
      <c r="H36">
        <v>204</v>
      </c>
      <c r="I36">
        <v>2010</v>
      </c>
      <c r="J36">
        <v>3</v>
      </c>
      <c r="K36">
        <v>66</v>
      </c>
      <c r="L36" t="s">
        <v>154</v>
      </c>
      <c r="M36" t="s">
        <v>321</v>
      </c>
      <c r="N36" t="s">
        <v>322</v>
      </c>
      <c r="O36" t="s">
        <v>149</v>
      </c>
      <c r="P36" t="s">
        <v>304</v>
      </c>
      <c r="Q36">
        <v>67</v>
      </c>
      <c r="R36">
        <v>6</v>
      </c>
      <c r="S36">
        <v>17</v>
      </c>
      <c r="T36">
        <v>10</v>
      </c>
      <c r="U36">
        <v>7</v>
      </c>
      <c r="V36">
        <v>23</v>
      </c>
      <c r="W36">
        <v>8</v>
      </c>
      <c r="X36" s="6">
        <v>5.0999999999999996</v>
      </c>
      <c r="Y36">
        <v>93</v>
      </c>
      <c r="Z36">
        <v>1739</v>
      </c>
      <c r="AA36">
        <v>77555</v>
      </c>
      <c r="AB36" s="6">
        <v>1289.54</v>
      </c>
      <c r="AC36" s="7">
        <v>19.3</v>
      </c>
      <c r="AD36" s="7">
        <f>AVERAGE(AA36/60/Q36,AB36/Q36,AC36)</f>
        <v>19.279718076285238</v>
      </c>
      <c r="AE36" s="8">
        <v>0.33822225719306531</v>
      </c>
      <c r="AF36" s="8">
        <v>0.42592592592592593</v>
      </c>
      <c r="AG36" s="8">
        <v>8.9108910891089105E-2</v>
      </c>
      <c r="AH36" s="9">
        <f>1-EA36/DU36</f>
        <v>0.90436241610738255</v>
      </c>
      <c r="AI36" s="10">
        <f>(AG36+AH36)*1000</f>
        <v>993.47132699847168</v>
      </c>
      <c r="AJ36" s="7">
        <f>DZ36/AB36*60</f>
        <v>2.5125238457124248</v>
      </c>
      <c r="AK36" s="7">
        <f>EA36/AB36*60</f>
        <v>2.6521085038075594</v>
      </c>
      <c r="AL36" s="8">
        <f>IF(DZ36+EA36&gt;0,DZ36/(DZ36+EA36),0)</f>
        <v>0.48648648648648651</v>
      </c>
      <c r="AM36" s="11">
        <f>DZ36-EA36</f>
        <v>-3</v>
      </c>
      <c r="AN36" s="7">
        <f>AJ36-AK36</f>
        <v>-0.13958465809513454</v>
      </c>
      <c r="AO36">
        <v>299</v>
      </c>
      <c r="AP36">
        <v>299</v>
      </c>
      <c r="AQ36">
        <v>181</v>
      </c>
      <c r="AR36">
        <v>113</v>
      </c>
      <c r="AS36">
        <v>113</v>
      </c>
      <c r="AT36">
        <v>113</v>
      </c>
      <c r="AU36" s="6">
        <v>4.75</v>
      </c>
      <c r="AV36">
        <v>6</v>
      </c>
      <c r="AW36">
        <v>9</v>
      </c>
      <c r="AX36">
        <v>14</v>
      </c>
      <c r="AY36" s="11">
        <f>AW36+AX36</f>
        <v>23</v>
      </c>
      <c r="AZ36" s="6">
        <v>61.8673</v>
      </c>
      <c r="BA36" s="6">
        <v>51.44</v>
      </c>
      <c r="BB36" s="6">
        <v>217.7</v>
      </c>
      <c r="BC36">
        <v>280</v>
      </c>
      <c r="BD36">
        <v>280</v>
      </c>
      <c r="BE36">
        <v>135</v>
      </c>
      <c r="BF36" s="11">
        <f>BD36-BE36</f>
        <v>145</v>
      </c>
      <c r="BG36">
        <v>68</v>
      </c>
      <c r="BH36">
        <v>40</v>
      </c>
      <c r="BI36">
        <v>18</v>
      </c>
      <c r="BJ36">
        <v>124</v>
      </c>
      <c r="BK36">
        <v>40</v>
      </c>
      <c r="BL36">
        <v>18</v>
      </c>
      <c r="BM36">
        <v>124</v>
      </c>
      <c r="BN36" s="8">
        <f>BM36/DQ36</f>
        <v>0.10222588623248145</v>
      </c>
      <c r="BO36">
        <v>0</v>
      </c>
      <c r="BP36">
        <v>0</v>
      </c>
      <c r="BQ36">
        <v>0</v>
      </c>
      <c r="BR36">
        <v>0</v>
      </c>
      <c r="BS36" s="8">
        <f>IF(BO36+BP36&gt;0,BO36/(BO36+BP36),0)</f>
        <v>0</v>
      </c>
      <c r="BT36" s="8">
        <f>(BQ36+BR36)/(EH36+EI36)</f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1</v>
      </c>
      <c r="CR36">
        <v>0</v>
      </c>
      <c r="CS36">
        <v>4</v>
      </c>
      <c r="CT36">
        <v>1</v>
      </c>
      <c r="CU36">
        <v>0</v>
      </c>
      <c r="CV36">
        <v>12</v>
      </c>
      <c r="CW36">
        <v>55</v>
      </c>
      <c r="CX36">
        <v>1</v>
      </c>
      <c r="CY36">
        <v>0</v>
      </c>
      <c r="CZ36">
        <v>42</v>
      </c>
      <c r="DA36">
        <v>19</v>
      </c>
      <c r="DB36">
        <v>1</v>
      </c>
      <c r="DC36">
        <v>0</v>
      </c>
      <c r="DD36">
        <v>50</v>
      </c>
      <c r="DE36">
        <v>34</v>
      </c>
      <c r="DF36">
        <v>22</v>
      </c>
      <c r="DG36">
        <v>30</v>
      </c>
      <c r="DH36">
        <v>16</v>
      </c>
      <c r="DI36" s="11">
        <f>DF36-DE36</f>
        <v>-12</v>
      </c>
      <c r="DJ36" s="6">
        <v>-3.2736295599999998</v>
      </c>
      <c r="DK36">
        <v>29</v>
      </c>
      <c r="DL36">
        <v>3</v>
      </c>
      <c r="DM36">
        <v>0</v>
      </c>
      <c r="DN36">
        <v>2</v>
      </c>
      <c r="DO36">
        <v>0</v>
      </c>
      <c r="DP36">
        <v>1215</v>
      </c>
      <c r="DQ36">
        <v>1213</v>
      </c>
      <c r="DR36">
        <v>860</v>
      </c>
      <c r="DS36">
        <v>825</v>
      </c>
      <c r="DT36">
        <v>606</v>
      </c>
      <c r="DU36">
        <v>596</v>
      </c>
      <c r="DV36" s="6">
        <v>48.09</v>
      </c>
      <c r="DW36" s="6">
        <v>50.78</v>
      </c>
      <c r="DX36">
        <v>162</v>
      </c>
      <c r="DY36">
        <v>174</v>
      </c>
      <c r="DZ36">
        <v>54</v>
      </c>
      <c r="EA36">
        <v>57</v>
      </c>
      <c r="EB36">
        <v>51</v>
      </c>
      <c r="EC36">
        <v>44</v>
      </c>
      <c r="ED36">
        <v>74</v>
      </c>
      <c r="EE36">
        <v>58</v>
      </c>
      <c r="EF36" s="11">
        <f>EB36+ED36</f>
        <v>125</v>
      </c>
      <c r="EG36" s="11">
        <f>EC36+EE36</f>
        <v>102</v>
      </c>
      <c r="EH36">
        <v>656</v>
      </c>
      <c r="EI36">
        <v>600</v>
      </c>
      <c r="EJ36">
        <v>751</v>
      </c>
      <c r="EK36">
        <v>604</v>
      </c>
      <c r="EL36">
        <v>159</v>
      </c>
      <c r="EM36">
        <v>118</v>
      </c>
      <c r="EN36">
        <v>87</v>
      </c>
      <c r="EO36">
        <v>90</v>
      </c>
      <c r="EP36">
        <v>1.6</v>
      </c>
      <c r="EQ36">
        <v>3.9</v>
      </c>
      <c r="ER36">
        <v>5.5</v>
      </c>
      <c r="ES36">
        <v>2523.16</v>
      </c>
      <c r="ET36" s="11">
        <f>BC36+BJ36+Y36+DL36</f>
        <v>500</v>
      </c>
      <c r="EU36" s="6">
        <f>IF(DK36&gt;0,(BC36+BI36)/DK36,0)</f>
        <v>10.275862068965518</v>
      </c>
      <c r="EV36" s="6">
        <f>(DP36+DQ36)/AB36*60</f>
        <v>112.97051661832903</v>
      </c>
      <c r="EW36" s="6">
        <v>36.700000000000003</v>
      </c>
      <c r="EX36">
        <v>0.55000000000000004</v>
      </c>
    </row>
    <row r="37" spans="1:154">
      <c r="A37" s="5">
        <v>800000</v>
      </c>
      <c r="B37" t="s">
        <v>323</v>
      </c>
      <c r="C37" t="s">
        <v>324</v>
      </c>
      <c r="D37" t="s">
        <v>144</v>
      </c>
      <c r="E37" t="s">
        <v>145</v>
      </c>
      <c r="F37" t="s">
        <v>145</v>
      </c>
      <c r="G37">
        <v>70</v>
      </c>
      <c r="H37">
        <v>206</v>
      </c>
      <c r="I37">
        <v>2009</v>
      </c>
      <c r="J37">
        <v>5</v>
      </c>
      <c r="K37">
        <v>132</v>
      </c>
      <c r="L37" t="s">
        <v>146</v>
      </c>
      <c r="M37" t="s">
        <v>325</v>
      </c>
      <c r="N37" t="s">
        <v>326</v>
      </c>
      <c r="O37" t="s">
        <v>289</v>
      </c>
      <c r="P37" t="s">
        <v>285</v>
      </c>
      <c r="Q37">
        <v>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6">
        <v>-1.1000000000000001</v>
      </c>
      <c r="Y37">
        <v>0</v>
      </c>
      <c r="Z37">
        <v>103</v>
      </c>
      <c r="AA37">
        <v>4032</v>
      </c>
      <c r="AB37" s="6">
        <v>67.209999999999994</v>
      </c>
      <c r="AC37" s="7">
        <v>11.2</v>
      </c>
      <c r="AD37" s="7">
        <f>AVERAGE(AA37/60/Q37,AB37/Q37,AC37)</f>
        <v>11.200555555555555</v>
      </c>
      <c r="AE37" s="8">
        <v>0.21216617210682492</v>
      </c>
      <c r="AF37" s="8">
        <v>0</v>
      </c>
      <c r="AG37" s="8">
        <v>4.7619047619047616E-2</v>
      </c>
      <c r="AH37" s="9">
        <f>1-EA37/DU37</f>
        <v>0.87804878048780488</v>
      </c>
      <c r="AI37" s="10">
        <f>(AG37+AH37)*1000</f>
        <v>925.66782810685243</v>
      </c>
      <c r="AJ37" s="7">
        <f>DZ37/AB37*60</f>
        <v>0.89272429697961619</v>
      </c>
      <c r="AK37" s="7">
        <f>EA37/AB37*60</f>
        <v>4.4636214848980806</v>
      </c>
      <c r="AL37" s="8">
        <f>IF(DZ37+EA37&gt;0,DZ37/(DZ37+EA37),0)</f>
        <v>0.16666666666666666</v>
      </c>
      <c r="AM37" s="11">
        <f>DZ37-EA37</f>
        <v>-4</v>
      </c>
      <c r="AN37" s="7">
        <f>AJ37-AK37</f>
        <v>-3.5708971879184643</v>
      </c>
      <c r="AO37">
        <v>9</v>
      </c>
      <c r="AP37">
        <v>9</v>
      </c>
      <c r="AQ37">
        <v>6</v>
      </c>
      <c r="AR37">
        <v>4</v>
      </c>
      <c r="AS37">
        <v>4</v>
      </c>
      <c r="AT37">
        <v>4</v>
      </c>
      <c r="AU37" s="6">
        <v>0.46</v>
      </c>
      <c r="AV37">
        <v>2</v>
      </c>
      <c r="AW37">
        <v>1</v>
      </c>
      <c r="AX37">
        <v>2</v>
      </c>
      <c r="AY37" s="11">
        <f>AW37+AX37</f>
        <v>3</v>
      </c>
      <c r="AZ37" s="6">
        <v>32</v>
      </c>
      <c r="BA37" s="6">
        <v>30.46</v>
      </c>
      <c r="BB37" s="6">
        <v>0</v>
      </c>
      <c r="BC37">
        <v>17</v>
      </c>
      <c r="BD37">
        <v>17</v>
      </c>
      <c r="BE37">
        <v>4</v>
      </c>
      <c r="BF37" s="11">
        <f>BD37-BE37</f>
        <v>13</v>
      </c>
      <c r="BG37">
        <v>2</v>
      </c>
      <c r="BH37">
        <v>0</v>
      </c>
      <c r="BI37">
        <v>1</v>
      </c>
      <c r="BJ37">
        <v>6</v>
      </c>
      <c r="BK37">
        <v>0</v>
      </c>
      <c r="BL37">
        <v>1</v>
      </c>
      <c r="BM37">
        <v>6</v>
      </c>
      <c r="BN37" s="8">
        <f>BM37/DQ37</f>
        <v>7.407407407407407E-2</v>
      </c>
      <c r="BO37">
        <v>0</v>
      </c>
      <c r="BP37">
        <v>1</v>
      </c>
      <c r="BQ37">
        <v>0</v>
      </c>
      <c r="BR37">
        <v>1</v>
      </c>
      <c r="BS37" s="8">
        <f>IF(BO37+BP37&gt;0,BO37/(BO37+BP37),0)</f>
        <v>0</v>
      </c>
      <c r="BT37" s="8">
        <f>(BQ37+BR37)/(EH37+EI37)</f>
        <v>1.7241379310344827E-2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2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3</v>
      </c>
      <c r="DE37">
        <v>0</v>
      </c>
      <c r="DF37">
        <v>0</v>
      </c>
      <c r="DG37">
        <v>0</v>
      </c>
      <c r="DH37">
        <v>0</v>
      </c>
      <c r="DI37" s="11">
        <f>DF37-DE37</f>
        <v>0</v>
      </c>
      <c r="DJ37" s="6">
        <v>-2.5793814500000001E-2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37</v>
      </c>
      <c r="DQ37">
        <v>81</v>
      </c>
      <c r="DR37">
        <v>27</v>
      </c>
      <c r="DS37">
        <v>59</v>
      </c>
      <c r="DT37">
        <v>21</v>
      </c>
      <c r="DU37">
        <v>41</v>
      </c>
      <c r="DV37" s="6">
        <v>1.61</v>
      </c>
      <c r="DW37" s="6">
        <v>4.1100000000000003</v>
      </c>
      <c r="DX37">
        <v>7</v>
      </c>
      <c r="DY37">
        <v>16</v>
      </c>
      <c r="DZ37">
        <v>1</v>
      </c>
      <c r="EA37">
        <v>5</v>
      </c>
      <c r="EB37">
        <v>3</v>
      </c>
      <c r="EC37">
        <v>3</v>
      </c>
      <c r="ED37">
        <v>2</v>
      </c>
      <c r="EE37">
        <v>2</v>
      </c>
      <c r="EF37" s="11">
        <f>EB37+ED37</f>
        <v>5</v>
      </c>
      <c r="EG37" s="11">
        <f>EC37+EE37</f>
        <v>5</v>
      </c>
      <c r="EH37">
        <v>29</v>
      </c>
      <c r="EI37">
        <v>29</v>
      </c>
      <c r="EJ37">
        <v>45</v>
      </c>
      <c r="EK37">
        <v>26</v>
      </c>
      <c r="EL37">
        <v>5</v>
      </c>
      <c r="EM37">
        <v>8</v>
      </c>
      <c r="EN37">
        <v>4</v>
      </c>
      <c r="EO37">
        <v>3</v>
      </c>
      <c r="EP37">
        <v>-0.2</v>
      </c>
      <c r="EQ37">
        <v>0.1</v>
      </c>
      <c r="ER37">
        <v>-0.1</v>
      </c>
      <c r="ES37">
        <v>249.57</v>
      </c>
      <c r="ET37" s="11">
        <f>BC37+BJ37+Y37+DL37</f>
        <v>23</v>
      </c>
      <c r="EU37" s="6">
        <f>IF(DK37&gt;0,(BC37+BI37)/DK37,0)</f>
        <v>0</v>
      </c>
      <c r="EV37" s="6">
        <f>(DP37+DQ37)/AB37*60</f>
        <v>105.34146704359472</v>
      </c>
      <c r="EW37" s="6">
        <v>-0.4</v>
      </c>
      <c r="EX37">
        <v>-0.06</v>
      </c>
    </row>
    <row r="38" spans="1:154">
      <c r="A38" s="5">
        <v>4250000</v>
      </c>
      <c r="B38" t="s">
        <v>327</v>
      </c>
      <c r="C38" t="s">
        <v>328</v>
      </c>
      <c r="E38" t="s">
        <v>329</v>
      </c>
      <c r="F38" t="s">
        <v>329</v>
      </c>
      <c r="G38">
        <v>73</v>
      </c>
      <c r="H38">
        <v>201</v>
      </c>
      <c r="I38">
        <v>2008</v>
      </c>
      <c r="J38">
        <v>2</v>
      </c>
      <c r="K38">
        <v>38</v>
      </c>
      <c r="L38" t="s">
        <v>146</v>
      </c>
      <c r="M38" t="s">
        <v>330</v>
      </c>
      <c r="N38" t="s">
        <v>244</v>
      </c>
      <c r="O38" t="s">
        <v>149</v>
      </c>
      <c r="P38" t="s">
        <v>331</v>
      </c>
      <c r="Q38">
        <v>72</v>
      </c>
      <c r="R38">
        <v>12</v>
      </c>
      <c r="S38">
        <v>37</v>
      </c>
      <c r="T38">
        <v>20</v>
      </c>
      <c r="U38">
        <v>17</v>
      </c>
      <c r="V38">
        <v>49</v>
      </c>
      <c r="W38">
        <v>7</v>
      </c>
      <c r="X38" s="6">
        <v>4.5</v>
      </c>
      <c r="Y38">
        <v>18</v>
      </c>
      <c r="Z38">
        <v>2076</v>
      </c>
      <c r="AA38">
        <v>108323</v>
      </c>
      <c r="AB38" s="6">
        <v>1791.31</v>
      </c>
      <c r="AC38" s="7">
        <v>25.066666666700002</v>
      </c>
      <c r="AD38" s="7">
        <f>AVERAGE(AA38/60/Q38,AB38/Q38,AC38)</f>
        <v>25.006913580258026</v>
      </c>
      <c r="AE38" s="8">
        <v>0.41754796541781369</v>
      </c>
      <c r="AF38" s="8">
        <v>0.49</v>
      </c>
      <c r="AG38" s="8">
        <v>9.970089730807577E-2</v>
      </c>
      <c r="AH38" s="9">
        <f>1-EA38/DU38</f>
        <v>0.90742857142857147</v>
      </c>
      <c r="AI38" s="10">
        <f>(AG38+AH38)*1000</f>
        <v>1007.1294687366473</v>
      </c>
      <c r="AJ38" s="7">
        <f>DZ38/AB38*60</f>
        <v>3.3495039942835132</v>
      </c>
      <c r="AK38" s="7">
        <f>EA38/AB38*60</f>
        <v>2.7130982353696456</v>
      </c>
      <c r="AL38" s="8">
        <f>IF(DZ38+EA38&gt;0,DZ38/(DZ38+EA38),0)</f>
        <v>0.5524861878453039</v>
      </c>
      <c r="AM38" s="11">
        <f>DZ38-EA38</f>
        <v>19</v>
      </c>
      <c r="AN38" s="7">
        <f>AJ38-AK38</f>
        <v>0.63640575891386764</v>
      </c>
      <c r="AO38">
        <v>410</v>
      </c>
      <c r="AP38">
        <v>410</v>
      </c>
      <c r="AQ38">
        <v>286</v>
      </c>
      <c r="AR38">
        <v>218</v>
      </c>
      <c r="AS38">
        <v>217</v>
      </c>
      <c r="AT38">
        <v>218</v>
      </c>
      <c r="AU38" s="6">
        <v>10.050000000000001</v>
      </c>
      <c r="AV38">
        <v>19</v>
      </c>
      <c r="AW38">
        <v>6</v>
      </c>
      <c r="AX38">
        <v>11</v>
      </c>
      <c r="AY38" s="11">
        <f>AW38+AX38</f>
        <v>17</v>
      </c>
      <c r="AZ38" s="6">
        <v>44.9587</v>
      </c>
      <c r="BA38" s="6">
        <v>44.46</v>
      </c>
      <c r="BB38" s="6">
        <v>292.10000000000002</v>
      </c>
      <c r="BC38">
        <v>54</v>
      </c>
      <c r="BD38">
        <v>54</v>
      </c>
      <c r="BE38">
        <v>88</v>
      </c>
      <c r="BF38" s="11">
        <f>BD38-BE38</f>
        <v>-34</v>
      </c>
      <c r="BG38">
        <v>68</v>
      </c>
      <c r="BH38">
        <v>41</v>
      </c>
      <c r="BI38">
        <v>16</v>
      </c>
      <c r="BJ38">
        <v>119</v>
      </c>
      <c r="BK38">
        <v>41</v>
      </c>
      <c r="BL38">
        <v>16</v>
      </c>
      <c r="BM38">
        <v>119</v>
      </c>
      <c r="BN38" s="8">
        <f>BM38/DQ38</f>
        <v>7.3593073593073599E-2</v>
      </c>
      <c r="BO38">
        <v>0</v>
      </c>
      <c r="BP38">
        <v>0</v>
      </c>
      <c r="BQ38">
        <v>0</v>
      </c>
      <c r="BR38">
        <v>0</v>
      </c>
      <c r="BS38" s="8">
        <f>IF(BO38+BP38&gt;0,BO38/(BO38+BP38),0)</f>
        <v>0</v>
      </c>
      <c r="BT38" s="8">
        <f>(BQ38+BR38)/(EH38+EI38)</f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6</v>
      </c>
      <c r="CP38">
        <v>2</v>
      </c>
      <c r="CQ38">
        <v>0</v>
      </c>
      <c r="CR38">
        <v>0</v>
      </c>
      <c r="CS38">
        <v>3</v>
      </c>
      <c r="CT38">
        <v>1</v>
      </c>
      <c r="CU38">
        <v>1</v>
      </c>
      <c r="CV38">
        <v>11</v>
      </c>
      <c r="CW38">
        <v>55</v>
      </c>
      <c r="CX38">
        <v>14</v>
      </c>
      <c r="CY38">
        <v>1</v>
      </c>
      <c r="CZ38">
        <v>79</v>
      </c>
      <c r="DA38">
        <v>27</v>
      </c>
      <c r="DB38">
        <v>2</v>
      </c>
      <c r="DC38">
        <v>0</v>
      </c>
      <c r="DD38">
        <v>95</v>
      </c>
      <c r="DE38">
        <v>9</v>
      </c>
      <c r="DF38">
        <v>14</v>
      </c>
      <c r="DG38">
        <v>9</v>
      </c>
      <c r="DH38">
        <v>14</v>
      </c>
      <c r="DI38" s="11">
        <f>DF38-DE38</f>
        <v>5</v>
      </c>
      <c r="DJ38" s="6">
        <v>12.39827374</v>
      </c>
      <c r="DK38">
        <v>9</v>
      </c>
      <c r="DL38">
        <v>0</v>
      </c>
      <c r="DM38">
        <v>0</v>
      </c>
      <c r="DN38">
        <v>0</v>
      </c>
      <c r="DO38">
        <v>0</v>
      </c>
      <c r="DP38">
        <v>1873</v>
      </c>
      <c r="DQ38">
        <v>1617</v>
      </c>
      <c r="DR38">
        <v>1382</v>
      </c>
      <c r="DS38">
        <v>1213</v>
      </c>
      <c r="DT38">
        <v>1003</v>
      </c>
      <c r="DU38">
        <v>875</v>
      </c>
      <c r="DV38" s="6">
        <v>90.04</v>
      </c>
      <c r="DW38" s="6">
        <v>72.16</v>
      </c>
      <c r="DX38">
        <v>304</v>
      </c>
      <c r="DY38">
        <v>231</v>
      </c>
      <c r="DZ38">
        <v>100</v>
      </c>
      <c r="EA38">
        <v>81</v>
      </c>
      <c r="EB38">
        <v>77</v>
      </c>
      <c r="EC38">
        <v>48</v>
      </c>
      <c r="ED38">
        <v>92</v>
      </c>
      <c r="EE38">
        <v>63</v>
      </c>
      <c r="EF38" s="11">
        <f>EB38+ED38</f>
        <v>169</v>
      </c>
      <c r="EG38" s="11">
        <f>EC38+EE38</f>
        <v>111</v>
      </c>
      <c r="EH38">
        <v>990</v>
      </c>
      <c r="EI38">
        <v>904</v>
      </c>
      <c r="EJ38">
        <v>525</v>
      </c>
      <c r="EK38">
        <v>512</v>
      </c>
      <c r="EL38">
        <v>256</v>
      </c>
      <c r="EM38">
        <v>207</v>
      </c>
      <c r="EN38">
        <v>95</v>
      </c>
      <c r="EO38">
        <v>106</v>
      </c>
      <c r="EP38">
        <v>4.5999999999999996</v>
      </c>
      <c r="EQ38">
        <v>4.0999999999999996</v>
      </c>
      <c r="ER38">
        <v>8.6999999999999993</v>
      </c>
      <c r="ES38">
        <v>2498.7600000000002</v>
      </c>
      <c r="ET38" s="11">
        <f>BC38+BJ38+Y38+DL38</f>
        <v>191</v>
      </c>
      <c r="EU38" s="6">
        <f>IF(DK38&gt;0,(BC38+BI38)/DK38,0)</f>
        <v>7.7777777777777777</v>
      </c>
      <c r="EV38" s="6">
        <f>(DP38+DQ38)/AB38*60</f>
        <v>116.89768940049461</v>
      </c>
      <c r="EW38" s="6">
        <v>64.3</v>
      </c>
      <c r="EX38">
        <v>0.89</v>
      </c>
    </row>
    <row r="39" spans="1:154">
      <c r="A39" s="5">
        <v>742500</v>
      </c>
      <c r="B39" t="s">
        <v>332</v>
      </c>
      <c r="C39" t="s">
        <v>333</v>
      </c>
      <c r="D39" t="s">
        <v>272</v>
      </c>
      <c r="E39" t="s">
        <v>160</v>
      </c>
      <c r="F39" t="s">
        <v>160</v>
      </c>
      <c r="G39">
        <v>74</v>
      </c>
      <c r="H39">
        <v>205</v>
      </c>
      <c r="I39">
        <v>2012</v>
      </c>
      <c r="J39">
        <v>4</v>
      </c>
      <c r="K39">
        <v>120</v>
      </c>
      <c r="L39" t="s">
        <v>146</v>
      </c>
      <c r="M39" t="s">
        <v>334</v>
      </c>
      <c r="N39" t="s">
        <v>335</v>
      </c>
      <c r="O39" t="s">
        <v>149</v>
      </c>
      <c r="P39" t="s">
        <v>309</v>
      </c>
      <c r="Q39">
        <v>82</v>
      </c>
      <c r="R39">
        <v>5</v>
      </c>
      <c r="S39">
        <v>29</v>
      </c>
      <c r="T39">
        <v>14</v>
      </c>
      <c r="U39">
        <v>15</v>
      </c>
      <c r="V39">
        <v>34</v>
      </c>
      <c r="W39">
        <v>23</v>
      </c>
      <c r="X39" s="6">
        <v>10.7</v>
      </c>
      <c r="Y39">
        <v>12</v>
      </c>
      <c r="Z39">
        <v>2135</v>
      </c>
      <c r="AA39">
        <v>115316</v>
      </c>
      <c r="AB39" s="6">
        <v>1878.2</v>
      </c>
      <c r="AC39" s="7">
        <v>23.433333333299998</v>
      </c>
      <c r="AD39" s="7">
        <f>AVERAGE(AA39/60/Q39,AB39/Q39,AC39)</f>
        <v>23.258807588064769</v>
      </c>
      <c r="AE39" s="8">
        <v>0.39423280767559654</v>
      </c>
      <c r="AF39" s="8">
        <v>0.40476190476190477</v>
      </c>
      <c r="AG39" s="8">
        <v>9.5130237825594557E-2</v>
      </c>
      <c r="AH39" s="9">
        <f>1-EA39/DU39</f>
        <v>0.91221826809015427</v>
      </c>
      <c r="AI39" s="10">
        <f>(AG39+AH39)*1000</f>
        <v>1007.3485059157488</v>
      </c>
      <c r="AJ39" s="7">
        <f>DZ39/AB39*60</f>
        <v>2.6834202960281122</v>
      </c>
      <c r="AK39" s="7">
        <f>EA39/AB39*60</f>
        <v>2.3639654988819081</v>
      </c>
      <c r="AL39" s="8">
        <f>IF(DZ39+EA39&gt;0,DZ39/(DZ39+EA39),0)</f>
        <v>0.53164556962025311</v>
      </c>
      <c r="AM39" s="11">
        <f>DZ39-EA39</f>
        <v>10</v>
      </c>
      <c r="AN39" s="7">
        <f>AJ39-AK39</f>
        <v>0.31945479714620406</v>
      </c>
      <c r="AO39">
        <v>230</v>
      </c>
      <c r="AP39">
        <v>232</v>
      </c>
      <c r="AQ39">
        <v>156</v>
      </c>
      <c r="AR39">
        <v>99</v>
      </c>
      <c r="AS39">
        <v>99</v>
      </c>
      <c r="AT39">
        <v>99</v>
      </c>
      <c r="AU39" s="6">
        <v>4.9400000000000004</v>
      </c>
      <c r="AV39">
        <v>5</v>
      </c>
      <c r="AW39">
        <v>5</v>
      </c>
      <c r="AX39">
        <v>8</v>
      </c>
      <c r="AY39" s="11">
        <f>AW39+AX39</f>
        <v>13</v>
      </c>
      <c r="AZ39" s="6">
        <v>51.525300000000001</v>
      </c>
      <c r="BA39" s="6">
        <v>44.87</v>
      </c>
      <c r="BB39" s="6">
        <v>269.8</v>
      </c>
      <c r="BC39">
        <v>35</v>
      </c>
      <c r="BD39">
        <v>35</v>
      </c>
      <c r="BE39">
        <v>125</v>
      </c>
      <c r="BF39" s="11">
        <f>BD39-BE39</f>
        <v>-90</v>
      </c>
      <c r="BG39">
        <v>57</v>
      </c>
      <c r="BH39">
        <v>54</v>
      </c>
      <c r="BI39">
        <v>83</v>
      </c>
      <c r="BJ39">
        <v>161</v>
      </c>
      <c r="BK39">
        <v>53</v>
      </c>
      <c r="BL39">
        <v>80</v>
      </c>
      <c r="BM39">
        <v>159</v>
      </c>
      <c r="BN39" s="8">
        <f>BM39/DQ39</f>
        <v>9.6422073984232873E-2</v>
      </c>
      <c r="BO39">
        <v>0</v>
      </c>
      <c r="BP39">
        <v>0</v>
      </c>
      <c r="BQ39">
        <v>0</v>
      </c>
      <c r="BR39">
        <v>0</v>
      </c>
      <c r="BS39" s="8">
        <f>IF(BO39+BP39&gt;0,BO39/(BO39+BP39),0)</f>
        <v>0</v>
      </c>
      <c r="BT39" s="8">
        <f>(BQ39+BR39)/(EH39+EI39)</f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2</v>
      </c>
      <c r="CP39">
        <v>0</v>
      </c>
      <c r="CQ39">
        <v>0</v>
      </c>
      <c r="CR39">
        <v>0</v>
      </c>
      <c r="CS39">
        <v>2</v>
      </c>
      <c r="CT39">
        <v>0</v>
      </c>
      <c r="CU39">
        <v>2</v>
      </c>
      <c r="CV39">
        <v>4</v>
      </c>
      <c r="CW39">
        <v>51</v>
      </c>
      <c r="CX39">
        <v>9</v>
      </c>
      <c r="CY39">
        <v>0</v>
      </c>
      <c r="CZ39">
        <v>42</v>
      </c>
      <c r="DA39">
        <v>18</v>
      </c>
      <c r="DB39">
        <v>0</v>
      </c>
      <c r="DC39">
        <v>0</v>
      </c>
      <c r="DD39">
        <v>30</v>
      </c>
      <c r="DE39">
        <v>6</v>
      </c>
      <c r="DF39">
        <v>4</v>
      </c>
      <c r="DG39">
        <v>6</v>
      </c>
      <c r="DH39">
        <v>4</v>
      </c>
      <c r="DI39" s="11">
        <f>DF39-DE39</f>
        <v>-2</v>
      </c>
      <c r="DJ39" s="6">
        <v>5.46136409</v>
      </c>
      <c r="DK39">
        <v>6</v>
      </c>
      <c r="DL39">
        <v>0</v>
      </c>
      <c r="DM39">
        <v>0</v>
      </c>
      <c r="DN39">
        <v>0</v>
      </c>
      <c r="DO39">
        <v>0</v>
      </c>
      <c r="DP39">
        <v>1665</v>
      </c>
      <c r="DQ39">
        <v>1649</v>
      </c>
      <c r="DR39">
        <v>1224</v>
      </c>
      <c r="DS39">
        <v>1212</v>
      </c>
      <c r="DT39">
        <v>883</v>
      </c>
      <c r="DU39">
        <v>843</v>
      </c>
      <c r="DV39" s="6">
        <v>83.79</v>
      </c>
      <c r="DW39" s="6">
        <v>82.46</v>
      </c>
      <c r="DX39">
        <v>283</v>
      </c>
      <c r="DY39">
        <v>295</v>
      </c>
      <c r="DZ39">
        <v>84</v>
      </c>
      <c r="EA39">
        <v>74</v>
      </c>
      <c r="EB39">
        <v>82</v>
      </c>
      <c r="EC39">
        <v>70</v>
      </c>
      <c r="ED39">
        <v>94</v>
      </c>
      <c r="EE39">
        <v>80</v>
      </c>
      <c r="EF39" s="11">
        <f>EB39+ED39</f>
        <v>176</v>
      </c>
      <c r="EG39" s="11">
        <f>EC39+EE39</f>
        <v>150</v>
      </c>
      <c r="EH39">
        <v>914</v>
      </c>
      <c r="EI39">
        <v>823</v>
      </c>
      <c r="EJ39">
        <v>512</v>
      </c>
      <c r="EK39">
        <v>664</v>
      </c>
      <c r="EL39">
        <v>292</v>
      </c>
      <c r="EM39">
        <v>347</v>
      </c>
      <c r="EN39">
        <v>73</v>
      </c>
      <c r="EO39">
        <v>86</v>
      </c>
      <c r="EP39">
        <v>1.9</v>
      </c>
      <c r="EQ39">
        <v>6.7</v>
      </c>
      <c r="ER39">
        <v>8.6</v>
      </c>
      <c r="ES39">
        <v>2885.99</v>
      </c>
      <c r="ET39" s="11">
        <f>BC39+BJ39+Y39+DL39</f>
        <v>208</v>
      </c>
      <c r="EU39" s="6">
        <f>IF(DK39&gt;0,(BC39+BI39)/DK39,0)</f>
        <v>19.666666666666668</v>
      </c>
      <c r="EV39" s="6">
        <f>(DP39+DQ39)/AB39*60</f>
        <v>105.86731977425194</v>
      </c>
      <c r="EW39" s="6">
        <v>46.5</v>
      </c>
      <c r="EX39">
        <v>0.57000000000000006</v>
      </c>
    </row>
    <row r="40" spans="1:154">
      <c r="A40" s="5">
        <v>750000</v>
      </c>
      <c r="B40" t="s">
        <v>336</v>
      </c>
      <c r="C40" t="s">
        <v>337</v>
      </c>
      <c r="D40" t="s">
        <v>338</v>
      </c>
      <c r="E40" t="s">
        <v>160</v>
      </c>
      <c r="F40" t="s">
        <v>160</v>
      </c>
      <c r="G40">
        <v>75</v>
      </c>
      <c r="H40">
        <v>221</v>
      </c>
      <c r="I40">
        <v>2008</v>
      </c>
      <c r="J40">
        <v>5</v>
      </c>
      <c r="K40">
        <v>128</v>
      </c>
      <c r="L40" t="s">
        <v>154</v>
      </c>
      <c r="M40" t="s">
        <v>339</v>
      </c>
      <c r="N40" t="s">
        <v>340</v>
      </c>
      <c r="O40" t="s">
        <v>149</v>
      </c>
      <c r="P40" t="s">
        <v>341</v>
      </c>
      <c r="Q40">
        <v>36</v>
      </c>
      <c r="R40">
        <v>1</v>
      </c>
      <c r="S40">
        <v>8</v>
      </c>
      <c r="T40">
        <v>1</v>
      </c>
      <c r="U40">
        <v>7</v>
      </c>
      <c r="V40">
        <v>9</v>
      </c>
      <c r="W40">
        <v>-1</v>
      </c>
      <c r="X40" s="6">
        <v>0.1</v>
      </c>
      <c r="Y40">
        <v>10</v>
      </c>
      <c r="Z40">
        <v>720</v>
      </c>
      <c r="AA40">
        <v>33312</v>
      </c>
      <c r="AB40" s="6">
        <v>554.61</v>
      </c>
      <c r="AC40" s="7">
        <v>15.416666666699999</v>
      </c>
      <c r="AD40" s="7">
        <f>AVERAGE(AA40/60/Q40,AB40/Q40,AC40)</f>
        <v>15.41490740741852</v>
      </c>
      <c r="AE40" s="8">
        <v>0.28524185460436652</v>
      </c>
      <c r="AF40" s="8">
        <v>0.42857142857142855</v>
      </c>
      <c r="AG40" s="8">
        <v>7.6086956521739135E-2</v>
      </c>
      <c r="AH40" s="9">
        <f>1-EA40/DU40</f>
        <v>0.9</v>
      </c>
      <c r="AI40" s="10">
        <f>(AG40+AH40)*1000</f>
        <v>976.08695652173913</v>
      </c>
      <c r="AJ40" s="7">
        <f>DZ40/AB40*60</f>
        <v>2.2718667171525939</v>
      </c>
      <c r="AK40" s="7">
        <f>EA40/AB40*60</f>
        <v>2.9209714934819062</v>
      </c>
      <c r="AL40" s="8">
        <f>IF(DZ40+EA40&gt;0,DZ40/(DZ40+EA40),0)</f>
        <v>0.4375</v>
      </c>
      <c r="AM40" s="11">
        <f>DZ40-EA40</f>
        <v>-6</v>
      </c>
      <c r="AN40" s="7">
        <f>AJ40-AK40</f>
        <v>-0.64910477632931229</v>
      </c>
      <c r="AO40">
        <v>90</v>
      </c>
      <c r="AP40">
        <v>90</v>
      </c>
      <c r="AQ40">
        <v>65</v>
      </c>
      <c r="AR40">
        <v>42</v>
      </c>
      <c r="AS40">
        <v>42</v>
      </c>
      <c r="AT40">
        <v>42</v>
      </c>
      <c r="AU40" s="6">
        <v>1.63</v>
      </c>
      <c r="AV40">
        <v>3</v>
      </c>
      <c r="AW40">
        <v>1</v>
      </c>
      <c r="AX40">
        <v>5</v>
      </c>
      <c r="AY40" s="11">
        <f>AW40+AX40</f>
        <v>6</v>
      </c>
      <c r="AZ40" s="6">
        <v>54.5</v>
      </c>
      <c r="BA40" s="6">
        <v>53.28</v>
      </c>
      <c r="BB40" s="6">
        <v>24.8</v>
      </c>
      <c r="BC40">
        <v>69</v>
      </c>
      <c r="BD40">
        <v>69</v>
      </c>
      <c r="BE40">
        <v>60</v>
      </c>
      <c r="BF40" s="11">
        <f>BD40-BE40</f>
        <v>9</v>
      </c>
      <c r="BG40">
        <v>23</v>
      </c>
      <c r="BH40">
        <v>22</v>
      </c>
      <c r="BI40">
        <v>4</v>
      </c>
      <c r="BJ40">
        <v>66</v>
      </c>
      <c r="BK40">
        <v>22</v>
      </c>
      <c r="BL40">
        <v>4</v>
      </c>
      <c r="BM40">
        <v>66</v>
      </c>
      <c r="BN40" s="8">
        <f>BM40/DQ40</f>
        <v>0.12452830188679245</v>
      </c>
      <c r="BO40">
        <v>0</v>
      </c>
      <c r="BP40">
        <v>0</v>
      </c>
      <c r="BQ40">
        <v>0</v>
      </c>
      <c r="BR40">
        <v>0</v>
      </c>
      <c r="BS40" s="8">
        <f>IF(BO40+BP40&gt;0,BO40/(BO40+BP40),0)</f>
        <v>0</v>
      </c>
      <c r="BT40" s="8">
        <f>(BQ40+BR40)/(EH40+EI40)</f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1</v>
      </c>
      <c r="CU40">
        <v>0</v>
      </c>
      <c r="CV40">
        <v>2</v>
      </c>
      <c r="CW40">
        <v>20</v>
      </c>
      <c r="CX40">
        <v>0</v>
      </c>
      <c r="CY40">
        <v>0</v>
      </c>
      <c r="CZ40">
        <v>25</v>
      </c>
      <c r="DA40">
        <v>2</v>
      </c>
      <c r="DB40">
        <v>0</v>
      </c>
      <c r="DC40">
        <v>0</v>
      </c>
      <c r="DD40">
        <v>15</v>
      </c>
      <c r="DE40">
        <v>5</v>
      </c>
      <c r="DF40">
        <v>0</v>
      </c>
      <c r="DG40">
        <v>4</v>
      </c>
      <c r="DH40">
        <v>0</v>
      </c>
      <c r="DI40" s="11">
        <f>DF40-DE40</f>
        <v>-5</v>
      </c>
      <c r="DJ40" s="6">
        <v>-1.3555042099999999</v>
      </c>
      <c r="DK40">
        <v>5</v>
      </c>
      <c r="DL40">
        <v>0</v>
      </c>
      <c r="DM40">
        <v>0</v>
      </c>
      <c r="DN40">
        <v>0</v>
      </c>
      <c r="DO40">
        <v>0</v>
      </c>
      <c r="DP40">
        <v>512</v>
      </c>
      <c r="DQ40">
        <v>530</v>
      </c>
      <c r="DR40">
        <v>369</v>
      </c>
      <c r="DS40">
        <v>378</v>
      </c>
      <c r="DT40">
        <v>276</v>
      </c>
      <c r="DU40">
        <v>270</v>
      </c>
      <c r="DV40" s="6">
        <v>23.78</v>
      </c>
      <c r="DW40" s="6">
        <v>25.43</v>
      </c>
      <c r="DX40">
        <v>83</v>
      </c>
      <c r="DY40">
        <v>86</v>
      </c>
      <c r="DZ40">
        <v>21</v>
      </c>
      <c r="EA40">
        <v>27</v>
      </c>
      <c r="EB40">
        <v>22</v>
      </c>
      <c r="EC40">
        <v>34</v>
      </c>
      <c r="ED40">
        <v>38</v>
      </c>
      <c r="EE40">
        <v>43</v>
      </c>
      <c r="EF40" s="11">
        <f>EB40+ED40</f>
        <v>60</v>
      </c>
      <c r="EG40" s="11">
        <f>EC40+EE40</f>
        <v>77</v>
      </c>
      <c r="EH40">
        <v>250</v>
      </c>
      <c r="EI40">
        <v>245</v>
      </c>
      <c r="EJ40">
        <v>230</v>
      </c>
      <c r="EK40">
        <v>302</v>
      </c>
      <c r="EL40">
        <v>99</v>
      </c>
      <c r="EM40">
        <v>69</v>
      </c>
      <c r="EN40">
        <v>21</v>
      </c>
      <c r="EO40">
        <v>25</v>
      </c>
      <c r="EP40">
        <v>0.4</v>
      </c>
      <c r="EQ40">
        <v>1.1000000000000001</v>
      </c>
      <c r="ER40">
        <v>1.5</v>
      </c>
      <c r="ES40">
        <v>1389.74</v>
      </c>
      <c r="ET40" s="11">
        <f>BC40+BJ40+Y40+DL40</f>
        <v>145</v>
      </c>
      <c r="EU40" s="6">
        <f>IF(DK40&gt;0,(BC40+BI40)/DK40,0)</f>
        <v>14.6</v>
      </c>
      <c r="EV40" s="6">
        <f>(DP40+DQ40)/AB40*60</f>
        <v>112.72786282252393</v>
      </c>
      <c r="EW40" s="6">
        <v>11.7</v>
      </c>
      <c r="EX40">
        <v>0.33</v>
      </c>
    </row>
    <row r="41" spans="1:154">
      <c r="A41" s="5">
        <v>4500000</v>
      </c>
      <c r="B41" t="s">
        <v>342</v>
      </c>
      <c r="C41" t="s">
        <v>343</v>
      </c>
      <c r="E41" t="s">
        <v>181</v>
      </c>
      <c r="F41" t="s">
        <v>181</v>
      </c>
      <c r="G41">
        <v>71</v>
      </c>
      <c r="H41">
        <v>190</v>
      </c>
      <c r="I41">
        <v>2005</v>
      </c>
      <c r="J41">
        <v>7</v>
      </c>
      <c r="K41">
        <v>216</v>
      </c>
      <c r="L41" t="s">
        <v>154</v>
      </c>
      <c r="M41" t="s">
        <v>344</v>
      </c>
      <c r="N41" t="s">
        <v>183</v>
      </c>
      <c r="O41" t="s">
        <v>149</v>
      </c>
      <c r="P41" t="s">
        <v>199</v>
      </c>
      <c r="Q41">
        <v>73</v>
      </c>
      <c r="R41">
        <v>5</v>
      </c>
      <c r="S41">
        <v>17</v>
      </c>
      <c r="T41">
        <v>8</v>
      </c>
      <c r="U41">
        <v>9</v>
      </c>
      <c r="V41">
        <v>22</v>
      </c>
      <c r="W41">
        <v>1</v>
      </c>
      <c r="X41" s="6">
        <v>1.8</v>
      </c>
      <c r="Y41">
        <v>20</v>
      </c>
      <c r="Z41">
        <v>1963</v>
      </c>
      <c r="AA41">
        <v>100304</v>
      </c>
      <c r="AB41" s="6">
        <v>1664.05</v>
      </c>
      <c r="AC41" s="7">
        <v>22.9</v>
      </c>
      <c r="AD41" s="7">
        <f>AVERAGE(AA41/60/Q41,AB41/Q41,AC41)</f>
        <v>22.865220700152207</v>
      </c>
      <c r="AE41" s="8">
        <v>0.38318239071915922</v>
      </c>
      <c r="AF41" s="8">
        <v>0.3235294117647059</v>
      </c>
      <c r="AG41" s="8">
        <v>8.8311688311688313E-2</v>
      </c>
      <c r="AH41" s="9">
        <f>1-EA41/DU41</f>
        <v>0.90824622531939603</v>
      </c>
      <c r="AI41" s="10">
        <f>(AG41+AH41)*1000</f>
        <v>996.55791363108438</v>
      </c>
      <c r="AJ41" s="7">
        <f>DZ41/AB41*60</f>
        <v>2.4518494035635947</v>
      </c>
      <c r="AK41" s="7">
        <f>EA41/AB41*60</f>
        <v>2.8484721011988823</v>
      </c>
      <c r="AL41" s="8">
        <f>IF(DZ41+EA41&gt;0,DZ41/(DZ41+EA41),0)</f>
        <v>0.46258503401360546</v>
      </c>
      <c r="AM41" s="11">
        <f>DZ41-EA41</f>
        <v>-11</v>
      </c>
      <c r="AN41" s="7">
        <f>AJ41-AK41</f>
        <v>-0.39662269763528757</v>
      </c>
      <c r="AO41">
        <v>257</v>
      </c>
      <c r="AP41">
        <v>257</v>
      </c>
      <c r="AQ41">
        <v>183</v>
      </c>
      <c r="AR41">
        <v>130</v>
      </c>
      <c r="AS41">
        <v>130</v>
      </c>
      <c r="AT41">
        <v>130</v>
      </c>
      <c r="AU41" s="6">
        <v>6.18</v>
      </c>
      <c r="AV41">
        <v>9</v>
      </c>
      <c r="AW41">
        <v>6</v>
      </c>
      <c r="AX41">
        <v>4</v>
      </c>
      <c r="AY41" s="11">
        <f>AW41+AX41</f>
        <v>10</v>
      </c>
      <c r="AZ41" s="6">
        <v>48.9</v>
      </c>
      <c r="BA41" s="6">
        <v>44</v>
      </c>
      <c r="BB41" s="6">
        <v>146.9</v>
      </c>
      <c r="BC41">
        <v>106</v>
      </c>
      <c r="BD41">
        <v>106</v>
      </c>
      <c r="BE41">
        <v>78</v>
      </c>
      <c r="BF41" s="11">
        <f>BD41-BE41</f>
        <v>28</v>
      </c>
      <c r="BG41">
        <v>53</v>
      </c>
      <c r="BH41">
        <v>27</v>
      </c>
      <c r="BI41">
        <v>26</v>
      </c>
      <c r="BJ41">
        <v>96</v>
      </c>
      <c r="BK41">
        <v>27</v>
      </c>
      <c r="BL41">
        <v>26</v>
      </c>
      <c r="BM41">
        <v>96</v>
      </c>
      <c r="BN41" s="8">
        <f>BM41/DQ41</f>
        <v>6.2992125984251968E-2</v>
      </c>
      <c r="BO41">
        <v>0</v>
      </c>
      <c r="BP41">
        <v>0</v>
      </c>
      <c r="BQ41">
        <v>0</v>
      </c>
      <c r="BR41">
        <v>0</v>
      </c>
      <c r="BS41" s="8">
        <f>IF(BO41+BP41&gt;0,BO41/(BO41+BP41),0)</f>
        <v>0</v>
      </c>
      <c r="BT41" s="8">
        <f>(BQ41+BR41)/(EH41+EI41)</f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2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5</v>
      </c>
      <c r="CT41">
        <v>0</v>
      </c>
      <c r="CU41">
        <v>1</v>
      </c>
      <c r="CV41">
        <v>9</v>
      </c>
      <c r="CW41">
        <v>43</v>
      </c>
      <c r="CX41">
        <v>7</v>
      </c>
      <c r="CY41">
        <v>0</v>
      </c>
      <c r="CZ41">
        <v>40</v>
      </c>
      <c r="DA41">
        <v>5</v>
      </c>
      <c r="DB41">
        <v>2</v>
      </c>
      <c r="DC41">
        <v>0</v>
      </c>
      <c r="DD41">
        <v>76</v>
      </c>
      <c r="DE41">
        <v>10</v>
      </c>
      <c r="DF41">
        <v>10</v>
      </c>
      <c r="DG41">
        <v>10</v>
      </c>
      <c r="DH41">
        <v>9</v>
      </c>
      <c r="DI41" s="11">
        <f>DF41-DE41</f>
        <v>0</v>
      </c>
      <c r="DJ41" s="6">
        <v>9.9399303799999998</v>
      </c>
      <c r="DK41">
        <v>10</v>
      </c>
      <c r="DL41">
        <v>0</v>
      </c>
      <c r="DM41">
        <v>0</v>
      </c>
      <c r="DN41">
        <v>0</v>
      </c>
      <c r="DO41">
        <v>0</v>
      </c>
      <c r="DP41">
        <v>1441</v>
      </c>
      <c r="DQ41">
        <v>1524</v>
      </c>
      <c r="DR41">
        <v>1101</v>
      </c>
      <c r="DS41">
        <v>1182</v>
      </c>
      <c r="DT41">
        <v>770</v>
      </c>
      <c r="DU41">
        <v>861</v>
      </c>
      <c r="DV41" s="6">
        <v>68.28</v>
      </c>
      <c r="DW41" s="6">
        <v>68.290000000000006</v>
      </c>
      <c r="DX41">
        <v>223</v>
      </c>
      <c r="DY41">
        <v>192</v>
      </c>
      <c r="DZ41">
        <v>68</v>
      </c>
      <c r="EA41">
        <v>79</v>
      </c>
      <c r="EB41">
        <v>56</v>
      </c>
      <c r="EC41">
        <v>50</v>
      </c>
      <c r="ED41">
        <v>71</v>
      </c>
      <c r="EE41">
        <v>82</v>
      </c>
      <c r="EF41" s="11">
        <f>EB41+ED41</f>
        <v>127</v>
      </c>
      <c r="EG41" s="11">
        <f>EC41+EE41</f>
        <v>132</v>
      </c>
      <c r="EH41">
        <v>831</v>
      </c>
      <c r="EI41">
        <v>919</v>
      </c>
      <c r="EJ41">
        <v>600</v>
      </c>
      <c r="EK41">
        <v>568</v>
      </c>
      <c r="EL41">
        <v>209</v>
      </c>
      <c r="EM41">
        <v>187</v>
      </c>
      <c r="EN41">
        <v>83</v>
      </c>
      <c r="EO41">
        <v>96</v>
      </c>
      <c r="EP41">
        <v>0.9</v>
      </c>
      <c r="EQ41">
        <v>3.9</v>
      </c>
      <c r="ER41">
        <v>4.8</v>
      </c>
      <c r="ES41">
        <v>2678.66</v>
      </c>
      <c r="ET41" s="11">
        <f>BC41+BJ41+Y41+DL41</f>
        <v>222</v>
      </c>
      <c r="EU41" s="6">
        <f>IF(DK41&gt;0,(BC41+BI41)/DK41,0)</f>
        <v>13.2</v>
      </c>
      <c r="EV41" s="6">
        <f>(DP41+DQ41)/AB41*60</f>
        <v>106.90784531714793</v>
      </c>
      <c r="EW41" s="6">
        <v>32.1</v>
      </c>
      <c r="EX41">
        <v>0.44</v>
      </c>
    </row>
    <row r="42" spans="1:154">
      <c r="A42" s="5">
        <v>3000000</v>
      </c>
      <c r="B42" t="s">
        <v>345</v>
      </c>
      <c r="C42" t="s">
        <v>346</v>
      </c>
      <c r="E42" t="s">
        <v>181</v>
      </c>
      <c r="F42" t="s">
        <v>181</v>
      </c>
      <c r="G42">
        <v>75</v>
      </c>
      <c r="H42">
        <v>215</v>
      </c>
      <c r="I42">
        <v>2011</v>
      </c>
      <c r="J42">
        <v>1</v>
      </c>
      <c r="K42">
        <v>4</v>
      </c>
      <c r="L42" t="s">
        <v>154</v>
      </c>
      <c r="M42" t="s">
        <v>347</v>
      </c>
      <c r="N42" t="s">
        <v>348</v>
      </c>
      <c r="O42" t="s">
        <v>149</v>
      </c>
      <c r="P42" t="s">
        <v>349</v>
      </c>
      <c r="Q42">
        <v>79</v>
      </c>
      <c r="R42">
        <v>4</v>
      </c>
      <c r="S42">
        <v>15</v>
      </c>
      <c r="T42">
        <v>3</v>
      </c>
      <c r="U42">
        <v>12</v>
      </c>
      <c r="V42">
        <v>19</v>
      </c>
      <c r="W42">
        <v>21</v>
      </c>
      <c r="X42" s="6">
        <v>7.5</v>
      </c>
      <c r="Y42">
        <v>55</v>
      </c>
      <c r="Z42">
        <v>2055</v>
      </c>
      <c r="AA42">
        <v>95509</v>
      </c>
      <c r="AB42" s="6">
        <v>1587.78</v>
      </c>
      <c r="AC42" s="7">
        <v>20.116666666699999</v>
      </c>
      <c r="AD42" s="7">
        <f>AVERAGE(AA42/60/Q42,AB42/Q42,AC42)</f>
        <v>20.121575246143319</v>
      </c>
      <c r="AE42" s="8">
        <v>0.35018095924943266</v>
      </c>
      <c r="AF42" s="8">
        <v>0.25</v>
      </c>
      <c r="AG42" s="8">
        <v>9.8445595854922283E-2</v>
      </c>
      <c r="AH42" s="9">
        <f>1-EA42/DU42</f>
        <v>0.90974729241877261</v>
      </c>
      <c r="AI42" s="10">
        <f>(AG42+AH42)*1000</f>
        <v>1008.1928882736948</v>
      </c>
      <c r="AJ42" s="7">
        <f>DZ42/AB42*60</f>
        <v>2.87193439897215</v>
      </c>
      <c r="AK42" s="7">
        <f>EA42/AB42*60</f>
        <v>2.8341457884593582</v>
      </c>
      <c r="AL42" s="8">
        <f>IF(DZ42+EA42&gt;0,DZ42/(DZ42+EA42),0)</f>
        <v>0.50331125827814571</v>
      </c>
      <c r="AM42" s="11">
        <f>DZ42-EA42</f>
        <v>1</v>
      </c>
      <c r="AN42" s="7">
        <f>AJ42-AK42</f>
        <v>3.7788610512791809E-2</v>
      </c>
      <c r="AO42">
        <v>202</v>
      </c>
      <c r="AP42">
        <v>202</v>
      </c>
      <c r="AQ42">
        <v>124</v>
      </c>
      <c r="AR42">
        <v>84</v>
      </c>
      <c r="AS42">
        <v>85</v>
      </c>
      <c r="AT42">
        <v>85</v>
      </c>
      <c r="AU42" s="6">
        <v>3.19</v>
      </c>
      <c r="AV42">
        <v>3</v>
      </c>
      <c r="AW42">
        <v>5</v>
      </c>
      <c r="AX42">
        <v>10</v>
      </c>
      <c r="AY42" s="11">
        <f>AW42+AX42</f>
        <v>15</v>
      </c>
      <c r="AZ42" s="6">
        <v>52.176499999999997</v>
      </c>
      <c r="BA42" s="6">
        <v>48.76</v>
      </c>
      <c r="BB42" s="6">
        <v>55.1</v>
      </c>
      <c r="BC42">
        <v>253</v>
      </c>
      <c r="BD42">
        <v>253</v>
      </c>
      <c r="BE42">
        <v>145</v>
      </c>
      <c r="BF42" s="11">
        <f>BD42-BE42</f>
        <v>108</v>
      </c>
      <c r="BG42">
        <v>40</v>
      </c>
      <c r="BH42">
        <v>71</v>
      </c>
      <c r="BI42">
        <v>28</v>
      </c>
      <c r="BJ42">
        <v>160</v>
      </c>
      <c r="BK42">
        <v>71</v>
      </c>
      <c r="BL42">
        <v>28</v>
      </c>
      <c r="BM42">
        <v>160</v>
      </c>
      <c r="BN42" s="8">
        <f>BM42/DQ42</f>
        <v>0.10101010101010101</v>
      </c>
      <c r="BO42">
        <v>0</v>
      </c>
      <c r="BP42">
        <v>0</v>
      </c>
      <c r="BQ42">
        <v>0</v>
      </c>
      <c r="BR42">
        <v>0</v>
      </c>
      <c r="BS42" s="8">
        <f>IF(BO42+BP42&gt;0,BO42/(BO42+BP42),0)</f>
        <v>0</v>
      </c>
      <c r="BT42" s="8">
        <f>(BQ42+BR42)/(EH42+EI42)</f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3</v>
      </c>
      <c r="CT42">
        <v>0</v>
      </c>
      <c r="CU42">
        <v>1</v>
      </c>
      <c r="CV42">
        <v>1</v>
      </c>
      <c r="CW42">
        <v>38</v>
      </c>
      <c r="CX42">
        <v>0</v>
      </c>
      <c r="CY42">
        <v>0</v>
      </c>
      <c r="CZ42">
        <v>30</v>
      </c>
      <c r="DA42">
        <v>17</v>
      </c>
      <c r="DB42">
        <v>0</v>
      </c>
      <c r="DC42">
        <v>0</v>
      </c>
      <c r="DD42">
        <v>38</v>
      </c>
      <c r="DE42">
        <v>25</v>
      </c>
      <c r="DF42">
        <v>8</v>
      </c>
      <c r="DG42">
        <v>26</v>
      </c>
      <c r="DH42">
        <v>6</v>
      </c>
      <c r="DI42" s="11">
        <f>DF42-DE42</f>
        <v>-17</v>
      </c>
      <c r="DJ42" s="6">
        <v>-6.7657192899999998</v>
      </c>
      <c r="DK42">
        <v>24</v>
      </c>
      <c r="DL42">
        <v>1</v>
      </c>
      <c r="DM42">
        <v>0</v>
      </c>
      <c r="DN42">
        <v>0</v>
      </c>
      <c r="DO42">
        <v>0</v>
      </c>
      <c r="DP42">
        <v>1404</v>
      </c>
      <c r="DQ42">
        <v>1584</v>
      </c>
      <c r="DR42">
        <v>1069</v>
      </c>
      <c r="DS42">
        <v>1157</v>
      </c>
      <c r="DT42">
        <v>772</v>
      </c>
      <c r="DU42">
        <v>831</v>
      </c>
      <c r="DV42" s="6">
        <v>66.39</v>
      </c>
      <c r="DW42" s="6">
        <v>81.33</v>
      </c>
      <c r="DX42">
        <v>239</v>
      </c>
      <c r="DY42">
        <v>280</v>
      </c>
      <c r="DZ42">
        <v>76</v>
      </c>
      <c r="EA42">
        <v>75</v>
      </c>
      <c r="EB42">
        <v>45</v>
      </c>
      <c r="EC42">
        <v>73</v>
      </c>
      <c r="ED42">
        <v>78</v>
      </c>
      <c r="EE42">
        <v>96</v>
      </c>
      <c r="EF42" s="11">
        <f>EB42+ED42</f>
        <v>123</v>
      </c>
      <c r="EG42" s="11">
        <f>EC42+EE42</f>
        <v>169</v>
      </c>
      <c r="EH42">
        <v>736</v>
      </c>
      <c r="EI42">
        <v>831</v>
      </c>
      <c r="EJ42">
        <v>731</v>
      </c>
      <c r="EK42">
        <v>597</v>
      </c>
      <c r="EL42">
        <v>304</v>
      </c>
      <c r="EM42">
        <v>200</v>
      </c>
      <c r="EN42">
        <v>91</v>
      </c>
      <c r="EO42">
        <v>87</v>
      </c>
      <c r="EP42">
        <v>0.60000000000000009</v>
      </c>
      <c r="EQ42">
        <v>5</v>
      </c>
      <c r="ER42">
        <v>5.5</v>
      </c>
      <c r="ES42">
        <v>2946.39</v>
      </c>
      <c r="ET42" s="11">
        <f>BC42+BJ42+Y42+DL42</f>
        <v>469</v>
      </c>
      <c r="EU42" s="6">
        <f>IF(DK42&gt;0,(BC42+BI42)/DK42,0)</f>
        <v>11.708333333333334</v>
      </c>
      <c r="EV42" s="6">
        <f>(DP42+DQ42)/AB42*60</f>
        <v>112.91236821222084</v>
      </c>
      <c r="EW42" s="6">
        <v>25.3</v>
      </c>
      <c r="EX42">
        <v>0.32</v>
      </c>
    </row>
    <row r="43" spans="1:154">
      <c r="A43" s="5">
        <v>630000</v>
      </c>
      <c r="B43" t="s">
        <v>350</v>
      </c>
      <c r="C43" t="s">
        <v>351</v>
      </c>
      <c r="D43" t="s">
        <v>352</v>
      </c>
      <c r="E43" t="s">
        <v>160</v>
      </c>
      <c r="F43" t="s">
        <v>160</v>
      </c>
      <c r="G43">
        <v>74</v>
      </c>
      <c r="H43">
        <v>196</v>
      </c>
      <c r="I43">
        <v>2009</v>
      </c>
      <c r="J43">
        <v>7</v>
      </c>
      <c r="K43">
        <v>198</v>
      </c>
      <c r="L43" t="s">
        <v>154</v>
      </c>
      <c r="M43" t="s">
        <v>353</v>
      </c>
      <c r="N43" t="s">
        <v>354</v>
      </c>
      <c r="O43" t="s">
        <v>198</v>
      </c>
      <c r="P43" t="s">
        <v>355</v>
      </c>
      <c r="Q43">
        <v>70</v>
      </c>
      <c r="R43">
        <v>6</v>
      </c>
      <c r="S43">
        <v>16</v>
      </c>
      <c r="T43">
        <v>10</v>
      </c>
      <c r="U43">
        <v>6</v>
      </c>
      <c r="V43">
        <v>22</v>
      </c>
      <c r="W43">
        <v>-15</v>
      </c>
      <c r="X43" s="6">
        <v>5.4</v>
      </c>
      <c r="Y43">
        <v>25</v>
      </c>
      <c r="Z43">
        <v>1230</v>
      </c>
      <c r="AA43">
        <v>52314</v>
      </c>
      <c r="AB43" s="6">
        <v>871.57</v>
      </c>
      <c r="AC43" s="7">
        <v>12.45</v>
      </c>
      <c r="AD43" s="7">
        <f>AVERAGE(AA43/60/Q43,AB43/Q43,AC43)</f>
        <v>12.452238095238096</v>
      </c>
      <c r="AE43" s="8">
        <v>0.22628013905439895</v>
      </c>
      <c r="AF43" s="8">
        <v>0.73333333333333328</v>
      </c>
      <c r="AG43" s="8">
        <v>6.3025210084033612E-2</v>
      </c>
      <c r="AH43" s="9">
        <f>1-EA43/DU43</f>
        <v>0.89436619718309862</v>
      </c>
      <c r="AI43" s="10">
        <f>(AG43+AH43)*1000</f>
        <v>957.39140726713219</v>
      </c>
      <c r="AJ43" s="7">
        <f>DZ43/AB43*60</f>
        <v>2.0652385924251639</v>
      </c>
      <c r="AK43" s="7">
        <f>EA43/AB43*60</f>
        <v>2.0652385924251639</v>
      </c>
      <c r="AL43" s="8">
        <f>IF(DZ43+EA43&gt;0,DZ43/(DZ43+EA43),0)</f>
        <v>0.5</v>
      </c>
      <c r="AM43" s="11">
        <f>DZ43-EA43</f>
        <v>0</v>
      </c>
      <c r="AN43" s="7">
        <f>AJ43-AK43</f>
        <v>0</v>
      </c>
      <c r="AO43">
        <v>144</v>
      </c>
      <c r="AP43">
        <v>144</v>
      </c>
      <c r="AQ43">
        <v>113</v>
      </c>
      <c r="AR43">
        <v>78</v>
      </c>
      <c r="AS43">
        <v>78</v>
      </c>
      <c r="AT43">
        <v>78</v>
      </c>
      <c r="AU43" s="6">
        <v>10.39</v>
      </c>
      <c r="AV43">
        <v>41</v>
      </c>
      <c r="AW43">
        <v>11</v>
      </c>
      <c r="AX43">
        <v>10</v>
      </c>
      <c r="AY43" s="11">
        <f>AW43+AX43</f>
        <v>21</v>
      </c>
      <c r="AZ43" s="6">
        <v>27.076899999999998</v>
      </c>
      <c r="BA43" s="6">
        <v>26.22</v>
      </c>
      <c r="BB43" s="6">
        <v>306.89999999999998</v>
      </c>
      <c r="BC43">
        <v>145</v>
      </c>
      <c r="BD43">
        <v>145</v>
      </c>
      <c r="BE43">
        <v>116</v>
      </c>
      <c r="BF43" s="11">
        <f>BD43-BE43</f>
        <v>29</v>
      </c>
      <c r="BG43">
        <v>35</v>
      </c>
      <c r="BH43">
        <v>22</v>
      </c>
      <c r="BI43">
        <v>19</v>
      </c>
      <c r="BJ43">
        <v>35</v>
      </c>
      <c r="BK43">
        <v>22</v>
      </c>
      <c r="BL43">
        <v>19</v>
      </c>
      <c r="BM43">
        <v>35</v>
      </c>
      <c r="BN43" s="8">
        <f>BM43/DQ43</f>
        <v>5.9422750424448216E-2</v>
      </c>
      <c r="BO43">
        <v>338</v>
      </c>
      <c r="BP43">
        <v>369</v>
      </c>
      <c r="BQ43">
        <v>338</v>
      </c>
      <c r="BR43">
        <v>369</v>
      </c>
      <c r="BS43" s="8">
        <f>IF(BO43+BP43&gt;0,BO43/(BO43+BP43),0)</f>
        <v>0.4780763790664781</v>
      </c>
      <c r="BT43" s="8">
        <f>(BQ43+BR43)/(EH43+EI43)</f>
        <v>0.96584699453551914</v>
      </c>
      <c r="BU43">
        <v>79</v>
      </c>
      <c r="BV43">
        <v>87</v>
      </c>
      <c r="BW43">
        <v>105</v>
      </c>
      <c r="BX43">
        <v>108</v>
      </c>
      <c r="BY43">
        <v>154</v>
      </c>
      <c r="BZ43">
        <v>174</v>
      </c>
      <c r="CA43">
        <v>110</v>
      </c>
      <c r="CB43">
        <v>115</v>
      </c>
      <c r="CC43">
        <v>108</v>
      </c>
      <c r="CD43">
        <v>127</v>
      </c>
      <c r="CE43">
        <v>199</v>
      </c>
      <c r="CF43">
        <v>216</v>
      </c>
      <c r="CG43">
        <v>1</v>
      </c>
      <c r="CH43">
        <v>1</v>
      </c>
      <c r="CI43">
        <v>2</v>
      </c>
      <c r="CJ43">
        <v>0</v>
      </c>
      <c r="CK43">
        <v>0</v>
      </c>
      <c r="CL43">
        <v>0</v>
      </c>
      <c r="CM43">
        <v>2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3</v>
      </c>
      <c r="CT43">
        <v>0</v>
      </c>
      <c r="CU43">
        <v>4</v>
      </c>
      <c r="CV43">
        <v>0</v>
      </c>
      <c r="CW43">
        <v>31</v>
      </c>
      <c r="CX43">
        <v>10</v>
      </c>
      <c r="CY43">
        <v>1</v>
      </c>
      <c r="CZ43">
        <v>8</v>
      </c>
      <c r="DA43">
        <v>18</v>
      </c>
      <c r="DB43">
        <v>8</v>
      </c>
      <c r="DC43">
        <v>0</v>
      </c>
      <c r="DD43">
        <v>33</v>
      </c>
      <c r="DE43">
        <v>11</v>
      </c>
      <c r="DF43">
        <v>6</v>
      </c>
      <c r="DG43">
        <v>15</v>
      </c>
      <c r="DH43">
        <v>6</v>
      </c>
      <c r="DI43" s="11">
        <f>DF43-DE43</f>
        <v>-5</v>
      </c>
      <c r="DJ43" s="6">
        <v>-7.5701274498000002</v>
      </c>
      <c r="DK43">
        <v>10</v>
      </c>
      <c r="DL43">
        <v>1</v>
      </c>
      <c r="DM43">
        <v>0</v>
      </c>
      <c r="DN43">
        <v>0</v>
      </c>
      <c r="DO43">
        <v>0</v>
      </c>
      <c r="DP43">
        <v>946</v>
      </c>
      <c r="DQ43">
        <v>589</v>
      </c>
      <c r="DR43">
        <v>700</v>
      </c>
      <c r="DS43">
        <v>411</v>
      </c>
      <c r="DT43">
        <v>476</v>
      </c>
      <c r="DU43">
        <v>284</v>
      </c>
      <c r="DV43" s="6">
        <v>45.83</v>
      </c>
      <c r="DW43" s="6">
        <v>25.93</v>
      </c>
      <c r="DX43">
        <v>162</v>
      </c>
      <c r="DY43">
        <v>99</v>
      </c>
      <c r="DZ43">
        <v>30</v>
      </c>
      <c r="EA43">
        <v>30</v>
      </c>
      <c r="EB43">
        <v>53</v>
      </c>
      <c r="EC43">
        <v>21</v>
      </c>
      <c r="ED43">
        <v>47</v>
      </c>
      <c r="EE43">
        <v>49</v>
      </c>
      <c r="EF43" s="11">
        <f>EB43+ED43</f>
        <v>100</v>
      </c>
      <c r="EG43" s="11">
        <f>EC43+EE43</f>
        <v>70</v>
      </c>
      <c r="EH43">
        <v>351</v>
      </c>
      <c r="EI43">
        <v>381</v>
      </c>
      <c r="EJ43">
        <v>520</v>
      </c>
      <c r="EK43">
        <v>475</v>
      </c>
      <c r="EL43">
        <v>129</v>
      </c>
      <c r="EM43">
        <v>53</v>
      </c>
      <c r="EN43">
        <v>64</v>
      </c>
      <c r="EO43">
        <v>56</v>
      </c>
      <c r="EP43">
        <v>0.60000000000000009</v>
      </c>
      <c r="EQ43">
        <v>0.7</v>
      </c>
      <c r="ER43">
        <v>1.3</v>
      </c>
      <c r="ES43">
        <v>2980.16</v>
      </c>
      <c r="ET43" s="11">
        <f>BC43+BJ43+Y43+DL43</f>
        <v>206</v>
      </c>
      <c r="EU43" s="6">
        <f>IF(DK43&gt;0,(BC43+BI43)/DK43,0)</f>
        <v>16.399999999999999</v>
      </c>
      <c r="EV43" s="6">
        <f>(DP43+DQ43)/AB43*60</f>
        <v>105.67137464575421</v>
      </c>
      <c r="EW43" s="6">
        <v>29.3</v>
      </c>
      <c r="EX43">
        <v>0.42</v>
      </c>
    </row>
    <row r="44" spans="1:154">
      <c r="A44" s="5">
        <v>2200000</v>
      </c>
      <c r="B44" t="s">
        <v>356</v>
      </c>
      <c r="C44" t="s">
        <v>357</v>
      </c>
      <c r="E44" t="s">
        <v>358</v>
      </c>
      <c r="F44" t="s">
        <v>358</v>
      </c>
      <c r="G44">
        <v>72</v>
      </c>
      <c r="H44">
        <v>200</v>
      </c>
      <c r="L44" t="s">
        <v>146</v>
      </c>
      <c r="M44" t="s">
        <v>359</v>
      </c>
      <c r="N44" t="s">
        <v>360</v>
      </c>
      <c r="O44" t="s">
        <v>238</v>
      </c>
      <c r="P44" t="s">
        <v>361</v>
      </c>
      <c r="Q44">
        <v>60</v>
      </c>
      <c r="R44">
        <v>12</v>
      </c>
      <c r="S44">
        <v>15</v>
      </c>
      <c r="T44">
        <v>11</v>
      </c>
      <c r="U44">
        <v>4</v>
      </c>
      <c r="V44">
        <v>27</v>
      </c>
      <c r="W44">
        <v>1</v>
      </c>
      <c r="X44" s="6">
        <v>5.8</v>
      </c>
      <c r="Y44">
        <v>115</v>
      </c>
      <c r="Z44">
        <v>1427</v>
      </c>
      <c r="AA44">
        <v>55866</v>
      </c>
      <c r="AB44" s="6">
        <v>929.26</v>
      </c>
      <c r="AC44" s="7">
        <v>15.516666666700001</v>
      </c>
      <c r="AD44" s="7">
        <f>AVERAGE(AA44/60/Q44,AB44/Q44,AC44)</f>
        <v>15.507555555566668</v>
      </c>
      <c r="AE44" s="8">
        <v>0.27147055558476912</v>
      </c>
      <c r="AF44" s="8">
        <v>0.61363636363636365</v>
      </c>
      <c r="AG44" s="8">
        <v>9.7777777777777783E-2</v>
      </c>
      <c r="AH44" s="9">
        <f>1-EA44/DU44</f>
        <v>0.88913043478260867</v>
      </c>
      <c r="AI44" s="10">
        <f>(AG44+AH44)*1000</f>
        <v>986.90821256038646</v>
      </c>
      <c r="AJ44" s="7">
        <f>DZ44/AB44*60</f>
        <v>2.8409702343800443</v>
      </c>
      <c r="AK44" s="7">
        <f>EA44/AB44*60</f>
        <v>3.2929427716677786</v>
      </c>
      <c r="AL44" s="8">
        <f>IF(DZ44+EA44&gt;0,DZ44/(DZ44+EA44),0)</f>
        <v>0.4631578947368421</v>
      </c>
      <c r="AM44" s="11">
        <f>DZ44-EA44</f>
        <v>-7</v>
      </c>
      <c r="AN44" s="7">
        <f>AJ44-AK44</f>
        <v>-0.45197253728773434</v>
      </c>
      <c r="AO44">
        <v>162</v>
      </c>
      <c r="AP44">
        <v>162</v>
      </c>
      <c r="AQ44">
        <v>121</v>
      </c>
      <c r="AR44">
        <v>82</v>
      </c>
      <c r="AS44">
        <v>82</v>
      </c>
      <c r="AT44">
        <v>82</v>
      </c>
      <c r="AU44" s="6">
        <v>10.26</v>
      </c>
      <c r="AV44">
        <v>44</v>
      </c>
      <c r="AW44">
        <v>4</v>
      </c>
      <c r="AX44">
        <v>1</v>
      </c>
      <c r="AY44" s="11">
        <f>AW44+AX44</f>
        <v>5</v>
      </c>
      <c r="AZ44" s="6">
        <v>27.8659</v>
      </c>
      <c r="BA44" s="6">
        <v>24.14</v>
      </c>
      <c r="BB44" s="6">
        <v>225.1</v>
      </c>
      <c r="BC44">
        <v>69</v>
      </c>
      <c r="BD44">
        <v>69</v>
      </c>
      <c r="BE44">
        <v>101</v>
      </c>
      <c r="BF44" s="11">
        <f>BD44-BE44</f>
        <v>-32</v>
      </c>
      <c r="BG44">
        <v>39</v>
      </c>
      <c r="BH44">
        <v>37</v>
      </c>
      <c r="BI44">
        <v>16</v>
      </c>
      <c r="BJ44">
        <v>45</v>
      </c>
      <c r="BK44">
        <v>37</v>
      </c>
      <c r="BL44">
        <v>16</v>
      </c>
      <c r="BM44">
        <v>45</v>
      </c>
      <c r="BN44" s="8">
        <f>BM44/DQ44</f>
        <v>5.0055617352614018E-2</v>
      </c>
      <c r="BO44">
        <v>7</v>
      </c>
      <c r="BP44">
        <v>9</v>
      </c>
      <c r="BQ44">
        <v>7</v>
      </c>
      <c r="BR44">
        <v>9</v>
      </c>
      <c r="BS44" s="8">
        <f>IF(BO44+BP44&gt;0,BO44/(BO44+BP44),0)</f>
        <v>0.4375</v>
      </c>
      <c r="BT44" s="8">
        <f>(BQ44+BR44)/(EH44+EI44)</f>
        <v>1.5444015444015444E-2</v>
      </c>
      <c r="BU44">
        <v>2</v>
      </c>
      <c r="BV44">
        <v>1</v>
      </c>
      <c r="BW44">
        <v>1</v>
      </c>
      <c r="BX44">
        <v>4</v>
      </c>
      <c r="BY44">
        <v>4</v>
      </c>
      <c r="BZ44">
        <v>4</v>
      </c>
      <c r="CA44">
        <v>0</v>
      </c>
      <c r="CB44">
        <v>0</v>
      </c>
      <c r="CC44">
        <v>4</v>
      </c>
      <c r="CD44">
        <v>4</v>
      </c>
      <c r="CE44">
        <v>3</v>
      </c>
      <c r="CF44">
        <v>6</v>
      </c>
      <c r="CG44">
        <v>0</v>
      </c>
      <c r="CH44">
        <v>0</v>
      </c>
      <c r="CI44">
        <v>3</v>
      </c>
      <c r="CJ44">
        <v>1</v>
      </c>
      <c r="CK44">
        <v>0</v>
      </c>
      <c r="CL44">
        <v>0</v>
      </c>
      <c r="CM44">
        <v>2</v>
      </c>
      <c r="CN44">
        <v>0</v>
      </c>
      <c r="CO44">
        <v>0</v>
      </c>
      <c r="CP44">
        <v>1</v>
      </c>
      <c r="CQ44">
        <v>2</v>
      </c>
      <c r="CR44">
        <v>0</v>
      </c>
      <c r="CS44">
        <v>7</v>
      </c>
      <c r="CT44">
        <v>1</v>
      </c>
      <c r="CU44">
        <v>0</v>
      </c>
      <c r="CV44">
        <v>4</v>
      </c>
      <c r="CW44">
        <v>34</v>
      </c>
      <c r="CX44">
        <v>11</v>
      </c>
      <c r="CY44">
        <v>1</v>
      </c>
      <c r="CZ44">
        <v>4</v>
      </c>
      <c r="DA44">
        <v>10</v>
      </c>
      <c r="DB44">
        <v>5</v>
      </c>
      <c r="DC44">
        <v>4</v>
      </c>
      <c r="DD44">
        <v>47</v>
      </c>
      <c r="DE44">
        <v>36</v>
      </c>
      <c r="DF44">
        <v>24</v>
      </c>
      <c r="DG44">
        <v>28</v>
      </c>
      <c r="DH44">
        <v>20</v>
      </c>
      <c r="DI44" s="11">
        <f>DF44-DE44</f>
        <v>-12</v>
      </c>
      <c r="DJ44" s="6">
        <v>-7.3054969383000001</v>
      </c>
      <c r="DK44">
        <v>25</v>
      </c>
      <c r="DL44">
        <v>9</v>
      </c>
      <c r="DM44">
        <v>0</v>
      </c>
      <c r="DN44">
        <v>1</v>
      </c>
      <c r="DO44">
        <v>1</v>
      </c>
      <c r="DP44">
        <v>903</v>
      </c>
      <c r="DQ44">
        <v>899</v>
      </c>
      <c r="DR44">
        <v>660</v>
      </c>
      <c r="DS44">
        <v>648</v>
      </c>
      <c r="DT44">
        <v>450</v>
      </c>
      <c r="DU44">
        <v>460</v>
      </c>
      <c r="DV44" s="6">
        <v>44.15</v>
      </c>
      <c r="DW44" s="6">
        <v>45.77</v>
      </c>
      <c r="DX44">
        <v>151</v>
      </c>
      <c r="DY44">
        <v>149</v>
      </c>
      <c r="DZ44">
        <v>44</v>
      </c>
      <c r="EA44">
        <v>51</v>
      </c>
      <c r="EB44">
        <v>45</v>
      </c>
      <c r="EC44">
        <v>45</v>
      </c>
      <c r="ED44">
        <v>25</v>
      </c>
      <c r="EE44">
        <v>31</v>
      </c>
      <c r="EF44" s="11">
        <f>EB44+ED44</f>
        <v>70</v>
      </c>
      <c r="EG44" s="11">
        <f>EC44+EE44</f>
        <v>76</v>
      </c>
      <c r="EH44">
        <v>523</v>
      </c>
      <c r="EI44">
        <v>513</v>
      </c>
      <c r="EJ44">
        <v>287</v>
      </c>
      <c r="EK44">
        <v>342</v>
      </c>
      <c r="EL44">
        <v>142</v>
      </c>
      <c r="EM44">
        <v>92</v>
      </c>
      <c r="EN44">
        <v>73</v>
      </c>
      <c r="EO44">
        <v>59</v>
      </c>
      <c r="EP44">
        <v>1.7000000000000002</v>
      </c>
      <c r="EQ44">
        <v>1</v>
      </c>
      <c r="ER44">
        <v>2.7</v>
      </c>
      <c r="ES44">
        <v>2493.8000000000002</v>
      </c>
      <c r="ET44" s="11">
        <f>BC44+BJ44+Y44+DL44</f>
        <v>238</v>
      </c>
      <c r="EU44" s="6">
        <f>IF(DK44&gt;0,(BC44+BI44)/DK44,0)</f>
        <v>3.4</v>
      </c>
      <c r="EV44" s="6">
        <f>(DP44+DQ44)/AB44*60</f>
        <v>116.35064459892818</v>
      </c>
      <c r="EW44" s="6">
        <v>33.299999999999997</v>
      </c>
      <c r="EX44">
        <v>0.55000000000000004</v>
      </c>
    </row>
    <row r="45" spans="1:154">
      <c r="A45" s="5">
        <v>650000</v>
      </c>
      <c r="B45" t="s">
        <v>362</v>
      </c>
      <c r="C45" t="s">
        <v>363</v>
      </c>
      <c r="D45" t="s">
        <v>364</v>
      </c>
      <c r="E45" t="s">
        <v>160</v>
      </c>
      <c r="F45" t="s">
        <v>160</v>
      </c>
      <c r="G45">
        <v>75</v>
      </c>
      <c r="H45">
        <v>221</v>
      </c>
      <c r="L45" t="s">
        <v>146</v>
      </c>
      <c r="M45" t="s">
        <v>365</v>
      </c>
      <c r="N45" t="s">
        <v>177</v>
      </c>
      <c r="O45" t="s">
        <v>149</v>
      </c>
      <c r="P45" t="s">
        <v>366</v>
      </c>
      <c r="Q45">
        <v>5</v>
      </c>
      <c r="R45">
        <v>0</v>
      </c>
      <c r="S45">
        <v>0</v>
      </c>
      <c r="T45">
        <v>0</v>
      </c>
      <c r="U45">
        <v>0</v>
      </c>
      <c r="V45">
        <v>0</v>
      </c>
      <c r="W45">
        <v>-3</v>
      </c>
      <c r="X45" s="6">
        <v>0.7</v>
      </c>
      <c r="Y45">
        <v>0</v>
      </c>
      <c r="Z45">
        <v>93</v>
      </c>
      <c r="AA45">
        <v>3754</v>
      </c>
      <c r="AB45" s="6">
        <v>62.35</v>
      </c>
      <c r="AC45" s="7">
        <v>12.516666666700001</v>
      </c>
      <c r="AD45" s="7">
        <f>AVERAGE(AA45/60/Q45,AB45/Q45,AC45)</f>
        <v>12.500000000011113</v>
      </c>
      <c r="AE45" s="8">
        <v>0.22709888909124021</v>
      </c>
      <c r="AF45" s="8">
        <v>0</v>
      </c>
      <c r="AG45" s="8">
        <v>3.7037037037037035E-2</v>
      </c>
      <c r="AH45" s="9">
        <f>1-EA45/DU45</f>
        <v>0.81818181818181812</v>
      </c>
      <c r="AI45" s="10">
        <f>(AG45+AH45)*1000</f>
        <v>855.21885521885508</v>
      </c>
      <c r="AJ45" s="7">
        <f>DZ45/AB45*60</f>
        <v>0.96230954290296711</v>
      </c>
      <c r="AK45" s="7">
        <f>EA45/AB45*60</f>
        <v>3.8492381716118684</v>
      </c>
      <c r="AL45" s="8">
        <f>IF(DZ45+EA45&gt;0,DZ45/(DZ45+EA45),0)</f>
        <v>0.2</v>
      </c>
      <c r="AM45" s="11">
        <f>DZ45-EA45</f>
        <v>-3</v>
      </c>
      <c r="AN45" s="7">
        <f>AJ45-AK45</f>
        <v>-2.8869286287089011</v>
      </c>
      <c r="AO45">
        <v>5</v>
      </c>
      <c r="AP45">
        <v>5</v>
      </c>
      <c r="AQ45">
        <v>2</v>
      </c>
      <c r="AR45">
        <v>1</v>
      </c>
      <c r="AS45">
        <v>1</v>
      </c>
      <c r="AT45">
        <v>1</v>
      </c>
      <c r="AU45" s="6">
        <v>0.05</v>
      </c>
      <c r="AV45">
        <v>0</v>
      </c>
      <c r="AW45">
        <v>0</v>
      </c>
      <c r="AX45">
        <v>0</v>
      </c>
      <c r="AY45" s="11">
        <f>AW45+AX45</f>
        <v>0</v>
      </c>
      <c r="AZ45" s="6">
        <v>48</v>
      </c>
      <c r="BA45" s="6">
        <v>46.39</v>
      </c>
      <c r="BB45" s="6">
        <v>0</v>
      </c>
      <c r="BC45">
        <v>8</v>
      </c>
      <c r="BD45">
        <v>8</v>
      </c>
      <c r="BE45">
        <v>7</v>
      </c>
      <c r="BF45" s="11">
        <f>BD45-BE45</f>
        <v>1</v>
      </c>
      <c r="BG45">
        <v>1</v>
      </c>
      <c r="BH45">
        <v>1</v>
      </c>
      <c r="BI45">
        <v>0</v>
      </c>
      <c r="BJ45">
        <v>4</v>
      </c>
      <c r="BK45">
        <v>1</v>
      </c>
      <c r="BL45">
        <v>0</v>
      </c>
      <c r="BM45">
        <v>4</v>
      </c>
      <c r="BN45" s="8">
        <f>BM45/DQ45</f>
        <v>0.1</v>
      </c>
      <c r="BO45">
        <v>0</v>
      </c>
      <c r="BP45">
        <v>0</v>
      </c>
      <c r="BQ45">
        <v>0</v>
      </c>
      <c r="BR45">
        <v>0</v>
      </c>
      <c r="BS45" s="8">
        <f>IF(BO45+BP45&gt;0,BO45/(BO45+BP45),0)</f>
        <v>0</v>
      </c>
      <c r="BT45" s="8">
        <f>(BQ45+BR45)/(EH45+EI45)</f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 s="11">
        <f>DF45-DE45</f>
        <v>0</v>
      </c>
      <c r="DJ45" s="6">
        <v>0.30071971000000003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52</v>
      </c>
      <c r="DQ45">
        <v>40</v>
      </c>
      <c r="DR45">
        <v>37</v>
      </c>
      <c r="DS45">
        <v>30</v>
      </c>
      <c r="DT45">
        <v>27</v>
      </c>
      <c r="DU45">
        <v>22</v>
      </c>
      <c r="DV45" s="6">
        <v>2.52</v>
      </c>
      <c r="DW45" s="6">
        <v>1.91</v>
      </c>
      <c r="DX45">
        <v>9</v>
      </c>
      <c r="DY45">
        <v>8</v>
      </c>
      <c r="DZ45">
        <v>1</v>
      </c>
      <c r="EA45">
        <v>4</v>
      </c>
      <c r="EB45">
        <v>0</v>
      </c>
      <c r="EC45">
        <v>1</v>
      </c>
      <c r="ED45">
        <v>1</v>
      </c>
      <c r="EE45">
        <v>2</v>
      </c>
      <c r="EF45" s="11">
        <f>EB45+ED45</f>
        <v>1</v>
      </c>
      <c r="EG45" s="11">
        <f>EC45+EE45</f>
        <v>3</v>
      </c>
      <c r="EH45">
        <v>30</v>
      </c>
      <c r="EI45">
        <v>27</v>
      </c>
      <c r="EJ45">
        <v>20</v>
      </c>
      <c r="EK45">
        <v>28</v>
      </c>
      <c r="EL45">
        <v>4</v>
      </c>
      <c r="EM45">
        <v>2</v>
      </c>
      <c r="EN45">
        <v>1</v>
      </c>
      <c r="EO45">
        <v>6</v>
      </c>
      <c r="EP45">
        <v>-0.1</v>
      </c>
      <c r="EQ45">
        <v>-0.1</v>
      </c>
      <c r="ER45">
        <v>-0.2</v>
      </c>
      <c r="ES45">
        <v>212.2</v>
      </c>
      <c r="ET45" s="11">
        <f>BC45+BJ45+Y45+DL45</f>
        <v>12</v>
      </c>
      <c r="EU45" s="6">
        <f>IF(DK45&gt;0,(BC45+BI45)/DK45,0)</f>
        <v>0</v>
      </c>
      <c r="EV45" s="6">
        <f>(DP45+DQ45)/AB45*60</f>
        <v>88.532477947072977</v>
      </c>
      <c r="EW45" s="6">
        <v>0.5</v>
      </c>
      <c r="EX45">
        <v>0.1</v>
      </c>
    </row>
    <row r="46" spans="1:154">
      <c r="A46" s="5">
        <v>1300000</v>
      </c>
      <c r="B46" t="s">
        <v>367</v>
      </c>
      <c r="C46" t="s">
        <v>152</v>
      </c>
      <c r="D46" t="s">
        <v>153</v>
      </c>
      <c r="E46" t="s">
        <v>145</v>
      </c>
      <c r="F46" t="s">
        <v>145</v>
      </c>
      <c r="G46">
        <v>69</v>
      </c>
      <c r="H46">
        <v>160</v>
      </c>
      <c r="I46">
        <v>2007</v>
      </c>
      <c r="J46">
        <v>6</v>
      </c>
      <c r="K46">
        <v>179</v>
      </c>
      <c r="L46" t="s">
        <v>146</v>
      </c>
      <c r="M46" t="s">
        <v>368</v>
      </c>
      <c r="N46" t="s">
        <v>369</v>
      </c>
      <c r="O46" t="s">
        <v>370</v>
      </c>
      <c r="P46" t="s">
        <v>318</v>
      </c>
      <c r="Q46">
        <v>81</v>
      </c>
      <c r="R46">
        <v>22</v>
      </c>
      <c r="S46">
        <v>21</v>
      </c>
      <c r="T46">
        <v>15</v>
      </c>
      <c r="U46">
        <v>6</v>
      </c>
      <c r="V46">
        <v>43</v>
      </c>
      <c r="W46">
        <v>21</v>
      </c>
      <c r="X46" s="6">
        <v>11.3</v>
      </c>
      <c r="Y46">
        <v>29</v>
      </c>
      <c r="Z46">
        <v>1849</v>
      </c>
      <c r="AA46">
        <v>73228</v>
      </c>
      <c r="AB46" s="6">
        <v>1218.96</v>
      </c>
      <c r="AC46" s="7">
        <v>15.0666666667</v>
      </c>
      <c r="AD46" s="7">
        <f>AVERAGE(AA46/60/Q46,AB46/Q46,AC46)</f>
        <v>15.061015089174349</v>
      </c>
      <c r="AE46" s="8">
        <v>0.26231511987484207</v>
      </c>
      <c r="AF46" s="8">
        <v>0.71666666666666667</v>
      </c>
      <c r="AG46" s="8">
        <v>0.10452961672473868</v>
      </c>
      <c r="AH46" s="9">
        <f>1-EA46/DU46</f>
        <v>0.92268907563025215</v>
      </c>
      <c r="AI46" s="10">
        <f>(AG46+AH46)*1000</f>
        <v>1027.2186923549909</v>
      </c>
      <c r="AJ46" s="7">
        <f>DZ46/AB46*60</f>
        <v>2.9533372711163612</v>
      </c>
      <c r="AK46" s="7">
        <f>EA46/AB46*60</f>
        <v>2.2642252411892105</v>
      </c>
      <c r="AL46" s="8">
        <f>IF(DZ46+EA46&gt;0,DZ46/(DZ46+EA46),0)</f>
        <v>0.56603773584905659</v>
      </c>
      <c r="AM46" s="11">
        <f>DZ46-EA46</f>
        <v>14</v>
      </c>
      <c r="AN46" s="7">
        <f>AJ46-AK46</f>
        <v>0.6891120299271507</v>
      </c>
      <c r="AO46">
        <v>158</v>
      </c>
      <c r="AP46">
        <v>158</v>
      </c>
      <c r="AQ46">
        <v>124</v>
      </c>
      <c r="AR46">
        <v>96</v>
      </c>
      <c r="AS46">
        <v>96</v>
      </c>
      <c r="AT46">
        <v>96</v>
      </c>
      <c r="AU46" s="6">
        <v>14.47</v>
      </c>
      <c r="AV46">
        <v>61</v>
      </c>
      <c r="AW46">
        <v>14</v>
      </c>
      <c r="AX46">
        <v>12</v>
      </c>
      <c r="AY46" s="11">
        <f>AW46+AX46</f>
        <v>26</v>
      </c>
      <c r="AZ46" s="6">
        <v>21.020800000000001</v>
      </c>
      <c r="BA46" s="6">
        <v>20.13</v>
      </c>
      <c r="BB46" s="6">
        <v>239.4</v>
      </c>
      <c r="BC46">
        <v>119</v>
      </c>
      <c r="BD46">
        <v>119</v>
      </c>
      <c r="BE46">
        <v>91</v>
      </c>
      <c r="BF46" s="11">
        <f>BD46-BE46</f>
        <v>28</v>
      </c>
      <c r="BG46">
        <v>28</v>
      </c>
      <c r="BH46">
        <v>22</v>
      </c>
      <c r="BI46">
        <v>40</v>
      </c>
      <c r="BJ46">
        <v>34</v>
      </c>
      <c r="BK46">
        <v>22</v>
      </c>
      <c r="BL46">
        <v>40</v>
      </c>
      <c r="BM46">
        <v>34</v>
      </c>
      <c r="BN46" s="8">
        <f>BM46/DQ46</f>
        <v>3.0548068283917342E-2</v>
      </c>
      <c r="BO46">
        <v>10</v>
      </c>
      <c r="BP46">
        <v>5</v>
      </c>
      <c r="BQ46">
        <v>10</v>
      </c>
      <c r="BR46">
        <v>5</v>
      </c>
      <c r="BS46" s="8">
        <f>IF(BO46+BP46&gt;0,BO46/(BO46+BP46),0)</f>
        <v>0.66666666666666663</v>
      </c>
      <c r="BT46" s="8">
        <f>(BQ46+BR46)/(EH46+EI46)</f>
        <v>1.1406844106463879E-2</v>
      </c>
      <c r="BU46">
        <v>1</v>
      </c>
      <c r="BV46">
        <v>0</v>
      </c>
      <c r="BW46">
        <v>4</v>
      </c>
      <c r="BX46">
        <v>3</v>
      </c>
      <c r="BY46">
        <v>5</v>
      </c>
      <c r="BZ46">
        <v>2</v>
      </c>
      <c r="CA46">
        <v>2</v>
      </c>
      <c r="CB46">
        <v>1</v>
      </c>
      <c r="CC46">
        <v>4</v>
      </c>
      <c r="CD46">
        <v>2</v>
      </c>
      <c r="CE46">
        <v>5</v>
      </c>
      <c r="CF46">
        <v>3</v>
      </c>
      <c r="CG46">
        <v>1</v>
      </c>
      <c r="CH46">
        <v>5</v>
      </c>
      <c r="CI46">
        <v>6</v>
      </c>
      <c r="CJ46">
        <v>1</v>
      </c>
      <c r="CK46">
        <v>0</v>
      </c>
      <c r="CL46">
        <v>0</v>
      </c>
      <c r="CM46">
        <v>6</v>
      </c>
      <c r="CN46">
        <v>2</v>
      </c>
      <c r="CO46">
        <v>0</v>
      </c>
      <c r="CP46">
        <v>3</v>
      </c>
      <c r="CQ46">
        <v>2</v>
      </c>
      <c r="CR46">
        <v>0</v>
      </c>
      <c r="CS46">
        <v>9</v>
      </c>
      <c r="CT46">
        <v>2</v>
      </c>
      <c r="CU46">
        <v>2</v>
      </c>
      <c r="CV46">
        <v>5</v>
      </c>
      <c r="CW46">
        <v>19</v>
      </c>
      <c r="CX46">
        <v>21</v>
      </c>
      <c r="CY46">
        <v>4</v>
      </c>
      <c r="CZ46">
        <v>2</v>
      </c>
      <c r="DA46">
        <v>6</v>
      </c>
      <c r="DB46">
        <v>14</v>
      </c>
      <c r="DC46">
        <v>1</v>
      </c>
      <c r="DD46">
        <v>48</v>
      </c>
      <c r="DE46">
        <v>13</v>
      </c>
      <c r="DF46">
        <v>21</v>
      </c>
      <c r="DG46">
        <v>12</v>
      </c>
      <c r="DH46">
        <v>19</v>
      </c>
      <c r="DI46" s="11">
        <f>DF46-DE46</f>
        <v>8</v>
      </c>
      <c r="DJ46" s="6">
        <v>7.2285406464999999</v>
      </c>
      <c r="DK46">
        <v>12</v>
      </c>
      <c r="DL46">
        <v>1</v>
      </c>
      <c r="DM46">
        <v>0</v>
      </c>
      <c r="DN46">
        <v>0</v>
      </c>
      <c r="DO46">
        <v>0</v>
      </c>
      <c r="DP46">
        <v>1095</v>
      </c>
      <c r="DQ46">
        <v>1113</v>
      </c>
      <c r="DR46">
        <v>776</v>
      </c>
      <c r="DS46">
        <v>809</v>
      </c>
      <c r="DT46">
        <v>574</v>
      </c>
      <c r="DU46">
        <v>595</v>
      </c>
      <c r="DV46" s="6">
        <v>54.11</v>
      </c>
      <c r="DW46" s="6">
        <v>55.21</v>
      </c>
      <c r="DX46">
        <v>185</v>
      </c>
      <c r="DY46">
        <v>189</v>
      </c>
      <c r="DZ46">
        <v>60</v>
      </c>
      <c r="EA46">
        <v>46</v>
      </c>
      <c r="EB46">
        <v>50</v>
      </c>
      <c r="EC46">
        <v>45</v>
      </c>
      <c r="ED46">
        <v>87</v>
      </c>
      <c r="EE46">
        <v>69</v>
      </c>
      <c r="EF46" s="11">
        <f>EB46+ED46</f>
        <v>137</v>
      </c>
      <c r="EG46" s="11">
        <f>EC46+EE46</f>
        <v>114</v>
      </c>
      <c r="EH46">
        <v>656</v>
      </c>
      <c r="EI46">
        <v>659</v>
      </c>
      <c r="EJ46">
        <v>441</v>
      </c>
      <c r="EK46">
        <v>524</v>
      </c>
      <c r="EL46">
        <v>231</v>
      </c>
      <c r="EM46">
        <v>146</v>
      </c>
      <c r="EN46">
        <v>61</v>
      </c>
      <c r="EO46">
        <v>76</v>
      </c>
      <c r="EP46">
        <v>3.8</v>
      </c>
      <c r="EQ46">
        <v>2.2999999999999998</v>
      </c>
      <c r="ER46">
        <v>6</v>
      </c>
      <c r="ES46">
        <v>3427.97</v>
      </c>
      <c r="ET46" s="11">
        <f>BC46+BJ46+Y46+DL46</f>
        <v>183</v>
      </c>
      <c r="EU46" s="6">
        <f>IF(DK46&gt;0,(BC46+BI46)/DK46,0)</f>
        <v>13.25</v>
      </c>
      <c r="EV46" s="6">
        <f>(DP46+DQ46)/AB46*60</f>
        <v>108.68281157708211</v>
      </c>
      <c r="EW46" s="6">
        <v>51.1</v>
      </c>
      <c r="EX46">
        <v>0.63</v>
      </c>
    </row>
    <row r="47" spans="1:154">
      <c r="A47" s="5">
        <v>925000</v>
      </c>
      <c r="B47" t="s">
        <v>371</v>
      </c>
      <c r="C47" t="s">
        <v>180</v>
      </c>
      <c r="E47" t="s">
        <v>181</v>
      </c>
      <c r="F47" t="s">
        <v>181</v>
      </c>
      <c r="G47">
        <v>74</v>
      </c>
      <c r="H47">
        <v>196</v>
      </c>
      <c r="I47">
        <v>2013</v>
      </c>
      <c r="J47">
        <v>1</v>
      </c>
      <c r="K47">
        <v>14</v>
      </c>
      <c r="L47" t="s">
        <v>146</v>
      </c>
      <c r="M47" t="s">
        <v>372</v>
      </c>
      <c r="N47" t="s">
        <v>373</v>
      </c>
      <c r="O47" t="s">
        <v>198</v>
      </c>
      <c r="P47" t="s">
        <v>374</v>
      </c>
      <c r="Q47">
        <v>80</v>
      </c>
      <c r="R47">
        <v>13</v>
      </c>
      <c r="S47">
        <v>46</v>
      </c>
      <c r="T47">
        <v>27</v>
      </c>
      <c r="U47">
        <v>19</v>
      </c>
      <c r="V47">
        <v>59</v>
      </c>
      <c r="W47">
        <v>9</v>
      </c>
      <c r="X47" s="6">
        <v>3.6</v>
      </c>
      <c r="Y47">
        <v>21</v>
      </c>
      <c r="Z47">
        <v>1893</v>
      </c>
      <c r="AA47">
        <v>88212</v>
      </c>
      <c r="AB47" s="6">
        <v>1468.78</v>
      </c>
      <c r="AC47" s="7">
        <v>18.383333333300001</v>
      </c>
      <c r="AD47" s="7">
        <f>AVERAGE(AA47/60/Q47,AB47/Q47,AC47)</f>
        <v>18.373527777766668</v>
      </c>
      <c r="AE47" s="8">
        <v>0.3119422321333758</v>
      </c>
      <c r="AF47" s="8">
        <v>0.68604651162790697</v>
      </c>
      <c r="AG47" s="8">
        <v>0.10436893203883495</v>
      </c>
      <c r="AH47" s="9">
        <f>1-EA47/DU47</f>
        <v>0.92868719611021067</v>
      </c>
      <c r="AI47" s="10">
        <f>(AG47+AH47)*1000</f>
        <v>1033.0561281490457</v>
      </c>
      <c r="AJ47" s="7">
        <f>DZ47/AB47*60</f>
        <v>3.5131197320224947</v>
      </c>
      <c r="AK47" s="7">
        <f>EA47/AB47*60</f>
        <v>1.7974100954533694</v>
      </c>
      <c r="AL47" s="8">
        <f>IF(DZ47+EA47&gt;0,DZ47/(DZ47+EA47),0)</f>
        <v>0.66153846153846152</v>
      </c>
      <c r="AM47" s="11">
        <f>DZ47-EA47</f>
        <v>42</v>
      </c>
      <c r="AN47" s="7">
        <f>AJ47-AK47</f>
        <v>1.7157096365691253</v>
      </c>
      <c r="AO47">
        <v>186</v>
      </c>
      <c r="AP47">
        <v>186</v>
      </c>
      <c r="AQ47">
        <v>135</v>
      </c>
      <c r="AR47">
        <v>109</v>
      </c>
      <c r="AS47">
        <v>109</v>
      </c>
      <c r="AT47">
        <v>109</v>
      </c>
      <c r="AU47" s="6">
        <v>10.72</v>
      </c>
      <c r="AV47">
        <v>36</v>
      </c>
      <c r="AW47">
        <v>10</v>
      </c>
      <c r="AX47">
        <v>11</v>
      </c>
      <c r="AY47" s="11">
        <f>AW47+AX47</f>
        <v>21</v>
      </c>
      <c r="AZ47" s="6">
        <v>30.807300000000001</v>
      </c>
      <c r="BA47" s="6">
        <v>28.84</v>
      </c>
      <c r="BB47" s="6">
        <v>412.4</v>
      </c>
      <c r="BC47">
        <v>58</v>
      </c>
      <c r="BD47">
        <v>58</v>
      </c>
      <c r="BE47">
        <v>81</v>
      </c>
      <c r="BF47" s="11">
        <f>BD47-BE47</f>
        <v>-23</v>
      </c>
      <c r="BG47">
        <v>26</v>
      </c>
      <c r="BH47">
        <v>31</v>
      </c>
      <c r="BI47">
        <v>44</v>
      </c>
      <c r="BJ47">
        <v>56</v>
      </c>
      <c r="BK47">
        <v>31</v>
      </c>
      <c r="BL47">
        <v>44</v>
      </c>
      <c r="BM47">
        <v>56</v>
      </c>
      <c r="BN47" s="8">
        <f>BM47/DQ47</f>
        <v>4.8109965635738834E-2</v>
      </c>
      <c r="BO47">
        <v>609</v>
      </c>
      <c r="BP47">
        <v>676</v>
      </c>
      <c r="BQ47">
        <v>609</v>
      </c>
      <c r="BR47">
        <v>676</v>
      </c>
      <c r="BS47" s="8">
        <f>IF(BO47+BP47&gt;0,BO47/(BO47+BP47),0)</f>
        <v>0.47392996108949415</v>
      </c>
      <c r="BT47" s="8">
        <f>(BQ47+BR47)/(EH47+EI47)</f>
        <v>0.86415601882985882</v>
      </c>
      <c r="BU47">
        <v>148</v>
      </c>
      <c r="BV47">
        <v>169</v>
      </c>
      <c r="BW47">
        <v>211</v>
      </c>
      <c r="BX47">
        <v>235</v>
      </c>
      <c r="BY47">
        <v>250</v>
      </c>
      <c r="BZ47">
        <v>272</v>
      </c>
      <c r="CA47">
        <v>160</v>
      </c>
      <c r="CB47">
        <v>206</v>
      </c>
      <c r="CC47">
        <v>211</v>
      </c>
      <c r="CD47">
        <v>219</v>
      </c>
      <c r="CE47">
        <v>368</v>
      </c>
      <c r="CF47">
        <v>407</v>
      </c>
      <c r="CG47">
        <v>0</v>
      </c>
      <c r="CH47">
        <v>4</v>
      </c>
      <c r="CI47">
        <v>5</v>
      </c>
      <c r="CJ47">
        <v>0</v>
      </c>
      <c r="CK47">
        <v>0</v>
      </c>
      <c r="CL47">
        <v>0</v>
      </c>
      <c r="CM47">
        <v>2</v>
      </c>
      <c r="CN47">
        <v>1</v>
      </c>
      <c r="CO47">
        <v>1</v>
      </c>
      <c r="CP47">
        <v>0</v>
      </c>
      <c r="CQ47">
        <v>2</v>
      </c>
      <c r="CR47">
        <v>0</v>
      </c>
      <c r="CS47">
        <v>7</v>
      </c>
      <c r="CT47">
        <v>1</v>
      </c>
      <c r="CU47">
        <v>0</v>
      </c>
      <c r="CV47">
        <v>1</v>
      </c>
      <c r="CW47">
        <v>24</v>
      </c>
      <c r="CX47">
        <v>7</v>
      </c>
      <c r="CY47">
        <v>1</v>
      </c>
      <c r="CZ47">
        <v>6</v>
      </c>
      <c r="DA47">
        <v>24</v>
      </c>
      <c r="DB47">
        <v>4</v>
      </c>
      <c r="DC47">
        <v>0</v>
      </c>
      <c r="DD47">
        <v>67</v>
      </c>
      <c r="DE47">
        <v>9</v>
      </c>
      <c r="DF47">
        <v>15</v>
      </c>
      <c r="DG47">
        <v>9</v>
      </c>
      <c r="DH47">
        <v>16</v>
      </c>
      <c r="DI47" s="11">
        <f>DF47-DE47</f>
        <v>6</v>
      </c>
      <c r="DJ47" s="6">
        <v>7.4280764584999996</v>
      </c>
      <c r="DK47">
        <v>8</v>
      </c>
      <c r="DL47">
        <v>1</v>
      </c>
      <c r="DM47">
        <v>0</v>
      </c>
      <c r="DN47">
        <v>0</v>
      </c>
      <c r="DO47">
        <v>0</v>
      </c>
      <c r="DP47">
        <v>1481</v>
      </c>
      <c r="DQ47">
        <v>1164</v>
      </c>
      <c r="DR47">
        <v>1112</v>
      </c>
      <c r="DS47">
        <v>873</v>
      </c>
      <c r="DT47">
        <v>824</v>
      </c>
      <c r="DU47">
        <v>617</v>
      </c>
      <c r="DV47" s="6">
        <v>78.27</v>
      </c>
      <c r="DW47" s="6">
        <v>54.23</v>
      </c>
      <c r="DX47">
        <v>275</v>
      </c>
      <c r="DY47">
        <v>173</v>
      </c>
      <c r="DZ47">
        <v>86</v>
      </c>
      <c r="EA47">
        <v>44</v>
      </c>
      <c r="EB47">
        <v>68</v>
      </c>
      <c r="EC47">
        <v>44</v>
      </c>
      <c r="ED47">
        <v>54</v>
      </c>
      <c r="EE47">
        <v>38</v>
      </c>
      <c r="EF47" s="11">
        <f>EB47+ED47</f>
        <v>122</v>
      </c>
      <c r="EG47" s="11">
        <f>EC47+EE47</f>
        <v>82</v>
      </c>
      <c r="EH47">
        <v>711</v>
      </c>
      <c r="EI47">
        <v>776</v>
      </c>
      <c r="EJ47">
        <v>342</v>
      </c>
      <c r="EK47">
        <v>361</v>
      </c>
      <c r="EL47">
        <v>162</v>
      </c>
      <c r="EM47">
        <v>178</v>
      </c>
      <c r="EN47">
        <v>47</v>
      </c>
      <c r="EO47">
        <v>86</v>
      </c>
      <c r="EP47">
        <v>4</v>
      </c>
      <c r="EQ47">
        <v>1.9</v>
      </c>
      <c r="ER47">
        <v>5.9</v>
      </c>
      <c r="ES47">
        <v>3239.72</v>
      </c>
      <c r="ET47" s="11">
        <f>BC47+BJ47+Y47+DL47</f>
        <v>136</v>
      </c>
      <c r="EU47" s="6">
        <f>IF(DK47&gt;0,(BC47+BI47)/DK47,0)</f>
        <v>12.75</v>
      </c>
      <c r="EV47" s="6">
        <f>(DP47+DQ47)/AB47*60</f>
        <v>108.04885687441278</v>
      </c>
      <c r="EW47" s="6">
        <v>54.1</v>
      </c>
      <c r="EX47">
        <v>0.68</v>
      </c>
    </row>
    <row r="48" spans="1:154">
      <c r="A48" s="5">
        <v>700000</v>
      </c>
      <c r="B48" t="s">
        <v>375</v>
      </c>
      <c r="C48" t="s">
        <v>376</v>
      </c>
      <c r="E48" t="s">
        <v>377</v>
      </c>
      <c r="F48" t="s">
        <v>377</v>
      </c>
      <c r="G48">
        <v>75</v>
      </c>
      <c r="H48">
        <v>215</v>
      </c>
      <c r="I48">
        <v>2006</v>
      </c>
      <c r="J48">
        <v>4</v>
      </c>
      <c r="K48">
        <v>111</v>
      </c>
      <c r="L48" t="s">
        <v>154</v>
      </c>
      <c r="M48" t="s">
        <v>378</v>
      </c>
      <c r="N48" t="s">
        <v>379</v>
      </c>
      <c r="O48" t="s">
        <v>149</v>
      </c>
      <c r="P48" t="s">
        <v>380</v>
      </c>
      <c r="Q48">
        <v>32</v>
      </c>
      <c r="R48">
        <v>2</v>
      </c>
      <c r="S48">
        <v>5</v>
      </c>
      <c r="T48">
        <v>2</v>
      </c>
      <c r="U48">
        <v>3</v>
      </c>
      <c r="V48">
        <v>7</v>
      </c>
      <c r="W48">
        <v>0</v>
      </c>
      <c r="X48" s="6">
        <v>-2.9</v>
      </c>
      <c r="Y48">
        <v>23</v>
      </c>
      <c r="Z48">
        <v>577</v>
      </c>
      <c r="AA48">
        <v>25945</v>
      </c>
      <c r="AB48" s="6">
        <v>430.87</v>
      </c>
      <c r="AC48" s="7">
        <v>13.516666666700001</v>
      </c>
      <c r="AD48" s="7">
        <f>AVERAGE(AA48/60/Q48,AB48/Q48,AC48)</f>
        <v>13.498125000011109</v>
      </c>
      <c r="AE48" s="8">
        <v>0.2563954560872127</v>
      </c>
      <c r="AF48" s="8">
        <v>0.46666666666666667</v>
      </c>
      <c r="AG48" s="8">
        <v>9.8039215686274508E-2</v>
      </c>
      <c r="AH48" s="9">
        <f>1-EA48/DU48</f>
        <v>0.91845493562231761</v>
      </c>
      <c r="AI48" s="10">
        <f>(AG48+AH48)*1000</f>
        <v>1016.4941513085921</v>
      </c>
      <c r="AJ48" s="7">
        <f>DZ48/AB48*60</f>
        <v>2.0887970849676236</v>
      </c>
      <c r="AK48" s="7">
        <f>EA48/AB48*60</f>
        <v>2.6458096409589897</v>
      </c>
      <c r="AL48" s="8">
        <f>IF(DZ48+EA48&gt;0,DZ48/(DZ48+EA48),0)</f>
        <v>0.44117647058823528</v>
      </c>
      <c r="AM48" s="11">
        <f>DZ48-EA48</f>
        <v>-4</v>
      </c>
      <c r="AN48" s="7">
        <f>AJ48-AK48</f>
        <v>-0.55701255599136612</v>
      </c>
      <c r="AO48">
        <v>36</v>
      </c>
      <c r="AP48">
        <v>36</v>
      </c>
      <c r="AQ48">
        <v>23</v>
      </c>
      <c r="AR48">
        <v>14</v>
      </c>
      <c r="AS48">
        <v>14</v>
      </c>
      <c r="AT48">
        <v>14</v>
      </c>
      <c r="AU48" s="6">
        <v>0.88</v>
      </c>
      <c r="AV48">
        <v>3</v>
      </c>
      <c r="AW48">
        <v>1</v>
      </c>
      <c r="AX48">
        <v>1</v>
      </c>
      <c r="AY48" s="11">
        <f>AW48+AX48</f>
        <v>2</v>
      </c>
      <c r="AZ48" s="6">
        <v>45.357100000000003</v>
      </c>
      <c r="BA48" s="6">
        <v>43.64</v>
      </c>
      <c r="BB48" s="6">
        <v>38.6</v>
      </c>
      <c r="BC48">
        <v>71</v>
      </c>
      <c r="BD48">
        <v>71</v>
      </c>
      <c r="BE48">
        <v>48</v>
      </c>
      <c r="BF48" s="11">
        <f>BD48-BE48</f>
        <v>23</v>
      </c>
      <c r="BG48">
        <v>9</v>
      </c>
      <c r="BH48">
        <v>11</v>
      </c>
      <c r="BI48">
        <v>3</v>
      </c>
      <c r="BJ48">
        <v>34</v>
      </c>
      <c r="BK48">
        <v>11</v>
      </c>
      <c r="BL48">
        <v>3</v>
      </c>
      <c r="BM48">
        <v>34</v>
      </c>
      <c r="BN48" s="8">
        <f>BM48/DQ48</f>
        <v>7.8341013824884786E-2</v>
      </c>
      <c r="BO48">
        <v>0</v>
      </c>
      <c r="BP48">
        <v>0</v>
      </c>
      <c r="BQ48">
        <v>0</v>
      </c>
      <c r="BR48">
        <v>0</v>
      </c>
      <c r="BS48" s="8">
        <f>IF(BO48+BP48&gt;0,BO48/(BO48+BP48),0)</f>
        <v>0</v>
      </c>
      <c r="BT48" s="8">
        <f>(BQ48+BR48)/(EH48+EI48)</f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2</v>
      </c>
      <c r="CT48">
        <v>0</v>
      </c>
      <c r="CU48">
        <v>0</v>
      </c>
      <c r="CV48">
        <v>0</v>
      </c>
      <c r="CW48">
        <v>9</v>
      </c>
      <c r="CX48">
        <v>0</v>
      </c>
      <c r="CY48">
        <v>0</v>
      </c>
      <c r="CZ48">
        <v>2</v>
      </c>
      <c r="DA48">
        <v>1</v>
      </c>
      <c r="DB48">
        <v>0</v>
      </c>
      <c r="DC48">
        <v>0</v>
      </c>
      <c r="DD48">
        <v>11</v>
      </c>
      <c r="DE48">
        <v>10</v>
      </c>
      <c r="DF48">
        <v>2</v>
      </c>
      <c r="DG48">
        <v>10</v>
      </c>
      <c r="DH48">
        <v>1</v>
      </c>
      <c r="DI48" s="11">
        <f>DF48-DE48</f>
        <v>-8</v>
      </c>
      <c r="DJ48" s="6">
        <v>-3.02162131</v>
      </c>
      <c r="DK48">
        <v>9</v>
      </c>
      <c r="DL48">
        <v>1</v>
      </c>
      <c r="DM48">
        <v>0</v>
      </c>
      <c r="DN48">
        <v>0</v>
      </c>
      <c r="DO48">
        <v>0</v>
      </c>
      <c r="DP48">
        <v>282</v>
      </c>
      <c r="DQ48">
        <v>434</v>
      </c>
      <c r="DR48">
        <v>216</v>
      </c>
      <c r="DS48">
        <v>315</v>
      </c>
      <c r="DT48">
        <v>153</v>
      </c>
      <c r="DU48">
        <v>233</v>
      </c>
      <c r="DV48" s="6">
        <v>13.62</v>
      </c>
      <c r="DW48" s="6">
        <v>17.16</v>
      </c>
      <c r="DX48">
        <v>42</v>
      </c>
      <c r="DY48">
        <v>47</v>
      </c>
      <c r="DZ48">
        <v>15</v>
      </c>
      <c r="EA48">
        <v>19</v>
      </c>
      <c r="EB48">
        <v>7</v>
      </c>
      <c r="EC48">
        <v>12</v>
      </c>
      <c r="ED48">
        <v>15</v>
      </c>
      <c r="EE48">
        <v>23</v>
      </c>
      <c r="EF48" s="11">
        <f>EB48+ED48</f>
        <v>22</v>
      </c>
      <c r="EG48" s="11">
        <f>EC48+EE48</f>
        <v>35</v>
      </c>
      <c r="EH48">
        <v>187</v>
      </c>
      <c r="EI48">
        <v>178</v>
      </c>
      <c r="EJ48">
        <v>301</v>
      </c>
      <c r="EK48">
        <v>213</v>
      </c>
      <c r="EL48">
        <v>77</v>
      </c>
      <c r="EM48">
        <v>29</v>
      </c>
      <c r="EN48">
        <v>36</v>
      </c>
      <c r="EO48">
        <v>30</v>
      </c>
      <c r="EP48">
        <v>0.5</v>
      </c>
      <c r="EQ48">
        <v>1</v>
      </c>
      <c r="ER48">
        <v>1.5</v>
      </c>
      <c r="ES48">
        <v>1249.6199999999999</v>
      </c>
      <c r="ET48" s="11">
        <f>BC48+BJ48+Y48+DL48</f>
        <v>129</v>
      </c>
      <c r="EU48" s="6">
        <f>IF(DK48&gt;0,(BC48+BI48)/DK48,0)</f>
        <v>8.2222222222222214</v>
      </c>
      <c r="EV48" s="6">
        <f>(DP48+DQ48)/AB48*60</f>
        <v>99.705247522454556</v>
      </c>
      <c r="EW48" s="6">
        <v>-0.5</v>
      </c>
      <c r="EX48">
        <v>-0.01</v>
      </c>
    </row>
    <row r="49" spans="1:154">
      <c r="A49" s="5">
        <v>1200000</v>
      </c>
      <c r="B49" t="s">
        <v>381</v>
      </c>
      <c r="C49" t="s">
        <v>382</v>
      </c>
      <c r="E49" t="s">
        <v>383</v>
      </c>
      <c r="F49" t="s">
        <v>383</v>
      </c>
      <c r="G49">
        <v>76</v>
      </c>
      <c r="H49">
        <v>210</v>
      </c>
      <c r="I49">
        <v>2010</v>
      </c>
      <c r="J49">
        <v>2</v>
      </c>
      <c r="K49">
        <v>46</v>
      </c>
      <c r="L49" t="s">
        <v>146</v>
      </c>
      <c r="M49" t="s">
        <v>384</v>
      </c>
      <c r="N49" t="s">
        <v>385</v>
      </c>
      <c r="O49" t="s">
        <v>149</v>
      </c>
      <c r="P49" t="s">
        <v>245</v>
      </c>
      <c r="Q49">
        <v>25</v>
      </c>
      <c r="R49">
        <v>1</v>
      </c>
      <c r="S49">
        <v>6</v>
      </c>
      <c r="T49">
        <v>2</v>
      </c>
      <c r="U49">
        <v>4</v>
      </c>
      <c r="V49">
        <v>7</v>
      </c>
      <c r="W49">
        <v>3</v>
      </c>
      <c r="X49" s="6">
        <v>-0.2</v>
      </c>
      <c r="Y49">
        <v>16</v>
      </c>
      <c r="Z49">
        <v>625</v>
      </c>
      <c r="AA49">
        <v>27071</v>
      </c>
      <c r="AB49" s="6">
        <v>450.38</v>
      </c>
      <c r="AC49" s="7">
        <v>18.05</v>
      </c>
      <c r="AD49" s="7">
        <f>AVERAGE(AA49/60/Q49,AB49/Q49,AC49)</f>
        <v>18.037511111111112</v>
      </c>
      <c r="AE49" s="8">
        <v>0.33372111116874259</v>
      </c>
      <c r="AF49" s="8">
        <v>0.35</v>
      </c>
      <c r="AG49" s="8">
        <v>0.1</v>
      </c>
      <c r="AH49" s="9">
        <f>1-EA49/DU49</f>
        <v>0.92028985507246375</v>
      </c>
      <c r="AI49" s="10">
        <f>(AG49+AH49)*1000</f>
        <v>1020.2898550724638</v>
      </c>
      <c r="AJ49" s="7">
        <f>DZ49/AB49*60</f>
        <v>2.6644167147741906</v>
      </c>
      <c r="AK49" s="7">
        <f>EA49/AB49*60</f>
        <v>2.93085838625161</v>
      </c>
      <c r="AL49" s="8">
        <f>IF(DZ49+EA49&gt;0,DZ49/(DZ49+EA49),0)</f>
        <v>0.47619047619047616</v>
      </c>
      <c r="AM49" s="11">
        <f>DZ49-EA49</f>
        <v>-2</v>
      </c>
      <c r="AN49" s="7">
        <f>AJ49-AK49</f>
        <v>-0.26644167147741937</v>
      </c>
      <c r="AO49">
        <v>67</v>
      </c>
      <c r="AP49">
        <v>67</v>
      </c>
      <c r="AQ49">
        <v>39</v>
      </c>
      <c r="AR49">
        <v>22</v>
      </c>
      <c r="AS49">
        <v>22</v>
      </c>
      <c r="AT49">
        <v>22</v>
      </c>
      <c r="AU49" s="6">
        <v>1.24</v>
      </c>
      <c r="AV49">
        <v>2</v>
      </c>
      <c r="AW49">
        <v>1</v>
      </c>
      <c r="AX49">
        <v>0</v>
      </c>
      <c r="AY49" s="11">
        <f>AW49+AX49</f>
        <v>1</v>
      </c>
      <c r="AZ49" s="6">
        <v>55.2273</v>
      </c>
      <c r="BA49" s="6">
        <v>43.99</v>
      </c>
      <c r="BB49" s="6">
        <v>28.4</v>
      </c>
      <c r="BC49">
        <v>25</v>
      </c>
      <c r="BD49">
        <v>25</v>
      </c>
      <c r="BE49">
        <v>28</v>
      </c>
      <c r="BF49" s="11">
        <f>BD49-BE49</f>
        <v>-3</v>
      </c>
      <c r="BG49">
        <v>17</v>
      </c>
      <c r="BH49">
        <v>15</v>
      </c>
      <c r="BI49">
        <v>7</v>
      </c>
      <c r="BJ49">
        <v>27</v>
      </c>
      <c r="BK49">
        <v>15</v>
      </c>
      <c r="BL49">
        <v>7</v>
      </c>
      <c r="BM49">
        <v>27</v>
      </c>
      <c r="BN49" s="8">
        <f>BM49/DQ49</f>
        <v>5.2837573385518588E-2</v>
      </c>
      <c r="BO49">
        <v>0</v>
      </c>
      <c r="BP49">
        <v>0</v>
      </c>
      <c r="BQ49">
        <v>0</v>
      </c>
      <c r="BR49">
        <v>0</v>
      </c>
      <c r="BS49" s="8">
        <f>IF(BO49+BP49&gt;0,BO49/(BO49+BP49),0)</f>
        <v>0</v>
      </c>
      <c r="BT49" s="8">
        <f>(BQ49+BR49)/(EH49+EI49)</f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2</v>
      </c>
      <c r="CW49">
        <v>15</v>
      </c>
      <c r="CX49">
        <v>1</v>
      </c>
      <c r="CY49">
        <v>0</v>
      </c>
      <c r="CZ49">
        <v>11</v>
      </c>
      <c r="DA49">
        <v>1</v>
      </c>
      <c r="DB49">
        <v>0</v>
      </c>
      <c r="DC49">
        <v>0</v>
      </c>
      <c r="DD49">
        <v>9</v>
      </c>
      <c r="DE49">
        <v>8</v>
      </c>
      <c r="DF49">
        <v>7</v>
      </c>
      <c r="DG49">
        <v>8</v>
      </c>
      <c r="DH49">
        <v>7</v>
      </c>
      <c r="DI49" s="11">
        <f>DF49-DE49</f>
        <v>-1</v>
      </c>
      <c r="DJ49" s="6">
        <v>0.86102739000000006</v>
      </c>
      <c r="DK49">
        <v>8</v>
      </c>
      <c r="DL49">
        <v>0</v>
      </c>
      <c r="DM49">
        <v>0</v>
      </c>
      <c r="DN49">
        <v>0</v>
      </c>
      <c r="DO49">
        <v>0</v>
      </c>
      <c r="DP49">
        <v>405</v>
      </c>
      <c r="DQ49">
        <v>511</v>
      </c>
      <c r="DR49">
        <v>295</v>
      </c>
      <c r="DS49">
        <v>404</v>
      </c>
      <c r="DT49">
        <v>200</v>
      </c>
      <c r="DU49">
        <v>276</v>
      </c>
      <c r="DV49" s="6">
        <v>21.85</v>
      </c>
      <c r="DW49" s="6">
        <v>25.28</v>
      </c>
      <c r="DX49">
        <v>69</v>
      </c>
      <c r="DY49">
        <v>77</v>
      </c>
      <c r="DZ49">
        <v>20</v>
      </c>
      <c r="EA49">
        <v>22</v>
      </c>
      <c r="EB49">
        <v>16</v>
      </c>
      <c r="EC49">
        <v>15</v>
      </c>
      <c r="ED49">
        <v>19</v>
      </c>
      <c r="EE49">
        <v>20</v>
      </c>
      <c r="EF49" s="11">
        <f>EB49+ED49</f>
        <v>35</v>
      </c>
      <c r="EG49" s="11">
        <f>EC49+EE49</f>
        <v>35</v>
      </c>
      <c r="EH49">
        <v>216</v>
      </c>
      <c r="EI49">
        <v>237</v>
      </c>
      <c r="EJ49">
        <v>196</v>
      </c>
      <c r="EK49">
        <v>196</v>
      </c>
      <c r="EL49">
        <v>63</v>
      </c>
      <c r="EM49">
        <v>70</v>
      </c>
      <c r="EN49">
        <v>30</v>
      </c>
      <c r="EO49">
        <v>28</v>
      </c>
      <c r="EP49">
        <v>0.30000000000000004</v>
      </c>
      <c r="EQ49">
        <v>1</v>
      </c>
      <c r="ER49">
        <v>1.4</v>
      </c>
      <c r="ES49">
        <v>899.19</v>
      </c>
      <c r="ET49" s="11">
        <f>BC49+BJ49+Y49+DL49</f>
        <v>68</v>
      </c>
      <c r="EU49" s="6">
        <f>IF(DK49&gt;0,(BC49+BI49)/DK49,0)</f>
        <v>4</v>
      </c>
      <c r="EV49" s="6">
        <f>(DP49+DQ49)/AB49*60</f>
        <v>122.03028553665794</v>
      </c>
      <c r="EW49" s="6">
        <v>8</v>
      </c>
      <c r="EX49">
        <v>0.32</v>
      </c>
    </row>
    <row r="50" spans="1:154">
      <c r="A50" s="5">
        <v>925000</v>
      </c>
      <c r="B50" t="s">
        <v>386</v>
      </c>
      <c r="C50" t="s">
        <v>387</v>
      </c>
      <c r="E50" t="s">
        <v>388</v>
      </c>
      <c r="F50" t="s">
        <v>388</v>
      </c>
      <c r="G50">
        <v>73</v>
      </c>
      <c r="H50">
        <v>201</v>
      </c>
      <c r="I50">
        <v>2015</v>
      </c>
      <c r="J50">
        <v>1</v>
      </c>
      <c r="K50">
        <v>7</v>
      </c>
      <c r="L50" t="s">
        <v>146</v>
      </c>
      <c r="M50" t="s">
        <v>389</v>
      </c>
      <c r="N50" t="s">
        <v>390</v>
      </c>
      <c r="O50" t="s">
        <v>149</v>
      </c>
      <c r="P50" t="s">
        <v>304</v>
      </c>
      <c r="Q50">
        <v>82</v>
      </c>
      <c r="R50">
        <v>6</v>
      </c>
      <c r="S50">
        <v>24</v>
      </c>
      <c r="T50">
        <v>15</v>
      </c>
      <c r="U50">
        <v>9</v>
      </c>
      <c r="V50">
        <v>30</v>
      </c>
      <c r="W50">
        <v>-7</v>
      </c>
      <c r="X50" s="6">
        <v>-1.1000000000000001</v>
      </c>
      <c r="Y50">
        <v>34</v>
      </c>
      <c r="Z50">
        <v>2337</v>
      </c>
      <c r="AA50">
        <v>108132</v>
      </c>
      <c r="AB50" s="6">
        <v>1790.78</v>
      </c>
      <c r="AC50" s="7">
        <v>21.983333333299999</v>
      </c>
      <c r="AD50" s="7">
        <f>AVERAGE(AA50/60/Q50,AB50/Q50,AC50)</f>
        <v>21.933387533864231</v>
      </c>
      <c r="AE50" s="8">
        <v>0.36763359405473095</v>
      </c>
      <c r="AF50" s="8">
        <v>0.52631578947368418</v>
      </c>
      <c r="AG50" s="8">
        <v>7.1249999999999994E-2</v>
      </c>
      <c r="AH50" s="9">
        <f>1-EA50/DU50</f>
        <v>0.90493381468110712</v>
      </c>
      <c r="AI50" s="10">
        <f>(AG50+AH50)*1000</f>
        <v>976.18381468110715</v>
      </c>
      <c r="AJ50" s="7">
        <f>DZ50/AB50*60</f>
        <v>1.9097823294877094</v>
      </c>
      <c r="AK50" s="7">
        <f>EA50/AB50*60</f>
        <v>2.6468912987636672</v>
      </c>
      <c r="AL50" s="8">
        <f>IF(DZ50+EA50&gt;0,DZ50/(DZ50+EA50),0)</f>
        <v>0.41911764705882354</v>
      </c>
      <c r="AM50" s="11">
        <f>DZ50-EA50</f>
        <v>-22</v>
      </c>
      <c r="AN50" s="7">
        <f>AJ50-AK50</f>
        <v>-0.73710896927595781</v>
      </c>
      <c r="AO50">
        <v>332</v>
      </c>
      <c r="AP50">
        <v>332</v>
      </c>
      <c r="AQ50">
        <v>221</v>
      </c>
      <c r="AR50">
        <v>162</v>
      </c>
      <c r="AS50">
        <v>161</v>
      </c>
      <c r="AT50">
        <v>161</v>
      </c>
      <c r="AU50" s="6">
        <v>7.14</v>
      </c>
      <c r="AV50">
        <v>10</v>
      </c>
      <c r="AW50">
        <v>1</v>
      </c>
      <c r="AX50">
        <v>8</v>
      </c>
      <c r="AY50" s="11">
        <f>AW50+AX50</f>
        <v>9</v>
      </c>
      <c r="AZ50" s="6">
        <v>52.788800000000002</v>
      </c>
      <c r="BA50" s="6">
        <v>45.68</v>
      </c>
      <c r="BB50" s="6">
        <v>331.4</v>
      </c>
      <c r="BC50">
        <v>111</v>
      </c>
      <c r="BD50">
        <v>111</v>
      </c>
      <c r="BE50">
        <v>141</v>
      </c>
      <c r="BF50" s="11">
        <f>BD50-BE50</f>
        <v>-30</v>
      </c>
      <c r="BG50">
        <v>59</v>
      </c>
      <c r="BH50">
        <v>81</v>
      </c>
      <c r="BI50">
        <v>23</v>
      </c>
      <c r="BJ50">
        <v>166</v>
      </c>
      <c r="BK50">
        <v>81</v>
      </c>
      <c r="BL50">
        <v>23</v>
      </c>
      <c r="BM50">
        <v>166</v>
      </c>
      <c r="BN50" s="8">
        <f>BM50/DQ50</f>
        <v>9.7589653145208705E-2</v>
      </c>
      <c r="BO50">
        <v>0</v>
      </c>
      <c r="BP50">
        <v>0</v>
      </c>
      <c r="BQ50">
        <v>0</v>
      </c>
      <c r="BR50">
        <v>0</v>
      </c>
      <c r="BS50" s="8">
        <f>IF(BO50+BP50&gt;0,BO50/(BO50+BP50),0)</f>
        <v>0</v>
      </c>
      <c r="BT50" s="8">
        <f>(BQ50+BR50)/(EH50+EI50)</f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5</v>
      </c>
      <c r="CT50">
        <v>2</v>
      </c>
      <c r="CU50">
        <v>2</v>
      </c>
      <c r="CV50">
        <v>3</v>
      </c>
      <c r="CW50">
        <v>52</v>
      </c>
      <c r="CX50">
        <v>5</v>
      </c>
      <c r="CY50">
        <v>0</v>
      </c>
      <c r="CZ50">
        <v>33</v>
      </c>
      <c r="DA50">
        <v>39</v>
      </c>
      <c r="DB50">
        <v>1</v>
      </c>
      <c r="DC50">
        <v>0</v>
      </c>
      <c r="DD50">
        <v>83</v>
      </c>
      <c r="DE50">
        <v>15</v>
      </c>
      <c r="DF50">
        <v>9</v>
      </c>
      <c r="DG50">
        <v>17</v>
      </c>
      <c r="DH50">
        <v>6</v>
      </c>
      <c r="DI50" s="11">
        <f>DF50-DE50</f>
        <v>-6</v>
      </c>
      <c r="DJ50" s="6">
        <v>-1.3657794400000001</v>
      </c>
      <c r="DK50">
        <v>15</v>
      </c>
      <c r="DL50">
        <v>0</v>
      </c>
      <c r="DM50">
        <v>0</v>
      </c>
      <c r="DN50">
        <v>0</v>
      </c>
      <c r="DO50">
        <v>0</v>
      </c>
      <c r="DP50">
        <v>1502</v>
      </c>
      <c r="DQ50">
        <v>1701</v>
      </c>
      <c r="DR50">
        <v>1097</v>
      </c>
      <c r="DS50">
        <v>1185</v>
      </c>
      <c r="DT50">
        <v>800</v>
      </c>
      <c r="DU50">
        <v>831</v>
      </c>
      <c r="DV50" s="6">
        <v>64.56</v>
      </c>
      <c r="DW50" s="6">
        <v>73.83</v>
      </c>
      <c r="DX50">
        <v>210</v>
      </c>
      <c r="DY50">
        <v>249</v>
      </c>
      <c r="DZ50">
        <v>57</v>
      </c>
      <c r="EA50">
        <v>79</v>
      </c>
      <c r="EB50">
        <v>68</v>
      </c>
      <c r="EC50">
        <v>70</v>
      </c>
      <c r="ED50">
        <v>77</v>
      </c>
      <c r="EE50">
        <v>82</v>
      </c>
      <c r="EF50" s="11">
        <f>EB50+ED50</f>
        <v>145</v>
      </c>
      <c r="EG50" s="11">
        <f>EC50+EE50</f>
        <v>152</v>
      </c>
      <c r="EH50">
        <v>894</v>
      </c>
      <c r="EI50">
        <v>819</v>
      </c>
      <c r="EJ50">
        <v>603</v>
      </c>
      <c r="EK50">
        <v>719</v>
      </c>
      <c r="EL50">
        <v>263</v>
      </c>
      <c r="EM50">
        <v>154</v>
      </c>
      <c r="EN50">
        <v>100</v>
      </c>
      <c r="EO50">
        <v>97</v>
      </c>
      <c r="EP50">
        <v>1.7000000000000002</v>
      </c>
      <c r="EQ50">
        <v>3.9</v>
      </c>
      <c r="ER50">
        <v>5.7</v>
      </c>
      <c r="ES50">
        <v>3080.32</v>
      </c>
      <c r="ET50" s="11">
        <f>BC50+BJ50+Y50+DL50</f>
        <v>311</v>
      </c>
      <c r="EU50" s="6">
        <f>IF(DK50&gt;0,(BC50+BI50)/DK50,0)</f>
        <v>8.9333333333333336</v>
      </c>
      <c r="EV50" s="6">
        <f>(DP50+DQ50)/AB50*60</f>
        <v>107.31636493594969</v>
      </c>
      <c r="EW50" s="6">
        <v>35.299999999999997</v>
      </c>
      <c r="EX50">
        <v>0.43</v>
      </c>
    </row>
    <row r="51" spans="1:154">
      <c r="A51" s="5">
        <v>925000</v>
      </c>
      <c r="B51" t="s">
        <v>391</v>
      </c>
      <c r="C51" t="s">
        <v>392</v>
      </c>
      <c r="D51" t="s">
        <v>153</v>
      </c>
      <c r="E51" t="s">
        <v>145</v>
      </c>
      <c r="F51" t="s">
        <v>145</v>
      </c>
      <c r="G51">
        <v>76</v>
      </c>
      <c r="H51">
        <v>220</v>
      </c>
      <c r="I51">
        <v>2015</v>
      </c>
      <c r="J51">
        <v>1</v>
      </c>
      <c r="K51">
        <v>11</v>
      </c>
      <c r="L51" t="s">
        <v>146</v>
      </c>
      <c r="M51" t="s">
        <v>393</v>
      </c>
      <c r="N51" t="s">
        <v>394</v>
      </c>
      <c r="O51" t="s">
        <v>238</v>
      </c>
      <c r="P51" t="s">
        <v>395</v>
      </c>
      <c r="Q51">
        <v>72</v>
      </c>
      <c r="R51">
        <v>5</v>
      </c>
      <c r="S51">
        <v>7</v>
      </c>
      <c r="T51">
        <v>5</v>
      </c>
      <c r="U51">
        <v>2</v>
      </c>
      <c r="V51">
        <v>12</v>
      </c>
      <c r="W51">
        <v>-20</v>
      </c>
      <c r="X51" s="6">
        <v>-8.6999999999999993</v>
      </c>
      <c r="Y51">
        <v>48</v>
      </c>
      <c r="Z51">
        <v>1212</v>
      </c>
      <c r="AA51">
        <v>51358</v>
      </c>
      <c r="AB51" s="6">
        <v>855.13</v>
      </c>
      <c r="AC51" s="7">
        <v>11.8833333333</v>
      </c>
      <c r="AD51" s="7">
        <f>AVERAGE(AA51/60/Q51,AB51/Q51,AC51)</f>
        <v>11.882854938260493</v>
      </c>
      <c r="AE51" s="8">
        <v>0.22085140122469957</v>
      </c>
      <c r="AF51" s="8">
        <v>0.66666666666666663</v>
      </c>
      <c r="AG51" s="8">
        <v>5.0420168067226892E-2</v>
      </c>
      <c r="AH51" s="9">
        <f>1-EA51/DU51</f>
        <v>0.89210019267822738</v>
      </c>
      <c r="AI51" s="10">
        <f>(AG51+AH51)*1000</f>
        <v>942.52036074545435</v>
      </c>
      <c r="AJ51" s="7">
        <f>DZ51/AB51*60</f>
        <v>1.2629658648392643</v>
      </c>
      <c r="AK51" s="7">
        <f>EA51/AB51*60</f>
        <v>3.9292271350554882</v>
      </c>
      <c r="AL51" s="8">
        <f>IF(DZ51+EA51&gt;0,DZ51/(DZ51+EA51),0)</f>
        <v>0.24324324324324326</v>
      </c>
      <c r="AM51" s="11">
        <f>DZ51-EA51</f>
        <v>-38</v>
      </c>
      <c r="AN51" s="7">
        <f>AJ51-AK51</f>
        <v>-2.6662612702162241</v>
      </c>
      <c r="AO51">
        <v>155</v>
      </c>
      <c r="AP51">
        <v>155</v>
      </c>
      <c r="AQ51">
        <v>128</v>
      </c>
      <c r="AR51">
        <v>84</v>
      </c>
      <c r="AS51">
        <v>84</v>
      </c>
      <c r="AT51">
        <v>84</v>
      </c>
      <c r="AU51" s="6">
        <v>8.1999999999999993</v>
      </c>
      <c r="AV51">
        <v>30</v>
      </c>
      <c r="AW51">
        <v>8</v>
      </c>
      <c r="AX51">
        <v>11</v>
      </c>
      <c r="AY51" s="11">
        <f>AW51+AX51</f>
        <v>19</v>
      </c>
      <c r="AZ51" s="6">
        <v>30.238099999999999</v>
      </c>
      <c r="BA51" s="6">
        <v>29.19</v>
      </c>
      <c r="BB51" s="6">
        <v>187.1</v>
      </c>
      <c r="BC51">
        <v>160</v>
      </c>
      <c r="BD51">
        <v>160</v>
      </c>
      <c r="BE51">
        <v>45</v>
      </c>
      <c r="BF51" s="11">
        <f>BD51-BE51</f>
        <v>115</v>
      </c>
      <c r="BG51">
        <v>44</v>
      </c>
      <c r="BH51">
        <v>5</v>
      </c>
      <c r="BI51">
        <v>14</v>
      </c>
      <c r="BJ51">
        <v>29</v>
      </c>
      <c r="BK51">
        <v>5</v>
      </c>
      <c r="BL51">
        <v>14</v>
      </c>
      <c r="BM51">
        <v>29</v>
      </c>
      <c r="BN51" s="8">
        <f>BM51/DQ51</f>
        <v>2.9652351738241309E-2</v>
      </c>
      <c r="BO51">
        <v>1</v>
      </c>
      <c r="BP51">
        <v>1</v>
      </c>
      <c r="BQ51">
        <v>1</v>
      </c>
      <c r="BR51">
        <v>1</v>
      </c>
      <c r="BS51" s="8">
        <f>IF(BO51+BP51&gt;0,BO51/(BO51+BP51),0)</f>
        <v>0.5</v>
      </c>
      <c r="BT51" s="8">
        <f>(BQ51+BR51)/(EH51+EI51)</f>
        <v>2.4813895781637717E-3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1</v>
      </c>
      <c r="CA51">
        <v>0</v>
      </c>
      <c r="CB51">
        <v>1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1</v>
      </c>
      <c r="CI51">
        <v>2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1</v>
      </c>
      <c r="CR51">
        <v>2</v>
      </c>
      <c r="CS51">
        <v>1</v>
      </c>
      <c r="CT51">
        <v>0</v>
      </c>
      <c r="CU51">
        <v>2</v>
      </c>
      <c r="CV51">
        <v>3</v>
      </c>
      <c r="CW51">
        <v>39</v>
      </c>
      <c r="CX51">
        <v>13</v>
      </c>
      <c r="CY51">
        <v>0</v>
      </c>
      <c r="CZ51">
        <v>12</v>
      </c>
      <c r="DA51">
        <v>6</v>
      </c>
      <c r="DB51">
        <v>4</v>
      </c>
      <c r="DC51">
        <v>3</v>
      </c>
      <c r="DD51">
        <v>46</v>
      </c>
      <c r="DE51">
        <v>18</v>
      </c>
      <c r="DF51">
        <v>11</v>
      </c>
      <c r="DG51">
        <v>18</v>
      </c>
      <c r="DH51">
        <v>9</v>
      </c>
      <c r="DI51" s="11">
        <f>DF51-DE51</f>
        <v>-7</v>
      </c>
      <c r="DJ51" s="6">
        <v>-7.2383699861000004</v>
      </c>
      <c r="DK51">
        <v>14</v>
      </c>
      <c r="DL51">
        <v>4</v>
      </c>
      <c r="DM51">
        <v>0</v>
      </c>
      <c r="DN51">
        <v>0</v>
      </c>
      <c r="DO51">
        <v>0</v>
      </c>
      <c r="DP51">
        <v>659</v>
      </c>
      <c r="DQ51">
        <v>978</v>
      </c>
      <c r="DR51">
        <v>519</v>
      </c>
      <c r="DS51">
        <v>745</v>
      </c>
      <c r="DT51">
        <v>357</v>
      </c>
      <c r="DU51">
        <v>519</v>
      </c>
      <c r="DV51" s="6">
        <v>27.57</v>
      </c>
      <c r="DW51" s="6">
        <v>49.64</v>
      </c>
      <c r="DX51">
        <v>86</v>
      </c>
      <c r="DY51">
        <v>166</v>
      </c>
      <c r="DZ51">
        <v>18</v>
      </c>
      <c r="EA51">
        <v>56</v>
      </c>
      <c r="EB51">
        <v>26</v>
      </c>
      <c r="EC51">
        <v>38</v>
      </c>
      <c r="ED51">
        <v>36</v>
      </c>
      <c r="EE51">
        <v>37</v>
      </c>
      <c r="EF51" s="11">
        <f>EB51+ED51</f>
        <v>62</v>
      </c>
      <c r="EG51" s="11">
        <f>EC51+EE51</f>
        <v>75</v>
      </c>
      <c r="EH51">
        <v>381</v>
      </c>
      <c r="EI51">
        <v>425</v>
      </c>
      <c r="EJ51">
        <v>546</v>
      </c>
      <c r="EK51">
        <v>303</v>
      </c>
      <c r="EL51">
        <v>83</v>
      </c>
      <c r="EM51">
        <v>73</v>
      </c>
      <c r="EN51">
        <v>51</v>
      </c>
      <c r="EO51">
        <v>53</v>
      </c>
      <c r="EP51">
        <v>-0.5</v>
      </c>
      <c r="EQ51">
        <v>0.2</v>
      </c>
      <c r="ER51">
        <v>-0.30000000000000004</v>
      </c>
      <c r="ES51">
        <v>3016.84</v>
      </c>
      <c r="ET51" s="11">
        <f>BC51+BJ51+Y51+DL51</f>
        <v>241</v>
      </c>
      <c r="EU51" s="6">
        <f>IF(DK51&gt;0,(BC51+BI51)/DK51,0)</f>
        <v>12.428571428571429</v>
      </c>
      <c r="EV51" s="6">
        <f>(DP51+DQ51)/AB51*60</f>
        <v>114.8597289301042</v>
      </c>
      <c r="EW51" s="6">
        <v>5.0999999999999996</v>
      </c>
      <c r="EX51">
        <v>7.0000000000000007E-2</v>
      </c>
    </row>
    <row r="52" spans="1:154">
      <c r="A52" s="5">
        <v>6000000</v>
      </c>
      <c r="B52" t="s">
        <v>396</v>
      </c>
      <c r="C52" t="s">
        <v>397</v>
      </c>
      <c r="D52" t="s">
        <v>153</v>
      </c>
      <c r="E52" t="s">
        <v>145</v>
      </c>
      <c r="F52" t="s">
        <v>145</v>
      </c>
      <c r="G52">
        <v>76</v>
      </c>
      <c r="H52">
        <v>220</v>
      </c>
      <c r="I52">
        <v>2006</v>
      </c>
      <c r="J52">
        <v>1</v>
      </c>
      <c r="K52">
        <v>2</v>
      </c>
      <c r="L52" t="s">
        <v>146</v>
      </c>
      <c r="M52" t="s">
        <v>398</v>
      </c>
      <c r="N52" t="s">
        <v>399</v>
      </c>
      <c r="O52" t="s">
        <v>303</v>
      </c>
      <c r="P52" t="s">
        <v>309</v>
      </c>
      <c r="Q52">
        <v>75</v>
      </c>
      <c r="R52">
        <v>16</v>
      </c>
      <c r="S52">
        <v>29</v>
      </c>
      <c r="T52">
        <v>11</v>
      </c>
      <c r="U52">
        <v>18</v>
      </c>
      <c r="V52">
        <v>45</v>
      </c>
      <c r="W52">
        <v>-1</v>
      </c>
      <c r="X52" s="6">
        <v>10.5</v>
      </c>
      <c r="Y52">
        <v>38</v>
      </c>
      <c r="Z52">
        <v>1927</v>
      </c>
      <c r="AA52">
        <v>83977</v>
      </c>
      <c r="AB52" s="6">
        <v>1379.95</v>
      </c>
      <c r="AC52" s="7">
        <v>18.666666666699999</v>
      </c>
      <c r="AD52" s="7">
        <f>AVERAGE(AA52/60/Q52,AB52/Q52,AC52)</f>
        <v>18.575851851862964</v>
      </c>
      <c r="AE52" s="8">
        <v>0.31345972123789279</v>
      </c>
      <c r="AF52" s="8">
        <v>0.6428571428571429</v>
      </c>
      <c r="AG52" s="8">
        <v>8.9058524173027995E-2</v>
      </c>
      <c r="AH52" s="9">
        <f>1-EA52/DU52</f>
        <v>0.90862944162436543</v>
      </c>
      <c r="AI52" s="10">
        <f>(AG52+AH52)*1000</f>
        <v>997.68796579739342</v>
      </c>
      <c r="AJ52" s="7">
        <f>DZ52/AB52*60</f>
        <v>3.0435885358165153</v>
      </c>
      <c r="AK52" s="7">
        <f>EA52/AB52*60</f>
        <v>2.3479111562013117</v>
      </c>
      <c r="AL52" s="8">
        <f>IF(DZ52+EA52&gt;0,DZ52/(DZ52+EA52),0)</f>
        <v>0.56451612903225812</v>
      </c>
      <c r="AM52" s="11">
        <f>DZ52-EA52</f>
        <v>16</v>
      </c>
      <c r="AN52" s="7">
        <f>AJ52-AK52</f>
        <v>0.69567737961520359</v>
      </c>
      <c r="AO52">
        <v>269</v>
      </c>
      <c r="AP52">
        <v>273</v>
      </c>
      <c r="AQ52">
        <v>227</v>
      </c>
      <c r="AR52">
        <v>161</v>
      </c>
      <c r="AS52">
        <v>164</v>
      </c>
      <c r="AT52">
        <v>164</v>
      </c>
      <c r="AU52" s="6">
        <v>23.21</v>
      </c>
      <c r="AV52">
        <v>98</v>
      </c>
      <c r="AW52">
        <v>21</v>
      </c>
      <c r="AX52">
        <v>17</v>
      </c>
      <c r="AY52" s="11">
        <f>AW52+AX52</f>
        <v>38</v>
      </c>
      <c r="AZ52" s="6">
        <v>24</v>
      </c>
      <c r="BA52" s="6">
        <v>21.03</v>
      </c>
      <c r="BB52" s="6">
        <v>220.6</v>
      </c>
      <c r="BC52">
        <v>139</v>
      </c>
      <c r="BD52">
        <v>137</v>
      </c>
      <c r="BE52">
        <v>115</v>
      </c>
      <c r="BF52" s="11">
        <f>BD52-BE52</f>
        <v>22</v>
      </c>
      <c r="BG52">
        <v>66</v>
      </c>
      <c r="BH52">
        <v>42</v>
      </c>
      <c r="BI52">
        <v>55</v>
      </c>
      <c r="BJ52">
        <v>29</v>
      </c>
      <c r="BK52">
        <v>39</v>
      </c>
      <c r="BL52">
        <v>55</v>
      </c>
      <c r="BM52">
        <v>28</v>
      </c>
      <c r="BN52" s="8">
        <f>BM52/DQ52</f>
        <v>2.6465028355387523E-2</v>
      </c>
      <c r="BO52">
        <v>689</v>
      </c>
      <c r="BP52">
        <v>477</v>
      </c>
      <c r="BQ52">
        <v>678</v>
      </c>
      <c r="BR52">
        <v>471</v>
      </c>
      <c r="BS52" s="8">
        <f>IF(BO52+BP52&gt;0,BO52/(BO52+BP52),0)</f>
        <v>0.59090909090909094</v>
      </c>
      <c r="BT52" s="8">
        <f>(BQ52+BR52)/(EH52+EI52)</f>
        <v>0.79186767746381803</v>
      </c>
      <c r="BU52">
        <v>231</v>
      </c>
      <c r="BV52">
        <v>161</v>
      </c>
      <c r="BW52">
        <v>236</v>
      </c>
      <c r="BX52">
        <v>181</v>
      </c>
      <c r="BY52">
        <v>221</v>
      </c>
      <c r="BZ52">
        <v>135</v>
      </c>
      <c r="CA52">
        <v>175</v>
      </c>
      <c r="CB52">
        <v>124</v>
      </c>
      <c r="CC52">
        <v>232</v>
      </c>
      <c r="CD52">
        <v>145</v>
      </c>
      <c r="CE52">
        <v>440</v>
      </c>
      <c r="CF52">
        <v>314</v>
      </c>
      <c r="CG52">
        <v>0</v>
      </c>
      <c r="CH52">
        <v>4</v>
      </c>
      <c r="CI52">
        <v>3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5</v>
      </c>
      <c r="CQ52">
        <v>1</v>
      </c>
      <c r="CR52">
        <v>1</v>
      </c>
      <c r="CS52">
        <v>8</v>
      </c>
      <c r="CT52">
        <v>0</v>
      </c>
      <c r="CU52">
        <v>3</v>
      </c>
      <c r="CV52">
        <v>4</v>
      </c>
      <c r="CW52">
        <v>59</v>
      </c>
      <c r="CX52">
        <v>13</v>
      </c>
      <c r="CY52">
        <v>2</v>
      </c>
      <c r="CZ52">
        <v>0</v>
      </c>
      <c r="DA52">
        <v>50</v>
      </c>
      <c r="DB52">
        <v>15</v>
      </c>
      <c r="DC52">
        <v>4</v>
      </c>
      <c r="DD52">
        <v>80</v>
      </c>
      <c r="DE52">
        <v>16</v>
      </c>
      <c r="DF52">
        <v>20</v>
      </c>
      <c r="DG52">
        <v>13</v>
      </c>
      <c r="DH52">
        <v>19</v>
      </c>
      <c r="DI52" s="11">
        <f>DF52-DE52</f>
        <v>4</v>
      </c>
      <c r="DJ52" s="6">
        <v>4.8896714041999996</v>
      </c>
      <c r="DK52">
        <v>14</v>
      </c>
      <c r="DL52">
        <v>2</v>
      </c>
      <c r="DM52">
        <v>0</v>
      </c>
      <c r="DN52">
        <v>0</v>
      </c>
      <c r="DO52">
        <v>0</v>
      </c>
      <c r="DP52">
        <v>1502</v>
      </c>
      <c r="DQ52">
        <v>1058</v>
      </c>
      <c r="DR52">
        <v>1128</v>
      </c>
      <c r="DS52">
        <v>812</v>
      </c>
      <c r="DT52">
        <v>786</v>
      </c>
      <c r="DU52">
        <v>591</v>
      </c>
      <c r="DV52" s="6">
        <v>86.31</v>
      </c>
      <c r="DW52" s="6">
        <v>56.43</v>
      </c>
      <c r="DX52">
        <v>304</v>
      </c>
      <c r="DY52">
        <v>190</v>
      </c>
      <c r="DZ52">
        <v>70</v>
      </c>
      <c r="EA52">
        <v>54</v>
      </c>
      <c r="EB52">
        <v>94</v>
      </c>
      <c r="EC52">
        <v>50</v>
      </c>
      <c r="ED52">
        <v>68</v>
      </c>
      <c r="EE52">
        <v>55</v>
      </c>
      <c r="EF52" s="11">
        <f>EB52+ED52</f>
        <v>162</v>
      </c>
      <c r="EG52" s="11">
        <f>EC52+EE52</f>
        <v>105</v>
      </c>
      <c r="EH52">
        <v>851</v>
      </c>
      <c r="EI52">
        <v>600</v>
      </c>
      <c r="EJ52">
        <v>461</v>
      </c>
      <c r="EK52">
        <v>490</v>
      </c>
      <c r="EL52">
        <v>195</v>
      </c>
      <c r="EM52">
        <v>229</v>
      </c>
      <c r="EN52">
        <v>54</v>
      </c>
      <c r="EO52">
        <v>68</v>
      </c>
      <c r="EP52">
        <v>2.8</v>
      </c>
      <c r="EQ52">
        <v>1.8</v>
      </c>
      <c r="ER52">
        <v>4.5999999999999996</v>
      </c>
      <c r="ES52">
        <v>3022.37</v>
      </c>
      <c r="ET52" s="11">
        <f>BC52+BJ52+Y52+DL52</f>
        <v>208</v>
      </c>
      <c r="EU52" s="6">
        <f>IF(DK52&gt;0,(BC52+BI52)/DK52,0)</f>
        <v>13.857142857142858</v>
      </c>
      <c r="EV52" s="6">
        <f>(DP52+DQ52)/AB52*60</f>
        <v>111.30838073843255</v>
      </c>
      <c r="EW52" s="6">
        <v>58.3</v>
      </c>
      <c r="EX52">
        <v>0.79</v>
      </c>
    </row>
    <row r="53" spans="1:154">
      <c r="A53" s="5">
        <v>950000</v>
      </c>
      <c r="B53" t="s">
        <v>400</v>
      </c>
      <c r="C53" t="s">
        <v>401</v>
      </c>
      <c r="D53" t="s">
        <v>258</v>
      </c>
      <c r="E53" t="s">
        <v>145</v>
      </c>
      <c r="F53" t="s">
        <v>145</v>
      </c>
      <c r="G53">
        <v>72</v>
      </c>
      <c r="H53">
        <v>200</v>
      </c>
      <c r="I53">
        <v>2002</v>
      </c>
      <c r="J53">
        <v>1</v>
      </c>
      <c r="K53">
        <v>17</v>
      </c>
      <c r="L53" t="s">
        <v>154</v>
      </c>
      <c r="M53" t="s">
        <v>402</v>
      </c>
      <c r="N53" t="s">
        <v>403</v>
      </c>
      <c r="O53" t="s">
        <v>224</v>
      </c>
      <c r="P53" t="s">
        <v>304</v>
      </c>
      <c r="Q53">
        <v>13</v>
      </c>
      <c r="R53">
        <v>1</v>
      </c>
      <c r="S53">
        <v>0</v>
      </c>
      <c r="T53">
        <v>0</v>
      </c>
      <c r="U53">
        <v>0</v>
      </c>
      <c r="V53">
        <v>1</v>
      </c>
      <c r="W53">
        <v>-5</v>
      </c>
      <c r="X53" s="6">
        <v>-1.1000000000000001</v>
      </c>
      <c r="Y53">
        <v>2</v>
      </c>
      <c r="Z53">
        <v>184</v>
      </c>
      <c r="AA53">
        <v>6379</v>
      </c>
      <c r="AB53" s="6">
        <v>106.17</v>
      </c>
      <c r="AC53" s="7">
        <v>8.1833333333000002</v>
      </c>
      <c r="AD53" s="7">
        <f>AVERAGE(AA53/60/Q53,AB53/Q53,AC53)</f>
        <v>8.1761538461427339</v>
      </c>
      <c r="AE53" s="8">
        <v>0.16199020460475125</v>
      </c>
      <c r="AF53" s="8">
        <v>1</v>
      </c>
      <c r="AG53" s="8">
        <v>2.7777777777777776E-2</v>
      </c>
      <c r="AH53" s="9">
        <f>1-EA53/DU53</f>
        <v>0.78947368421052633</v>
      </c>
      <c r="AI53" s="10">
        <f>(AG53+AH53)*1000</f>
        <v>817.25146198830407</v>
      </c>
      <c r="AJ53" s="7">
        <f>DZ53/AB53*60</f>
        <v>0.56513139304888382</v>
      </c>
      <c r="AK53" s="7">
        <f>EA53/AB53*60</f>
        <v>6.7815767165866063</v>
      </c>
      <c r="AL53" s="8">
        <f>IF(DZ53+EA53&gt;0,DZ53/(DZ53+EA53),0)</f>
        <v>7.6923076923076927E-2</v>
      </c>
      <c r="AM53" s="11">
        <f>DZ53-EA53</f>
        <v>-11</v>
      </c>
      <c r="AN53" s="7">
        <f>AJ53-AK53</f>
        <v>-6.2164453235377222</v>
      </c>
      <c r="AO53">
        <v>13</v>
      </c>
      <c r="AP53">
        <v>13</v>
      </c>
      <c r="AQ53">
        <v>10</v>
      </c>
      <c r="AR53">
        <v>8</v>
      </c>
      <c r="AS53">
        <v>8</v>
      </c>
      <c r="AT53">
        <v>8</v>
      </c>
      <c r="AU53" s="6">
        <v>0.62</v>
      </c>
      <c r="AV53">
        <v>2</v>
      </c>
      <c r="AW53">
        <v>2</v>
      </c>
      <c r="AX53">
        <v>0</v>
      </c>
      <c r="AY53" s="11">
        <f>AW53+AX53</f>
        <v>2</v>
      </c>
      <c r="AZ53" s="6">
        <v>22.125</v>
      </c>
      <c r="BA53" s="6">
        <v>23.27</v>
      </c>
      <c r="BB53" s="6">
        <v>0</v>
      </c>
      <c r="BC53">
        <v>4</v>
      </c>
      <c r="BD53">
        <v>4</v>
      </c>
      <c r="BE53">
        <v>10</v>
      </c>
      <c r="BF53" s="11">
        <f>BD53-BE53</f>
        <v>-6</v>
      </c>
      <c r="BG53">
        <v>2</v>
      </c>
      <c r="BH53">
        <v>0</v>
      </c>
      <c r="BI53">
        <v>2</v>
      </c>
      <c r="BJ53">
        <v>7</v>
      </c>
      <c r="BK53">
        <v>0</v>
      </c>
      <c r="BL53">
        <v>2</v>
      </c>
      <c r="BM53">
        <v>7</v>
      </c>
      <c r="BN53" s="8">
        <f>BM53/DQ53</f>
        <v>5.5118110236220472E-2</v>
      </c>
      <c r="BO53">
        <v>48</v>
      </c>
      <c r="BP53">
        <v>38</v>
      </c>
      <c r="BQ53">
        <v>48</v>
      </c>
      <c r="BR53">
        <v>38</v>
      </c>
      <c r="BS53" s="8">
        <f>IF(BO53+BP53&gt;0,BO53/(BO53+BP53),0)</f>
        <v>0.55813953488372092</v>
      </c>
      <c r="BT53" s="8">
        <f>(BQ53+BR53)/(EH53+EI53)</f>
        <v>0.7678571428571429</v>
      </c>
      <c r="BU53">
        <v>17</v>
      </c>
      <c r="BV53">
        <v>20</v>
      </c>
      <c r="BW53">
        <v>14</v>
      </c>
      <c r="BX53">
        <v>10</v>
      </c>
      <c r="BY53">
        <v>17</v>
      </c>
      <c r="BZ53">
        <v>8</v>
      </c>
      <c r="CA53">
        <v>13</v>
      </c>
      <c r="CB53">
        <v>11</v>
      </c>
      <c r="CC53">
        <v>10</v>
      </c>
      <c r="CD53">
        <v>13</v>
      </c>
      <c r="CE53">
        <v>38</v>
      </c>
      <c r="CF53">
        <v>25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2</v>
      </c>
      <c r="CX53">
        <v>3</v>
      </c>
      <c r="CY53">
        <v>0</v>
      </c>
      <c r="CZ53">
        <v>0</v>
      </c>
      <c r="DA53">
        <v>2</v>
      </c>
      <c r="DB53">
        <v>0</v>
      </c>
      <c r="DC53">
        <v>0</v>
      </c>
      <c r="DD53">
        <v>3</v>
      </c>
      <c r="DE53">
        <v>1</v>
      </c>
      <c r="DF53">
        <v>0</v>
      </c>
      <c r="DG53">
        <v>1</v>
      </c>
      <c r="DH53">
        <v>0</v>
      </c>
      <c r="DI53" s="11">
        <f>DF53-DE53</f>
        <v>-1</v>
      </c>
      <c r="DJ53" s="6">
        <v>-4.8934771299999999E-2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71</v>
      </c>
      <c r="DQ53">
        <v>127</v>
      </c>
      <c r="DR53">
        <v>50</v>
      </c>
      <c r="DS53">
        <v>82</v>
      </c>
      <c r="DT53">
        <v>36</v>
      </c>
      <c r="DU53">
        <v>57</v>
      </c>
      <c r="DV53" s="6">
        <v>2.84</v>
      </c>
      <c r="DW53" s="6">
        <v>6.38</v>
      </c>
      <c r="DX53">
        <v>10</v>
      </c>
      <c r="DY53">
        <v>26</v>
      </c>
      <c r="DZ53">
        <v>1</v>
      </c>
      <c r="EA53">
        <v>12</v>
      </c>
      <c r="EB53">
        <v>6</v>
      </c>
      <c r="EC53">
        <v>11</v>
      </c>
      <c r="ED53">
        <v>6</v>
      </c>
      <c r="EE53">
        <v>6</v>
      </c>
      <c r="EF53" s="11">
        <f>EB53+ED53</f>
        <v>12</v>
      </c>
      <c r="EG53" s="11">
        <f>EC53+EE53</f>
        <v>17</v>
      </c>
      <c r="EH53">
        <v>59</v>
      </c>
      <c r="EI53">
        <v>53</v>
      </c>
      <c r="EJ53">
        <v>53</v>
      </c>
      <c r="EK53">
        <v>49</v>
      </c>
      <c r="EL53">
        <v>14</v>
      </c>
      <c r="EM53">
        <v>6</v>
      </c>
      <c r="EN53">
        <v>3</v>
      </c>
      <c r="EO53">
        <v>3</v>
      </c>
      <c r="EP53">
        <v>-0.1</v>
      </c>
      <c r="EQ53">
        <v>-0.1</v>
      </c>
      <c r="ER53">
        <v>-0.2</v>
      </c>
      <c r="ES53">
        <v>549.24</v>
      </c>
      <c r="ET53" s="11">
        <f>BC53+BJ53+Y53+DL53</f>
        <v>13</v>
      </c>
      <c r="EU53" s="6">
        <f>IF(DK53&gt;0,(BC53+BI53)/DK53,0)</f>
        <v>6</v>
      </c>
      <c r="EV53" s="6">
        <f>(DP53+DQ53)/AB53*60</f>
        <v>111.89601582367901</v>
      </c>
      <c r="EW53" s="6">
        <v>0.2</v>
      </c>
      <c r="EX53">
        <v>0.01</v>
      </c>
    </row>
    <row r="54" spans="1:154">
      <c r="A54" s="5">
        <v>2500000</v>
      </c>
      <c r="B54" t="s">
        <v>404</v>
      </c>
      <c r="C54" t="s">
        <v>291</v>
      </c>
      <c r="E54" t="s">
        <v>181</v>
      </c>
      <c r="F54" t="s">
        <v>181</v>
      </c>
      <c r="G54">
        <v>73</v>
      </c>
      <c r="H54">
        <v>192</v>
      </c>
      <c r="I54">
        <v>2013</v>
      </c>
      <c r="J54">
        <v>1</v>
      </c>
      <c r="K54">
        <v>5</v>
      </c>
      <c r="L54" t="s">
        <v>154</v>
      </c>
      <c r="M54" t="s">
        <v>405</v>
      </c>
      <c r="N54" t="s">
        <v>406</v>
      </c>
      <c r="O54" t="s">
        <v>224</v>
      </c>
      <c r="P54" t="s">
        <v>309</v>
      </c>
      <c r="Q54">
        <v>72</v>
      </c>
      <c r="R54">
        <v>11</v>
      </c>
      <c r="S54">
        <v>34</v>
      </c>
      <c r="T54">
        <v>29</v>
      </c>
      <c r="U54">
        <v>5</v>
      </c>
      <c r="V54">
        <v>45</v>
      </c>
      <c r="W54">
        <v>-2</v>
      </c>
      <c r="X54" s="6">
        <v>2.8</v>
      </c>
      <c r="Y54">
        <v>16</v>
      </c>
      <c r="Z54">
        <v>1743</v>
      </c>
      <c r="AA54">
        <v>78543</v>
      </c>
      <c r="AB54" s="6">
        <v>1289.6500000000001</v>
      </c>
      <c r="AC54" s="7">
        <v>18.183333333299998</v>
      </c>
      <c r="AD54" s="7">
        <f>AVERAGE(AA54/60/Q54,AB54/Q54,AC54)</f>
        <v>18.092129629618515</v>
      </c>
      <c r="AE54" s="8">
        <v>0.30461894582688703</v>
      </c>
      <c r="AF54" s="8">
        <v>0.69230769230769229</v>
      </c>
      <c r="AG54" s="8">
        <v>9.6011816838995567E-2</v>
      </c>
      <c r="AH54" s="9">
        <f>1-EA54/DU54</f>
        <v>0.89945155393053011</v>
      </c>
      <c r="AI54" s="10">
        <f>(AG54+AH54)*1000</f>
        <v>995.46337076952568</v>
      </c>
      <c r="AJ54" s="7">
        <f>DZ54/AB54*60</f>
        <v>3.0240762997712558</v>
      </c>
      <c r="AK54" s="7">
        <f>EA54/AB54*60</f>
        <v>2.5588337921141395</v>
      </c>
      <c r="AL54" s="8">
        <f>IF(DZ54+EA54&gt;0,DZ54/(DZ54+EA54),0)</f>
        <v>0.54166666666666663</v>
      </c>
      <c r="AM54" s="11">
        <f>DZ54-EA54</f>
        <v>10</v>
      </c>
      <c r="AN54" s="7">
        <f>AJ54-AK54</f>
        <v>0.46524250765711628</v>
      </c>
      <c r="AO54">
        <v>268</v>
      </c>
      <c r="AP54">
        <v>272</v>
      </c>
      <c r="AQ54">
        <v>216</v>
      </c>
      <c r="AR54">
        <v>149</v>
      </c>
      <c r="AS54">
        <v>151</v>
      </c>
      <c r="AT54">
        <v>151</v>
      </c>
      <c r="AU54" s="6">
        <v>19.23</v>
      </c>
      <c r="AV54">
        <v>80</v>
      </c>
      <c r="AW54">
        <v>16</v>
      </c>
      <c r="AX54">
        <v>9</v>
      </c>
      <c r="AY54" s="11">
        <f>AW54+AX54</f>
        <v>25</v>
      </c>
      <c r="AZ54" s="6">
        <v>27.3245</v>
      </c>
      <c r="BA54" s="6">
        <v>24.77</v>
      </c>
      <c r="BB54" s="6">
        <v>598.29999999999995</v>
      </c>
      <c r="BC54">
        <v>99</v>
      </c>
      <c r="BD54">
        <v>98</v>
      </c>
      <c r="BE54">
        <v>98</v>
      </c>
      <c r="BF54" s="11">
        <f>BD54-BE54</f>
        <v>0</v>
      </c>
      <c r="BG54">
        <v>69</v>
      </c>
      <c r="BH54">
        <v>37</v>
      </c>
      <c r="BI54">
        <v>57</v>
      </c>
      <c r="BJ54">
        <v>43</v>
      </c>
      <c r="BK54">
        <v>36</v>
      </c>
      <c r="BL54">
        <v>54</v>
      </c>
      <c r="BM54">
        <v>43</v>
      </c>
      <c r="BN54" s="8">
        <f>BM54/DQ54</f>
        <v>3.9631336405529953E-2</v>
      </c>
      <c r="BO54">
        <v>353</v>
      </c>
      <c r="BP54">
        <v>282</v>
      </c>
      <c r="BQ54">
        <v>346</v>
      </c>
      <c r="BR54">
        <v>280</v>
      </c>
      <c r="BS54" s="8">
        <f>IF(BO54+BP54&gt;0,BO54/(BO54+BP54),0)</f>
        <v>0.55590551181102366</v>
      </c>
      <c r="BT54" s="8">
        <f>(BQ54+BR54)/(EH54+EI54)</f>
        <v>0.49880478087649405</v>
      </c>
      <c r="BU54">
        <v>122</v>
      </c>
      <c r="BV54">
        <v>106</v>
      </c>
      <c r="BW54">
        <v>86</v>
      </c>
      <c r="BX54">
        <v>51</v>
      </c>
      <c r="BY54">
        <v>145</v>
      </c>
      <c r="BZ54">
        <v>125</v>
      </c>
      <c r="CA54">
        <v>97</v>
      </c>
      <c r="CB54">
        <v>68</v>
      </c>
      <c r="CC54">
        <v>110</v>
      </c>
      <c r="CD54">
        <v>99</v>
      </c>
      <c r="CE54">
        <v>225</v>
      </c>
      <c r="CF54">
        <v>189</v>
      </c>
      <c r="CG54">
        <v>0</v>
      </c>
      <c r="CH54">
        <v>3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4</v>
      </c>
      <c r="CQ54">
        <v>0</v>
      </c>
      <c r="CR54">
        <v>0</v>
      </c>
      <c r="CS54">
        <v>7</v>
      </c>
      <c r="CT54">
        <v>0</v>
      </c>
      <c r="CU54">
        <v>0</v>
      </c>
      <c r="CV54">
        <v>5</v>
      </c>
      <c r="CW54">
        <v>64</v>
      </c>
      <c r="CX54">
        <v>7</v>
      </c>
      <c r="CY54">
        <v>5</v>
      </c>
      <c r="CZ54">
        <v>7</v>
      </c>
      <c r="DA54">
        <v>49</v>
      </c>
      <c r="DB54">
        <v>13</v>
      </c>
      <c r="DC54">
        <v>0</v>
      </c>
      <c r="DD54">
        <v>70</v>
      </c>
      <c r="DE54">
        <v>8</v>
      </c>
      <c r="DF54">
        <v>15</v>
      </c>
      <c r="DG54">
        <v>8</v>
      </c>
      <c r="DH54">
        <v>11</v>
      </c>
      <c r="DI54" s="11">
        <f>DF54-DE54</f>
        <v>7</v>
      </c>
      <c r="DJ54" s="6">
        <v>5.7689170707999997</v>
      </c>
      <c r="DK54">
        <v>8</v>
      </c>
      <c r="DL54">
        <v>0</v>
      </c>
      <c r="DM54">
        <v>0</v>
      </c>
      <c r="DN54">
        <v>0</v>
      </c>
      <c r="DO54">
        <v>0</v>
      </c>
      <c r="DP54">
        <v>1367</v>
      </c>
      <c r="DQ54">
        <v>1085</v>
      </c>
      <c r="DR54">
        <v>1007</v>
      </c>
      <c r="DS54">
        <v>800</v>
      </c>
      <c r="DT54">
        <v>677</v>
      </c>
      <c r="DU54">
        <v>547</v>
      </c>
      <c r="DV54" s="6">
        <v>72.89</v>
      </c>
      <c r="DW54" s="6">
        <v>56.26</v>
      </c>
      <c r="DX54">
        <v>257</v>
      </c>
      <c r="DY54">
        <v>208</v>
      </c>
      <c r="DZ54">
        <v>65</v>
      </c>
      <c r="EA54">
        <v>55</v>
      </c>
      <c r="EB54">
        <v>69</v>
      </c>
      <c r="EC54">
        <v>44</v>
      </c>
      <c r="ED54">
        <v>61</v>
      </c>
      <c r="EE54">
        <v>61</v>
      </c>
      <c r="EF54" s="11">
        <f>EB54+ED54</f>
        <v>130</v>
      </c>
      <c r="EG54" s="11">
        <f>EC54+EE54</f>
        <v>105</v>
      </c>
      <c r="EH54">
        <v>713</v>
      </c>
      <c r="EI54">
        <v>542</v>
      </c>
      <c r="EJ54">
        <v>382</v>
      </c>
      <c r="EK54">
        <v>437</v>
      </c>
      <c r="EL54">
        <v>202</v>
      </c>
      <c r="EM54">
        <v>228</v>
      </c>
      <c r="EN54">
        <v>56</v>
      </c>
      <c r="EO54">
        <v>57</v>
      </c>
      <c r="EP54">
        <v>2.5</v>
      </c>
      <c r="EQ54">
        <v>1.6</v>
      </c>
      <c r="ER54">
        <v>4.0999999999999996</v>
      </c>
      <c r="ES54">
        <v>2944</v>
      </c>
      <c r="ET54" s="11">
        <f>BC54+BJ54+Y54+DL54</f>
        <v>158</v>
      </c>
      <c r="EU54" s="6">
        <f>IF(DK54&gt;0,(BC54+BI54)/DK54,0)</f>
        <v>19.5</v>
      </c>
      <c r="EV54" s="6">
        <f>(DP54+DQ54)/AB54*60</f>
        <v>114.07746287752491</v>
      </c>
      <c r="EW54" s="6">
        <v>49.7</v>
      </c>
      <c r="EX54">
        <v>0.7</v>
      </c>
    </row>
    <row r="55" spans="1:154">
      <c r="A55" s="5">
        <v>1050000</v>
      </c>
      <c r="B55" t="s">
        <v>407</v>
      </c>
      <c r="C55" t="s">
        <v>408</v>
      </c>
      <c r="E55" t="s">
        <v>409</v>
      </c>
      <c r="F55" t="s">
        <v>409</v>
      </c>
      <c r="G55">
        <v>72</v>
      </c>
      <c r="H55">
        <v>193</v>
      </c>
      <c r="I55">
        <v>2009</v>
      </c>
      <c r="J55">
        <v>7</v>
      </c>
      <c r="K55">
        <v>182</v>
      </c>
      <c r="L55" t="s">
        <v>146</v>
      </c>
      <c r="M55" t="s">
        <v>410</v>
      </c>
      <c r="N55" t="s">
        <v>167</v>
      </c>
      <c r="O55" t="s">
        <v>303</v>
      </c>
      <c r="P55" t="s">
        <v>411</v>
      </c>
      <c r="Q55">
        <v>72</v>
      </c>
      <c r="R55">
        <v>15</v>
      </c>
      <c r="S55">
        <v>11</v>
      </c>
      <c r="T55">
        <v>7</v>
      </c>
      <c r="U55">
        <v>4</v>
      </c>
      <c r="V55">
        <v>26</v>
      </c>
      <c r="W55">
        <v>5</v>
      </c>
      <c r="X55" s="6">
        <v>8.1</v>
      </c>
      <c r="Y55">
        <v>28</v>
      </c>
      <c r="Z55">
        <v>1389</v>
      </c>
      <c r="AA55">
        <v>59673</v>
      </c>
      <c r="AB55" s="6">
        <v>994.39</v>
      </c>
      <c r="AC55" s="7">
        <v>13.8166666667</v>
      </c>
      <c r="AD55" s="7">
        <f>AVERAGE(AA55/60/Q55,AB55/Q55,AC55)</f>
        <v>13.813611111122222</v>
      </c>
      <c r="AE55" s="8">
        <v>0.24512167465341458</v>
      </c>
      <c r="AF55" s="8">
        <v>0.61904761904761907</v>
      </c>
      <c r="AG55" s="8">
        <v>8.171206225680934E-2</v>
      </c>
      <c r="AH55" s="9">
        <f>1-EA55/DU55</f>
        <v>0.91935483870967738</v>
      </c>
      <c r="AI55" s="10">
        <f>(AG55+AH55)*1000</f>
        <v>1001.0669009664867</v>
      </c>
      <c r="AJ55" s="7">
        <f>DZ55/AB55*60</f>
        <v>2.5342169571294964</v>
      </c>
      <c r="AK55" s="7">
        <f>EA55/AB55*60</f>
        <v>2.413539959170949</v>
      </c>
      <c r="AL55" s="8">
        <f>IF(DZ55+EA55&gt;0,DZ55/(DZ55+EA55),0)</f>
        <v>0.51219512195121952</v>
      </c>
      <c r="AM55" s="11">
        <f>DZ55-EA55</f>
        <v>2</v>
      </c>
      <c r="AN55" s="7">
        <f>AJ55-AK55</f>
        <v>0.12067699795854736</v>
      </c>
      <c r="AO55">
        <v>210</v>
      </c>
      <c r="AP55">
        <v>210</v>
      </c>
      <c r="AQ55">
        <v>174</v>
      </c>
      <c r="AR55">
        <v>134</v>
      </c>
      <c r="AS55">
        <v>134</v>
      </c>
      <c r="AT55">
        <v>134</v>
      </c>
      <c r="AU55" s="6">
        <v>11.42</v>
      </c>
      <c r="AV55">
        <v>35</v>
      </c>
      <c r="AW55">
        <v>10</v>
      </c>
      <c r="AX55">
        <v>14</v>
      </c>
      <c r="AY55" s="11">
        <f>AW55+AX55</f>
        <v>24</v>
      </c>
      <c r="AZ55" s="6">
        <v>33.626899999999999</v>
      </c>
      <c r="BA55" s="6">
        <v>29.83</v>
      </c>
      <c r="BB55" s="6">
        <v>146.80000000000001</v>
      </c>
      <c r="BC55">
        <v>39</v>
      </c>
      <c r="BD55">
        <v>39</v>
      </c>
      <c r="BE55">
        <v>68</v>
      </c>
      <c r="BF55" s="11">
        <f>BD55-BE55</f>
        <v>-29</v>
      </c>
      <c r="BG55">
        <v>40</v>
      </c>
      <c r="BH55">
        <v>18</v>
      </c>
      <c r="BI55">
        <v>24</v>
      </c>
      <c r="BJ55">
        <v>38</v>
      </c>
      <c r="BK55">
        <v>18</v>
      </c>
      <c r="BL55">
        <v>24</v>
      </c>
      <c r="BM55">
        <v>38</v>
      </c>
      <c r="BN55" s="8">
        <f>BM55/DQ55</f>
        <v>4.1170097508125676E-2</v>
      </c>
      <c r="BO55">
        <v>404</v>
      </c>
      <c r="BP55">
        <v>346</v>
      </c>
      <c r="BQ55">
        <v>404</v>
      </c>
      <c r="BR55">
        <v>346</v>
      </c>
      <c r="BS55" s="8">
        <f>IF(BO55+BP55&gt;0,BO55/(BO55+BP55),0)</f>
        <v>0.53866666666666663</v>
      </c>
      <c r="BT55" s="8">
        <f>(BQ55+BR55)/(EH55+EI55)</f>
        <v>0.76297049847405896</v>
      </c>
      <c r="BU55">
        <v>115</v>
      </c>
      <c r="BV55">
        <v>124</v>
      </c>
      <c r="BW55">
        <v>170</v>
      </c>
      <c r="BX55">
        <v>126</v>
      </c>
      <c r="BY55">
        <v>119</v>
      </c>
      <c r="BZ55">
        <v>96</v>
      </c>
      <c r="CA55">
        <v>124</v>
      </c>
      <c r="CB55">
        <v>95</v>
      </c>
      <c r="CC55">
        <v>138</v>
      </c>
      <c r="CD55">
        <v>136</v>
      </c>
      <c r="CE55">
        <v>256</v>
      </c>
      <c r="CF55">
        <v>221</v>
      </c>
      <c r="CG55">
        <v>0</v>
      </c>
      <c r="CH55">
        <v>3</v>
      </c>
      <c r="CI55">
        <v>4</v>
      </c>
      <c r="CJ55">
        <v>0</v>
      </c>
      <c r="CK55">
        <v>0</v>
      </c>
      <c r="CL55">
        <v>0</v>
      </c>
      <c r="CM55">
        <v>2</v>
      </c>
      <c r="CN55">
        <v>1</v>
      </c>
      <c r="CO55">
        <v>1</v>
      </c>
      <c r="CP55">
        <v>1</v>
      </c>
      <c r="CQ55">
        <v>1</v>
      </c>
      <c r="CR55">
        <v>0</v>
      </c>
      <c r="CS55">
        <v>9</v>
      </c>
      <c r="CT55">
        <v>0</v>
      </c>
      <c r="CU55">
        <v>0</v>
      </c>
      <c r="CV55">
        <v>1</v>
      </c>
      <c r="CW55">
        <v>39</v>
      </c>
      <c r="CX55">
        <v>13</v>
      </c>
      <c r="CY55">
        <v>3</v>
      </c>
      <c r="CZ55">
        <v>19</v>
      </c>
      <c r="DA55">
        <v>10</v>
      </c>
      <c r="DB55">
        <v>3</v>
      </c>
      <c r="DC55">
        <v>3</v>
      </c>
      <c r="DD55">
        <v>83</v>
      </c>
      <c r="DE55">
        <v>10</v>
      </c>
      <c r="DF55">
        <v>9</v>
      </c>
      <c r="DG55">
        <v>8</v>
      </c>
      <c r="DH55">
        <v>6</v>
      </c>
      <c r="DI55" s="11">
        <f>DF55-DE55</f>
        <v>-1</v>
      </c>
      <c r="DJ55" s="6">
        <v>-0.87905325340000007</v>
      </c>
      <c r="DK55">
        <v>9</v>
      </c>
      <c r="DL55">
        <v>0</v>
      </c>
      <c r="DM55">
        <v>0</v>
      </c>
      <c r="DN55">
        <v>1</v>
      </c>
      <c r="DO55">
        <v>0</v>
      </c>
      <c r="DP55">
        <v>888</v>
      </c>
      <c r="DQ55">
        <v>923</v>
      </c>
      <c r="DR55">
        <v>681</v>
      </c>
      <c r="DS55">
        <v>697</v>
      </c>
      <c r="DT55">
        <v>514</v>
      </c>
      <c r="DU55">
        <v>496</v>
      </c>
      <c r="DV55" s="6">
        <v>38.549999999999997</v>
      </c>
      <c r="DW55" s="6">
        <v>39.61</v>
      </c>
      <c r="DX55">
        <v>112</v>
      </c>
      <c r="DY55">
        <v>115</v>
      </c>
      <c r="DZ55">
        <v>42</v>
      </c>
      <c r="EA55">
        <v>40</v>
      </c>
      <c r="EB55">
        <v>39</v>
      </c>
      <c r="EC55">
        <v>24</v>
      </c>
      <c r="ED55">
        <v>37</v>
      </c>
      <c r="EE55">
        <v>39</v>
      </c>
      <c r="EF55" s="11">
        <f>EB55+ED55</f>
        <v>76</v>
      </c>
      <c r="EG55" s="11">
        <f>EC55+EE55</f>
        <v>63</v>
      </c>
      <c r="EH55">
        <v>525</v>
      </c>
      <c r="EI55">
        <v>458</v>
      </c>
      <c r="EJ55">
        <v>298</v>
      </c>
      <c r="EK55">
        <v>349</v>
      </c>
      <c r="EL55">
        <v>106</v>
      </c>
      <c r="EM55">
        <v>106</v>
      </c>
      <c r="EN55">
        <v>50</v>
      </c>
      <c r="EO55">
        <v>45</v>
      </c>
      <c r="EP55">
        <v>1.8</v>
      </c>
      <c r="EQ55">
        <v>1.1000000000000001</v>
      </c>
      <c r="ER55">
        <v>2.8</v>
      </c>
      <c r="ES55">
        <v>3062.33</v>
      </c>
      <c r="ET55" s="11">
        <f>BC55+BJ55+Y55+DL55</f>
        <v>105</v>
      </c>
      <c r="EU55" s="6">
        <f>IF(DK55&gt;0,(BC55+BI55)/DK55,0)</f>
        <v>7</v>
      </c>
      <c r="EV55" s="6">
        <f>(DP55+DQ55)/AB55*60</f>
        <v>109.27302165146472</v>
      </c>
      <c r="EW55" s="6">
        <v>33.700000000000003</v>
      </c>
      <c r="EX55">
        <v>0.47</v>
      </c>
    </row>
    <row r="56" spans="1:154">
      <c r="A56" s="5">
        <v>792500</v>
      </c>
      <c r="B56" t="s">
        <v>412</v>
      </c>
      <c r="C56" t="s">
        <v>413</v>
      </c>
      <c r="E56" t="s">
        <v>181</v>
      </c>
      <c r="F56" t="s">
        <v>181</v>
      </c>
      <c r="G56">
        <v>72</v>
      </c>
      <c r="H56">
        <v>201</v>
      </c>
      <c r="I56">
        <v>2013</v>
      </c>
      <c r="J56">
        <v>6</v>
      </c>
      <c r="K56">
        <v>180</v>
      </c>
      <c r="L56" t="s">
        <v>146</v>
      </c>
      <c r="M56" t="s">
        <v>414</v>
      </c>
      <c r="N56" t="s">
        <v>183</v>
      </c>
      <c r="O56" t="s">
        <v>238</v>
      </c>
      <c r="P56" t="s">
        <v>274</v>
      </c>
      <c r="Q56">
        <v>19</v>
      </c>
      <c r="R56">
        <v>1</v>
      </c>
      <c r="S56">
        <v>1</v>
      </c>
      <c r="T56">
        <v>1</v>
      </c>
      <c r="U56">
        <v>0</v>
      </c>
      <c r="V56">
        <v>2</v>
      </c>
      <c r="W56">
        <v>-2</v>
      </c>
      <c r="X56" s="6">
        <v>5.3</v>
      </c>
      <c r="Y56">
        <v>7</v>
      </c>
      <c r="Z56">
        <v>237</v>
      </c>
      <c r="AA56">
        <v>10006</v>
      </c>
      <c r="AB56" s="6">
        <v>166.55</v>
      </c>
      <c r="AC56" s="7">
        <v>8.7833333332999999</v>
      </c>
      <c r="AD56" s="7">
        <f>AVERAGE(AA56/60/Q56,AB56/Q56,AC56)</f>
        <v>8.7754385964801163</v>
      </c>
      <c r="AE56" s="8">
        <v>0.17835915998243718</v>
      </c>
      <c r="AF56" s="8">
        <v>0.66666666666666663</v>
      </c>
      <c r="AG56" s="8">
        <v>3.4482758620689655E-2</v>
      </c>
      <c r="AH56" s="9">
        <f>1-EA56/DU56</f>
        <v>0.921875</v>
      </c>
      <c r="AI56" s="10">
        <f>(AG56+AH56)*1000</f>
        <v>956.35775862068965</v>
      </c>
      <c r="AJ56" s="7">
        <f>DZ56/AB56*60</f>
        <v>1.0807565295706993</v>
      </c>
      <c r="AK56" s="7">
        <f>EA56/AB56*60</f>
        <v>1.8012608826178322</v>
      </c>
      <c r="AL56" s="8">
        <f>IF(DZ56+EA56&gt;0,DZ56/(DZ56+EA56),0)</f>
        <v>0.375</v>
      </c>
      <c r="AM56" s="11">
        <f>DZ56-EA56</f>
        <v>-2</v>
      </c>
      <c r="AN56" s="7">
        <f>AJ56-AK56</f>
        <v>-0.72050435304713289</v>
      </c>
      <c r="AO56">
        <v>47</v>
      </c>
      <c r="AP56">
        <v>47</v>
      </c>
      <c r="AQ56">
        <v>37</v>
      </c>
      <c r="AR56">
        <v>26</v>
      </c>
      <c r="AS56">
        <v>26</v>
      </c>
      <c r="AT56">
        <v>26</v>
      </c>
      <c r="AU56" s="6">
        <v>2.77</v>
      </c>
      <c r="AV56">
        <v>10</v>
      </c>
      <c r="AW56">
        <v>3</v>
      </c>
      <c r="AX56">
        <v>3</v>
      </c>
      <c r="AY56" s="11">
        <f>AW56+AX56</f>
        <v>6</v>
      </c>
      <c r="AZ56" s="6">
        <v>31.692299999999999</v>
      </c>
      <c r="BA56" s="6">
        <v>30.9</v>
      </c>
      <c r="BB56" s="6">
        <v>54.2</v>
      </c>
      <c r="BC56">
        <v>41</v>
      </c>
      <c r="BD56">
        <v>41</v>
      </c>
      <c r="BE56">
        <v>16</v>
      </c>
      <c r="BF56" s="11">
        <f>BD56-BE56</f>
        <v>25</v>
      </c>
      <c r="BG56">
        <v>11</v>
      </c>
      <c r="BH56">
        <v>4</v>
      </c>
      <c r="BI56">
        <v>4</v>
      </c>
      <c r="BJ56">
        <v>4</v>
      </c>
      <c r="BK56">
        <v>4</v>
      </c>
      <c r="BL56">
        <v>4</v>
      </c>
      <c r="BM56">
        <v>4</v>
      </c>
      <c r="BN56" s="8">
        <f>BM56/DQ56</f>
        <v>3.007518796992481E-2</v>
      </c>
      <c r="BO56">
        <v>0</v>
      </c>
      <c r="BP56">
        <v>0</v>
      </c>
      <c r="BQ56">
        <v>0</v>
      </c>
      <c r="BR56">
        <v>0</v>
      </c>
      <c r="BS56" s="8">
        <f>IF(BO56+BP56&gt;0,BO56/(BO56+BP56),0)</f>
        <v>0</v>
      </c>
      <c r="BT56" s="8">
        <f>(BQ56+BR56)/(EH56+EI56)</f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2</v>
      </c>
      <c r="CW56">
        <v>9</v>
      </c>
      <c r="CX56">
        <v>2</v>
      </c>
      <c r="CY56">
        <v>0</v>
      </c>
      <c r="CZ56">
        <v>1</v>
      </c>
      <c r="DA56">
        <v>4</v>
      </c>
      <c r="DB56">
        <v>5</v>
      </c>
      <c r="DC56">
        <v>0</v>
      </c>
      <c r="DD56">
        <v>14</v>
      </c>
      <c r="DE56">
        <v>2</v>
      </c>
      <c r="DF56">
        <v>5</v>
      </c>
      <c r="DG56">
        <v>2</v>
      </c>
      <c r="DH56">
        <v>4</v>
      </c>
      <c r="DI56" s="11">
        <f>DF56-DE56</f>
        <v>3</v>
      </c>
      <c r="DJ56" s="6">
        <v>1.9829517162000001</v>
      </c>
      <c r="DK56">
        <v>1</v>
      </c>
      <c r="DL56">
        <v>1</v>
      </c>
      <c r="DM56">
        <v>0</v>
      </c>
      <c r="DN56">
        <v>0</v>
      </c>
      <c r="DO56">
        <v>0</v>
      </c>
      <c r="DP56">
        <v>167</v>
      </c>
      <c r="DQ56">
        <v>133</v>
      </c>
      <c r="DR56">
        <v>125</v>
      </c>
      <c r="DS56">
        <v>95</v>
      </c>
      <c r="DT56">
        <v>87</v>
      </c>
      <c r="DU56">
        <v>64</v>
      </c>
      <c r="DV56" s="6">
        <v>7.01</v>
      </c>
      <c r="DW56" s="6">
        <v>5.62</v>
      </c>
      <c r="DX56">
        <v>23</v>
      </c>
      <c r="DY56">
        <v>19</v>
      </c>
      <c r="DZ56">
        <v>3</v>
      </c>
      <c r="EA56">
        <v>5</v>
      </c>
      <c r="EB56">
        <v>7</v>
      </c>
      <c r="EC56">
        <v>4</v>
      </c>
      <c r="ED56">
        <v>11</v>
      </c>
      <c r="EE56">
        <v>4</v>
      </c>
      <c r="EF56" s="11">
        <f>EB56+ED56</f>
        <v>18</v>
      </c>
      <c r="EG56" s="11">
        <f>EC56+EE56</f>
        <v>8</v>
      </c>
      <c r="EH56">
        <v>71</v>
      </c>
      <c r="EI56">
        <v>71</v>
      </c>
      <c r="EJ56">
        <v>107</v>
      </c>
      <c r="EK56">
        <v>100</v>
      </c>
      <c r="EL56">
        <v>15</v>
      </c>
      <c r="EM56">
        <v>27</v>
      </c>
      <c r="EN56">
        <v>12</v>
      </c>
      <c r="EO56">
        <v>10</v>
      </c>
      <c r="EP56">
        <v>-0.1</v>
      </c>
      <c r="EQ56">
        <v>0.1</v>
      </c>
      <c r="ER56">
        <v>0</v>
      </c>
      <c r="ES56">
        <v>767.24</v>
      </c>
      <c r="ET56" s="11">
        <f>BC56+BJ56+Y56+DL56</f>
        <v>53</v>
      </c>
      <c r="EU56" s="6">
        <f>IF(DK56&gt;0,(BC56+BI56)/DK56,0)</f>
        <v>45</v>
      </c>
      <c r="EV56" s="6">
        <f>(DP56+DQ56)/AB56*60</f>
        <v>108.07565295706995</v>
      </c>
      <c r="EW56" s="6">
        <v>5.8</v>
      </c>
      <c r="EX56">
        <v>0.3</v>
      </c>
    </row>
    <row r="57" spans="1:154">
      <c r="A57" s="5">
        <v>600000</v>
      </c>
      <c r="B57" t="s">
        <v>415</v>
      </c>
      <c r="C57" t="s">
        <v>416</v>
      </c>
      <c r="D57" t="s">
        <v>364</v>
      </c>
      <c r="E57" t="s">
        <v>160</v>
      </c>
      <c r="F57" t="s">
        <v>160</v>
      </c>
      <c r="G57">
        <v>71</v>
      </c>
      <c r="H57">
        <v>197</v>
      </c>
      <c r="L57" t="s">
        <v>154</v>
      </c>
      <c r="M57" t="s">
        <v>417</v>
      </c>
      <c r="N57" t="s">
        <v>418</v>
      </c>
      <c r="O57" t="s">
        <v>198</v>
      </c>
      <c r="P57" t="s">
        <v>411</v>
      </c>
      <c r="Q57">
        <v>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6">
        <v>0.1</v>
      </c>
      <c r="Y57">
        <v>0</v>
      </c>
      <c r="Z57">
        <v>35</v>
      </c>
      <c r="AA57">
        <v>1419</v>
      </c>
      <c r="AB57" s="6">
        <v>23.65</v>
      </c>
      <c r="AC57" s="7">
        <v>7.8833333333000004</v>
      </c>
      <c r="AD57" s="7">
        <f>AVERAGE(AA57/60/Q57,AB57/Q57,AC57)</f>
        <v>7.8833333333222226</v>
      </c>
      <c r="AE57" s="8">
        <v>0.16076405410917002</v>
      </c>
      <c r="AF57" s="8">
        <v>0</v>
      </c>
      <c r="AG57" s="8">
        <v>0.1</v>
      </c>
      <c r="AH57" s="9">
        <f>1-EA57/DU57</f>
        <v>0.91666666666666663</v>
      </c>
      <c r="AI57" s="10">
        <f>(AG57+AH57)*1000</f>
        <v>1016.6666666666666</v>
      </c>
      <c r="AJ57" s="7">
        <f>DZ57/AB57*60</f>
        <v>2.536997885835095</v>
      </c>
      <c r="AK57" s="7">
        <f>EA57/AB57*60</f>
        <v>2.536997885835095</v>
      </c>
      <c r="AL57" s="8">
        <f>IF(DZ57+EA57&gt;0,DZ57/(DZ57+EA57),0)</f>
        <v>0.5</v>
      </c>
      <c r="AM57" s="11">
        <f>DZ57-EA57</f>
        <v>0</v>
      </c>
      <c r="AN57" s="7">
        <f>AJ57-AK57</f>
        <v>0</v>
      </c>
      <c r="AO57">
        <v>3</v>
      </c>
      <c r="AP57">
        <v>3</v>
      </c>
      <c r="AQ57">
        <v>2</v>
      </c>
      <c r="AR57">
        <v>2</v>
      </c>
      <c r="AS57">
        <v>2</v>
      </c>
      <c r="AT57">
        <v>2</v>
      </c>
      <c r="AU57" s="6">
        <v>0.15</v>
      </c>
      <c r="AV57">
        <v>1</v>
      </c>
      <c r="AW57">
        <v>0</v>
      </c>
      <c r="AX57">
        <v>0</v>
      </c>
      <c r="AY57" s="11">
        <f>AW57+AX57</f>
        <v>0</v>
      </c>
      <c r="AZ57" s="6">
        <v>19</v>
      </c>
      <c r="BA57" s="6">
        <v>18.36</v>
      </c>
      <c r="BB57" s="6">
        <v>0</v>
      </c>
      <c r="BC57">
        <v>2</v>
      </c>
      <c r="BD57">
        <v>2</v>
      </c>
      <c r="BE57">
        <v>4</v>
      </c>
      <c r="BF57" s="11">
        <f>BD57-BE57</f>
        <v>-2</v>
      </c>
      <c r="BG57">
        <v>0</v>
      </c>
      <c r="BH57">
        <v>2</v>
      </c>
      <c r="BI57">
        <v>1</v>
      </c>
      <c r="BJ57">
        <v>1</v>
      </c>
      <c r="BK57">
        <v>2</v>
      </c>
      <c r="BL57">
        <v>1</v>
      </c>
      <c r="BM57">
        <v>1</v>
      </c>
      <c r="BN57" s="8">
        <f>BM57/DQ57</f>
        <v>3.7037037037037035E-2</v>
      </c>
      <c r="BO57">
        <v>11</v>
      </c>
      <c r="BP57">
        <v>10</v>
      </c>
      <c r="BQ57">
        <v>11</v>
      </c>
      <c r="BR57">
        <v>10</v>
      </c>
      <c r="BS57" s="8">
        <f>IF(BO57+BP57&gt;0,BO57/(BO57+BP57),0)</f>
        <v>0.52380952380952384</v>
      </c>
      <c r="BT57" s="8">
        <f>(BQ57+BR57)/(EH57+EI57)</f>
        <v>1</v>
      </c>
      <c r="BU57">
        <v>2</v>
      </c>
      <c r="BV57">
        <v>1</v>
      </c>
      <c r="BW57">
        <v>4</v>
      </c>
      <c r="BX57">
        <v>5</v>
      </c>
      <c r="BY57">
        <v>5</v>
      </c>
      <c r="BZ57">
        <v>4</v>
      </c>
      <c r="CA57">
        <v>1</v>
      </c>
      <c r="CB57">
        <v>2</v>
      </c>
      <c r="CC57">
        <v>5</v>
      </c>
      <c r="CD57">
        <v>4</v>
      </c>
      <c r="CE57">
        <v>9</v>
      </c>
      <c r="CF57">
        <v>6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2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 s="11">
        <f>DF57-DE57</f>
        <v>0</v>
      </c>
      <c r="DJ57" s="6">
        <v>-4.4969860000000006E-3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14</v>
      </c>
      <c r="DQ57">
        <v>27</v>
      </c>
      <c r="DR57">
        <v>12</v>
      </c>
      <c r="DS57">
        <v>17</v>
      </c>
      <c r="DT57">
        <v>10</v>
      </c>
      <c r="DU57">
        <v>12</v>
      </c>
      <c r="DV57" s="6">
        <v>0.87</v>
      </c>
      <c r="DW57" s="6">
        <v>1.55</v>
      </c>
      <c r="DX57">
        <v>2</v>
      </c>
      <c r="DY57">
        <v>4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6</v>
      </c>
      <c r="EF57" s="11">
        <f>EB57+ED57</f>
        <v>2</v>
      </c>
      <c r="EG57" s="11">
        <f>EC57+EE57</f>
        <v>7</v>
      </c>
      <c r="EH57">
        <v>11</v>
      </c>
      <c r="EI57">
        <v>10</v>
      </c>
      <c r="EJ57">
        <v>17</v>
      </c>
      <c r="EK57">
        <v>10</v>
      </c>
      <c r="EL57">
        <v>5</v>
      </c>
      <c r="EM57">
        <v>2</v>
      </c>
      <c r="EN57">
        <v>1</v>
      </c>
      <c r="EO57">
        <v>0</v>
      </c>
      <c r="EP57">
        <v>-0.1</v>
      </c>
      <c r="EQ57">
        <v>0</v>
      </c>
      <c r="ER57">
        <v>0</v>
      </c>
      <c r="ES57">
        <v>123.46</v>
      </c>
      <c r="ET57" s="11">
        <f>BC57+BJ57+Y57+DL57</f>
        <v>3</v>
      </c>
      <c r="EU57" s="6">
        <f>IF(DK57&gt;0,(BC57+BI57)/DK57,0)</f>
        <v>0</v>
      </c>
      <c r="EV57" s="6">
        <f>(DP57+DQ57)/AB57*60</f>
        <v>104.01691331923891</v>
      </c>
      <c r="EW57" s="6">
        <v>-0.4</v>
      </c>
      <c r="EX57">
        <v>-0.15</v>
      </c>
    </row>
    <row r="58" spans="1:154">
      <c r="A58" s="5">
        <v>4750000</v>
      </c>
      <c r="B58" t="s">
        <v>419</v>
      </c>
      <c r="C58" t="s">
        <v>420</v>
      </c>
      <c r="E58" t="s">
        <v>181</v>
      </c>
      <c r="F58" t="s">
        <v>181</v>
      </c>
      <c r="G58">
        <v>75</v>
      </c>
      <c r="H58">
        <v>210</v>
      </c>
      <c r="I58">
        <v>2004</v>
      </c>
      <c r="J58">
        <v>2</v>
      </c>
      <c r="K58">
        <v>49</v>
      </c>
      <c r="L58" t="s">
        <v>146</v>
      </c>
      <c r="M58" t="s">
        <v>421</v>
      </c>
      <c r="N58" t="s">
        <v>422</v>
      </c>
      <c r="O58" t="s">
        <v>303</v>
      </c>
      <c r="P58" t="s">
        <v>285</v>
      </c>
      <c r="Q58">
        <v>80</v>
      </c>
      <c r="R58">
        <v>6</v>
      </c>
      <c r="S58">
        <v>8</v>
      </c>
      <c r="T58">
        <v>4</v>
      </c>
      <c r="U58">
        <v>4</v>
      </c>
      <c r="V58">
        <v>14</v>
      </c>
      <c r="W58">
        <v>-26</v>
      </c>
      <c r="X58" s="6">
        <v>-13.1</v>
      </c>
      <c r="Y58">
        <v>22</v>
      </c>
      <c r="Z58">
        <v>1472</v>
      </c>
      <c r="AA58">
        <v>64537</v>
      </c>
      <c r="AB58" s="6">
        <v>1073.07</v>
      </c>
      <c r="AC58" s="7">
        <v>13.45</v>
      </c>
      <c r="AD58" s="7">
        <f>AVERAGE(AA58/60/Q58,AB58/Q58,AC58)</f>
        <v>13.436194444444444</v>
      </c>
      <c r="AE58" s="8">
        <v>0.24242773391168793</v>
      </c>
      <c r="AF58" s="8">
        <v>0.48275862068965519</v>
      </c>
      <c r="AG58" s="8">
        <v>6.2098501070663809E-2</v>
      </c>
      <c r="AH58" s="9">
        <f>1-EA58/DU58</f>
        <v>0.89445438282647582</v>
      </c>
      <c r="AI58" s="10">
        <f>(AG58+AH58)*1000</f>
        <v>956.55288389713962</v>
      </c>
      <c r="AJ58" s="7">
        <f>DZ58/AB58*60</f>
        <v>1.6215158377365877</v>
      </c>
      <c r="AK58" s="7">
        <f>EA58/AB58*60</f>
        <v>3.2989460147054714</v>
      </c>
      <c r="AL58" s="8">
        <f>IF(DZ58+EA58&gt;0,DZ58/(DZ58+EA58),0)</f>
        <v>0.32954545454545453</v>
      </c>
      <c r="AM58" s="11">
        <f>DZ58-EA58</f>
        <v>-30</v>
      </c>
      <c r="AN58" s="7">
        <f>AJ58-AK58</f>
        <v>-1.6774301769688837</v>
      </c>
      <c r="AO58">
        <v>210</v>
      </c>
      <c r="AP58">
        <v>210</v>
      </c>
      <c r="AQ58">
        <v>170</v>
      </c>
      <c r="AR58">
        <v>126</v>
      </c>
      <c r="AS58">
        <v>128</v>
      </c>
      <c r="AT58">
        <v>128</v>
      </c>
      <c r="AU58" s="6">
        <v>10.19</v>
      </c>
      <c r="AV58">
        <v>32</v>
      </c>
      <c r="AW58">
        <v>7</v>
      </c>
      <c r="AX58">
        <v>9</v>
      </c>
      <c r="AY58" s="11">
        <f>AW58+AX58</f>
        <v>16</v>
      </c>
      <c r="AZ58" s="6">
        <v>32.484400000000001</v>
      </c>
      <c r="BA58" s="6">
        <v>30.39</v>
      </c>
      <c r="BB58" s="6">
        <v>97.8</v>
      </c>
      <c r="BC58">
        <v>34</v>
      </c>
      <c r="BD58">
        <v>34</v>
      </c>
      <c r="BE58">
        <v>77</v>
      </c>
      <c r="BF58" s="11">
        <f>BD58-BE58</f>
        <v>-43</v>
      </c>
      <c r="BG58">
        <v>44</v>
      </c>
      <c r="BH58">
        <v>19</v>
      </c>
      <c r="BI58">
        <v>30</v>
      </c>
      <c r="BJ58">
        <v>42</v>
      </c>
      <c r="BK58">
        <v>19</v>
      </c>
      <c r="BL58">
        <v>30</v>
      </c>
      <c r="BM58">
        <v>42</v>
      </c>
      <c r="BN58" s="8">
        <f>BM58/DQ58</f>
        <v>4.3478260869565216E-2</v>
      </c>
      <c r="BO58">
        <v>365</v>
      </c>
      <c r="BP58">
        <v>337</v>
      </c>
      <c r="BQ58">
        <v>365</v>
      </c>
      <c r="BR58">
        <v>337</v>
      </c>
      <c r="BS58" s="8">
        <f>IF(BO58+BP58&gt;0,BO58/(BO58+BP58),0)</f>
        <v>0.51994301994301995</v>
      </c>
      <c r="BT58" s="8">
        <f>(BQ58+BR58)/(EH58+EI58)</f>
        <v>0.72595656670113751</v>
      </c>
      <c r="BU58">
        <v>131</v>
      </c>
      <c r="BV58">
        <v>134</v>
      </c>
      <c r="BW58">
        <v>133</v>
      </c>
      <c r="BX58">
        <v>118</v>
      </c>
      <c r="BY58">
        <v>101</v>
      </c>
      <c r="BZ58">
        <v>85</v>
      </c>
      <c r="CA58">
        <v>109</v>
      </c>
      <c r="CB58">
        <v>83</v>
      </c>
      <c r="CC58">
        <v>135</v>
      </c>
      <c r="CD58">
        <v>135</v>
      </c>
      <c r="CE58">
        <v>223</v>
      </c>
      <c r="CF58">
        <v>199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2</v>
      </c>
      <c r="CQ58">
        <v>0</v>
      </c>
      <c r="CR58">
        <v>0</v>
      </c>
      <c r="CS58">
        <v>3</v>
      </c>
      <c r="CT58">
        <v>0</v>
      </c>
      <c r="CU58">
        <v>2</v>
      </c>
      <c r="CV58">
        <v>5</v>
      </c>
      <c r="CW58">
        <v>37</v>
      </c>
      <c r="CX58">
        <v>16</v>
      </c>
      <c r="CY58">
        <v>0</v>
      </c>
      <c r="CZ58">
        <v>2</v>
      </c>
      <c r="DA58">
        <v>8</v>
      </c>
      <c r="DB58">
        <v>7</v>
      </c>
      <c r="DC58">
        <v>1</v>
      </c>
      <c r="DD58">
        <v>94</v>
      </c>
      <c r="DE58">
        <v>11</v>
      </c>
      <c r="DF58">
        <v>17</v>
      </c>
      <c r="DG58">
        <v>10</v>
      </c>
      <c r="DH58">
        <v>12</v>
      </c>
      <c r="DI58" s="11">
        <f>DF58-DE58</f>
        <v>6</v>
      </c>
      <c r="DJ58" s="6">
        <v>4.9527186144000002</v>
      </c>
      <c r="DK58">
        <v>11</v>
      </c>
      <c r="DL58">
        <v>0</v>
      </c>
      <c r="DM58">
        <v>0</v>
      </c>
      <c r="DN58">
        <v>0</v>
      </c>
      <c r="DO58">
        <v>0</v>
      </c>
      <c r="DP58">
        <v>891</v>
      </c>
      <c r="DQ58">
        <v>966</v>
      </c>
      <c r="DR58">
        <v>658</v>
      </c>
      <c r="DS58">
        <v>723</v>
      </c>
      <c r="DT58">
        <v>467</v>
      </c>
      <c r="DU58">
        <v>559</v>
      </c>
      <c r="DV58" s="6">
        <v>35.450000000000003</v>
      </c>
      <c r="DW58" s="6">
        <v>40.78</v>
      </c>
      <c r="DX58">
        <v>100</v>
      </c>
      <c r="DY58">
        <v>134</v>
      </c>
      <c r="DZ58">
        <v>29</v>
      </c>
      <c r="EA58">
        <v>59</v>
      </c>
      <c r="EB58">
        <v>22</v>
      </c>
      <c r="EC58">
        <v>41</v>
      </c>
      <c r="ED58">
        <v>35</v>
      </c>
      <c r="EE58">
        <v>37</v>
      </c>
      <c r="EF58" s="11">
        <f>EB58+ED58</f>
        <v>57</v>
      </c>
      <c r="EG58" s="11">
        <f>EC58+EE58</f>
        <v>78</v>
      </c>
      <c r="EH58">
        <v>510</v>
      </c>
      <c r="EI58">
        <v>457</v>
      </c>
      <c r="EJ58">
        <v>398</v>
      </c>
      <c r="EK58">
        <v>343</v>
      </c>
      <c r="EL58">
        <v>114</v>
      </c>
      <c r="EM58">
        <v>110</v>
      </c>
      <c r="EN58">
        <v>78</v>
      </c>
      <c r="EO58">
        <v>62</v>
      </c>
      <c r="EP58">
        <v>-0.8</v>
      </c>
      <c r="EQ58">
        <v>0.4</v>
      </c>
      <c r="ER58">
        <v>-0.4</v>
      </c>
      <c r="ES58">
        <v>3353.28</v>
      </c>
      <c r="ET58" s="11">
        <f>BC58+BJ58+Y58+DL58</f>
        <v>98</v>
      </c>
      <c r="EU58" s="6">
        <f>IF(DK58&gt;0,(BC58+BI58)/DK58,0)</f>
        <v>5.8181818181818183</v>
      </c>
      <c r="EV58" s="6">
        <f>(DP58+DQ58)/AB58*60</f>
        <v>103.83292795437391</v>
      </c>
      <c r="EW58" s="6">
        <v>11.7</v>
      </c>
      <c r="EX58">
        <v>0.15</v>
      </c>
    </row>
    <row r="59" spans="1:154">
      <c r="A59" s="5">
        <v>925000</v>
      </c>
      <c r="B59" t="s">
        <v>423</v>
      </c>
      <c r="C59" t="s">
        <v>227</v>
      </c>
      <c r="D59" t="s">
        <v>221</v>
      </c>
      <c r="E59" t="s">
        <v>145</v>
      </c>
      <c r="F59" t="s">
        <v>145</v>
      </c>
      <c r="G59">
        <v>74</v>
      </c>
      <c r="H59">
        <v>194</v>
      </c>
      <c r="I59">
        <v>2011</v>
      </c>
      <c r="J59">
        <v>4</v>
      </c>
      <c r="K59">
        <v>92</v>
      </c>
      <c r="L59" t="s">
        <v>146</v>
      </c>
      <c r="M59" t="s">
        <v>424</v>
      </c>
      <c r="N59" t="s">
        <v>425</v>
      </c>
      <c r="O59" t="s">
        <v>149</v>
      </c>
      <c r="P59" t="s">
        <v>349</v>
      </c>
      <c r="Q59">
        <v>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6">
        <v>0</v>
      </c>
      <c r="Y59">
        <v>2</v>
      </c>
      <c r="Z59">
        <v>50</v>
      </c>
      <c r="AA59">
        <v>1959</v>
      </c>
      <c r="AB59" s="6">
        <v>32.659999999999997</v>
      </c>
      <c r="AC59" s="7">
        <v>10.8833333333</v>
      </c>
      <c r="AD59" s="7">
        <f>AVERAGE(AA59/60/Q59,AB59/Q59,AC59)</f>
        <v>10.884444444433333</v>
      </c>
      <c r="AE59" s="8">
        <v>0.21294907739453606</v>
      </c>
      <c r="AF59" s="8">
        <v>0</v>
      </c>
      <c r="AG59" s="8">
        <v>7.6923076923076927E-2</v>
      </c>
      <c r="AH59" s="9">
        <f>1-EA59/DU59</f>
        <v>0.91666666666666663</v>
      </c>
      <c r="AI59" s="10">
        <f>(AG59+AH59)*1000</f>
        <v>993.58974358974365</v>
      </c>
      <c r="AJ59" s="7">
        <f>DZ59/AB59*60</f>
        <v>1.8371096142069812</v>
      </c>
      <c r="AK59" s="7">
        <f>EA59/AB59*60</f>
        <v>1.8371096142069812</v>
      </c>
      <c r="AL59" s="8">
        <f>IF(DZ59+EA59&gt;0,DZ59/(DZ59+EA59),0)</f>
        <v>0.5</v>
      </c>
      <c r="AM59" s="11">
        <f>DZ59-EA59</f>
        <v>0</v>
      </c>
      <c r="AN59" s="7">
        <f>AJ59-AK59</f>
        <v>0</v>
      </c>
      <c r="AO59">
        <v>5</v>
      </c>
      <c r="AP59">
        <v>5</v>
      </c>
      <c r="AQ59">
        <v>3</v>
      </c>
      <c r="AR59">
        <v>2</v>
      </c>
      <c r="AS59">
        <v>2</v>
      </c>
      <c r="AT59">
        <v>2</v>
      </c>
      <c r="AU59" s="6">
        <v>0.05</v>
      </c>
      <c r="AV59">
        <v>0</v>
      </c>
      <c r="AW59">
        <v>0</v>
      </c>
      <c r="AX59">
        <v>0</v>
      </c>
      <c r="AY59" s="11">
        <f>AW59+AX59</f>
        <v>0</v>
      </c>
      <c r="AZ59" s="6">
        <v>50</v>
      </c>
      <c r="BA59" s="6">
        <v>50.74</v>
      </c>
      <c r="BB59" s="6">
        <v>0</v>
      </c>
      <c r="BC59">
        <v>3</v>
      </c>
      <c r="BD59">
        <v>3</v>
      </c>
      <c r="BE59">
        <v>3</v>
      </c>
      <c r="BF59" s="11">
        <f>BD59-BE59</f>
        <v>0</v>
      </c>
      <c r="BG59">
        <v>1</v>
      </c>
      <c r="BH59">
        <v>1</v>
      </c>
      <c r="BI59">
        <v>0</v>
      </c>
      <c r="BJ59">
        <v>2</v>
      </c>
      <c r="BK59">
        <v>1</v>
      </c>
      <c r="BL59">
        <v>0</v>
      </c>
      <c r="BM59">
        <v>2</v>
      </c>
      <c r="BN59" s="8">
        <f>BM59/DQ59</f>
        <v>7.407407407407407E-2</v>
      </c>
      <c r="BO59">
        <v>0</v>
      </c>
      <c r="BP59">
        <v>0</v>
      </c>
      <c r="BQ59">
        <v>0</v>
      </c>
      <c r="BR59">
        <v>0</v>
      </c>
      <c r="BS59" s="8">
        <f>IF(BO59+BP59&gt;0,BO59/(BO59+BP59),0)</f>
        <v>0</v>
      </c>
      <c r="BT59" s="8">
        <f>(BQ59+BR59)/(EH59+EI59)</f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2</v>
      </c>
      <c r="DE59">
        <v>1</v>
      </c>
      <c r="DF59">
        <v>0</v>
      </c>
      <c r="DG59">
        <v>1</v>
      </c>
      <c r="DH59">
        <v>0</v>
      </c>
      <c r="DI59" s="11">
        <f>DF59-DE59</f>
        <v>-1</v>
      </c>
      <c r="DJ59" s="6">
        <v>-0.84366331999999999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25</v>
      </c>
      <c r="DQ59">
        <v>27</v>
      </c>
      <c r="DR59">
        <v>16</v>
      </c>
      <c r="DS59">
        <v>19</v>
      </c>
      <c r="DT59">
        <v>13</v>
      </c>
      <c r="DU59">
        <v>12</v>
      </c>
      <c r="DV59" s="6">
        <v>0.84</v>
      </c>
      <c r="DW59" s="6">
        <v>0.96</v>
      </c>
      <c r="DX59">
        <v>2</v>
      </c>
      <c r="DY59">
        <v>4</v>
      </c>
      <c r="DZ59">
        <v>1</v>
      </c>
      <c r="EA59">
        <v>1</v>
      </c>
      <c r="EB59">
        <v>0</v>
      </c>
      <c r="EC59">
        <v>0</v>
      </c>
      <c r="ED59">
        <v>0</v>
      </c>
      <c r="EE59">
        <v>1</v>
      </c>
      <c r="EF59" s="11">
        <f>EB59+ED59</f>
        <v>0</v>
      </c>
      <c r="EG59" s="11">
        <f>EC59+EE59</f>
        <v>1</v>
      </c>
      <c r="EH59">
        <v>12</v>
      </c>
      <c r="EI59">
        <v>19</v>
      </c>
      <c r="EJ59">
        <v>22</v>
      </c>
      <c r="EK59">
        <v>24</v>
      </c>
      <c r="EL59">
        <v>5</v>
      </c>
      <c r="EM59">
        <v>4</v>
      </c>
      <c r="EN59">
        <v>2</v>
      </c>
      <c r="EO59">
        <v>2</v>
      </c>
      <c r="EP59">
        <v>0</v>
      </c>
      <c r="EQ59">
        <v>0.1</v>
      </c>
      <c r="ER59">
        <v>0</v>
      </c>
      <c r="ES59">
        <v>120.71</v>
      </c>
      <c r="ET59" s="11">
        <f>BC59+BJ59+Y59+DL59</f>
        <v>7</v>
      </c>
      <c r="EU59" s="6">
        <f>IF(DK59&gt;0,(BC59+BI59)/DK59,0)</f>
        <v>3</v>
      </c>
      <c r="EV59" s="6">
        <f>(DP59+DQ59)/AB59*60</f>
        <v>95.529699938763031</v>
      </c>
      <c r="EW59" s="6">
        <v>0</v>
      </c>
      <c r="EX59">
        <v>0</v>
      </c>
    </row>
    <row r="60" spans="1:154">
      <c r="A60" s="5">
        <v>6000000</v>
      </c>
      <c r="B60" t="s">
        <v>426</v>
      </c>
      <c r="C60" t="s">
        <v>427</v>
      </c>
      <c r="D60" t="s">
        <v>153</v>
      </c>
      <c r="E60" t="s">
        <v>145</v>
      </c>
      <c r="F60" t="s">
        <v>145</v>
      </c>
      <c r="G60">
        <v>73</v>
      </c>
      <c r="H60">
        <v>211</v>
      </c>
      <c r="I60">
        <v>2009</v>
      </c>
      <c r="J60">
        <v>1</v>
      </c>
      <c r="K60">
        <v>1</v>
      </c>
      <c r="L60" t="s">
        <v>146</v>
      </c>
      <c r="M60" t="s">
        <v>428</v>
      </c>
      <c r="N60" t="s">
        <v>429</v>
      </c>
      <c r="O60" t="s">
        <v>198</v>
      </c>
      <c r="P60" t="s">
        <v>430</v>
      </c>
      <c r="Q60">
        <v>77</v>
      </c>
      <c r="R60">
        <v>28</v>
      </c>
      <c r="S60">
        <v>38</v>
      </c>
      <c r="T60">
        <v>21</v>
      </c>
      <c r="U60">
        <v>17</v>
      </c>
      <c r="V60">
        <v>66</v>
      </c>
      <c r="W60">
        <v>4</v>
      </c>
      <c r="X60" s="6">
        <v>9.9</v>
      </c>
      <c r="Y60">
        <v>38</v>
      </c>
      <c r="Z60">
        <v>1906</v>
      </c>
      <c r="AA60">
        <v>94335</v>
      </c>
      <c r="AB60" s="6">
        <v>1571.27</v>
      </c>
      <c r="AC60" s="7">
        <v>20.399999999999999</v>
      </c>
      <c r="AD60" s="7">
        <f>AVERAGE(AA60/60/Q60,AB60/Q60,AC60)</f>
        <v>20.408311688311688</v>
      </c>
      <c r="AE60" s="8">
        <v>0.34334042767053724</v>
      </c>
      <c r="AF60" s="8">
        <v>0.6875</v>
      </c>
      <c r="AG60" s="8">
        <v>0.10137275607180571</v>
      </c>
      <c r="AH60" s="9">
        <f>1-EA60/DU60</f>
        <v>0.90013869625520115</v>
      </c>
      <c r="AI60" s="10">
        <f>(AG60+AH60)*1000</f>
        <v>1001.5114523270067</v>
      </c>
      <c r="AJ60" s="7">
        <f>DZ60/AB60*60</f>
        <v>3.6658244604682837</v>
      </c>
      <c r="AK60" s="7">
        <f>EA60/AB60*60</f>
        <v>2.749368345351213</v>
      </c>
      <c r="AL60" s="8">
        <f>IF(DZ60+EA60&gt;0,DZ60/(DZ60+EA60),0)</f>
        <v>0.5714285714285714</v>
      </c>
      <c r="AM60" s="11">
        <f>DZ60-EA60</f>
        <v>24</v>
      </c>
      <c r="AN60" s="7">
        <f>AJ60-AK60</f>
        <v>0.9164561151170707</v>
      </c>
      <c r="AO60">
        <v>471</v>
      </c>
      <c r="AP60">
        <v>470</v>
      </c>
      <c r="AQ60">
        <v>361</v>
      </c>
      <c r="AR60">
        <v>260</v>
      </c>
      <c r="AS60">
        <v>260</v>
      </c>
      <c r="AT60">
        <v>260</v>
      </c>
      <c r="AU60" s="6">
        <v>28.96</v>
      </c>
      <c r="AV60">
        <v>100</v>
      </c>
      <c r="AW60">
        <v>20</v>
      </c>
      <c r="AX60">
        <v>29</v>
      </c>
      <c r="AY60" s="11">
        <f>AW60+AX60</f>
        <v>49</v>
      </c>
      <c r="AZ60" s="6">
        <v>26.9923</v>
      </c>
      <c r="BA60" s="6">
        <v>24.76</v>
      </c>
      <c r="BB60" s="6">
        <v>315.10000000000002</v>
      </c>
      <c r="BC60">
        <v>42</v>
      </c>
      <c r="BD60">
        <v>42</v>
      </c>
      <c r="BE60">
        <v>68</v>
      </c>
      <c r="BF60" s="11">
        <f>BD60-BE60</f>
        <v>-26</v>
      </c>
      <c r="BG60">
        <v>101</v>
      </c>
      <c r="BH60">
        <v>81</v>
      </c>
      <c r="BI60">
        <v>63</v>
      </c>
      <c r="BJ60">
        <v>20</v>
      </c>
      <c r="BK60">
        <v>81</v>
      </c>
      <c r="BL60">
        <v>63</v>
      </c>
      <c r="BM60">
        <v>20</v>
      </c>
      <c r="BN60" s="8">
        <f>BM60/DQ60</f>
        <v>1.4652014652014652E-2</v>
      </c>
      <c r="BO60">
        <v>824</v>
      </c>
      <c r="BP60">
        <v>804</v>
      </c>
      <c r="BQ60">
        <v>824</v>
      </c>
      <c r="BR60">
        <v>804</v>
      </c>
      <c r="BS60" s="8">
        <f>IF(BO60+BP60&gt;0,BO60/(BO60+BP60),0)</f>
        <v>0.50614250614250611</v>
      </c>
      <c r="BT60" s="8">
        <f>(BQ60+BR60)/(EH60+EI60)</f>
        <v>0.98966565349544078</v>
      </c>
      <c r="BU60">
        <v>197</v>
      </c>
      <c r="BV60">
        <v>210</v>
      </c>
      <c r="BW60">
        <v>212</v>
      </c>
      <c r="BX60">
        <v>237</v>
      </c>
      <c r="BY60">
        <v>415</v>
      </c>
      <c r="BZ60">
        <v>357</v>
      </c>
      <c r="CA60">
        <v>247</v>
      </c>
      <c r="CB60">
        <v>206</v>
      </c>
      <c r="CC60">
        <v>296</v>
      </c>
      <c r="CD60">
        <v>297</v>
      </c>
      <c r="CE60">
        <v>512</v>
      </c>
      <c r="CF60">
        <v>512</v>
      </c>
      <c r="CG60">
        <v>1</v>
      </c>
      <c r="CH60">
        <v>5</v>
      </c>
      <c r="CI60">
        <v>3</v>
      </c>
      <c r="CJ60">
        <v>4</v>
      </c>
      <c r="CK60">
        <v>0</v>
      </c>
      <c r="CL60">
        <v>1</v>
      </c>
      <c r="CM60">
        <v>1</v>
      </c>
      <c r="CN60">
        <v>1</v>
      </c>
      <c r="CO60">
        <v>1</v>
      </c>
      <c r="CP60">
        <v>8</v>
      </c>
      <c r="CQ60">
        <v>1</v>
      </c>
      <c r="CR60">
        <v>0</v>
      </c>
      <c r="CS60">
        <v>16</v>
      </c>
      <c r="CT60">
        <v>4</v>
      </c>
      <c r="CU60">
        <v>5</v>
      </c>
      <c r="CV60">
        <v>13</v>
      </c>
      <c r="CW60">
        <v>79</v>
      </c>
      <c r="CX60">
        <v>23</v>
      </c>
      <c r="CY60">
        <v>5</v>
      </c>
      <c r="CZ60">
        <v>15</v>
      </c>
      <c r="DA60">
        <v>48</v>
      </c>
      <c r="DB60">
        <v>20</v>
      </c>
      <c r="DC60">
        <v>2</v>
      </c>
      <c r="DD60">
        <v>147</v>
      </c>
      <c r="DE60">
        <v>19</v>
      </c>
      <c r="DF60">
        <v>31</v>
      </c>
      <c r="DG60">
        <v>18</v>
      </c>
      <c r="DH60">
        <v>30</v>
      </c>
      <c r="DI60" s="11">
        <f>DF60-DE60</f>
        <v>12</v>
      </c>
      <c r="DJ60" s="6">
        <v>11.701768979700001</v>
      </c>
      <c r="DK60">
        <v>19</v>
      </c>
      <c r="DL60">
        <v>0</v>
      </c>
      <c r="DM60">
        <v>0</v>
      </c>
      <c r="DN60">
        <v>0</v>
      </c>
      <c r="DO60">
        <v>0</v>
      </c>
      <c r="DP60">
        <v>1783</v>
      </c>
      <c r="DQ60">
        <v>1365</v>
      </c>
      <c r="DR60">
        <v>1320</v>
      </c>
      <c r="DS60">
        <v>1011</v>
      </c>
      <c r="DT60">
        <v>947</v>
      </c>
      <c r="DU60">
        <v>721</v>
      </c>
      <c r="DV60" s="6">
        <v>93.34</v>
      </c>
      <c r="DW60" s="6">
        <v>65.09</v>
      </c>
      <c r="DX60">
        <v>328</v>
      </c>
      <c r="DY60">
        <v>230</v>
      </c>
      <c r="DZ60">
        <v>96</v>
      </c>
      <c r="EA60">
        <v>72</v>
      </c>
      <c r="EB60">
        <v>66</v>
      </c>
      <c r="EC60">
        <v>28</v>
      </c>
      <c r="ED60">
        <v>90</v>
      </c>
      <c r="EE60">
        <v>61</v>
      </c>
      <c r="EF60" s="11">
        <f>EB60+ED60</f>
        <v>156</v>
      </c>
      <c r="EG60" s="11">
        <f>EC60+EE60</f>
        <v>89</v>
      </c>
      <c r="EH60">
        <v>831</v>
      </c>
      <c r="EI60">
        <v>814</v>
      </c>
      <c r="EJ60">
        <v>462</v>
      </c>
      <c r="EK60">
        <v>471</v>
      </c>
      <c r="EL60">
        <v>280</v>
      </c>
      <c r="EM60">
        <v>201</v>
      </c>
      <c r="EN60">
        <v>76</v>
      </c>
      <c r="EO60">
        <v>102</v>
      </c>
      <c r="EP60">
        <v>6.2</v>
      </c>
      <c r="EQ60">
        <v>1.6</v>
      </c>
      <c r="ER60">
        <v>7.8</v>
      </c>
      <c r="ES60">
        <v>3005.15</v>
      </c>
      <c r="ET60" s="11">
        <f>BC60+BJ60+Y60+DL60</f>
        <v>100</v>
      </c>
      <c r="EU60" s="6">
        <f>IF(DK60&gt;0,(BC60+BI60)/DK60,0)</f>
        <v>5.5263157894736841</v>
      </c>
      <c r="EV60" s="6">
        <f>(DP60+DQ60)/AB60*60</f>
        <v>120.20849376618914</v>
      </c>
      <c r="EW60" s="6">
        <v>75.900000000000006</v>
      </c>
      <c r="EX60">
        <v>0.99</v>
      </c>
    </row>
    <row r="61" spans="1:154">
      <c r="A61" s="5">
        <v>925000</v>
      </c>
      <c r="B61" t="s">
        <v>431</v>
      </c>
      <c r="C61" t="s">
        <v>263</v>
      </c>
      <c r="D61" t="s">
        <v>221</v>
      </c>
      <c r="E61" t="s">
        <v>145</v>
      </c>
      <c r="F61" t="s">
        <v>145</v>
      </c>
      <c r="G61">
        <v>73</v>
      </c>
      <c r="H61">
        <v>180</v>
      </c>
      <c r="I61">
        <v>2016</v>
      </c>
      <c r="J61">
        <v>1</v>
      </c>
      <c r="K61">
        <v>8</v>
      </c>
      <c r="L61" t="s">
        <v>154</v>
      </c>
      <c r="M61" t="s">
        <v>264</v>
      </c>
      <c r="N61" t="s">
        <v>373</v>
      </c>
      <c r="O61" t="s">
        <v>279</v>
      </c>
      <c r="P61" t="s">
        <v>164</v>
      </c>
      <c r="Q61">
        <v>4</v>
      </c>
      <c r="R61">
        <v>0</v>
      </c>
      <c r="S61">
        <v>1</v>
      </c>
      <c r="T61">
        <v>1</v>
      </c>
      <c r="U61">
        <v>0</v>
      </c>
      <c r="V61">
        <v>1</v>
      </c>
      <c r="W61">
        <v>-2</v>
      </c>
      <c r="X61" s="6">
        <v>-1.4</v>
      </c>
      <c r="Y61">
        <v>0</v>
      </c>
      <c r="Z61">
        <v>62</v>
      </c>
      <c r="AA61">
        <v>2959</v>
      </c>
      <c r="AB61" s="6">
        <v>49.72</v>
      </c>
      <c r="AC61" s="7">
        <v>12.333333333300001</v>
      </c>
      <c r="AD61" s="7">
        <f>AVERAGE(AA61/60/Q61,AB61/Q61,AC61)</f>
        <v>12.364166666655555</v>
      </c>
      <c r="AE61" s="8">
        <v>0.22786434463794683</v>
      </c>
      <c r="AF61" s="8">
        <v>1</v>
      </c>
      <c r="AG61" s="8">
        <v>0.04</v>
      </c>
      <c r="AH61" s="9">
        <f>1-EA61/DU61</f>
        <v>0.92105263157894735</v>
      </c>
      <c r="AI61" s="10">
        <f>(AG61+AH61)*1000</f>
        <v>961.0526315789474</v>
      </c>
      <c r="AJ61" s="7">
        <f>DZ61/AB61*60</f>
        <v>1.2067578439259856</v>
      </c>
      <c r="AK61" s="7">
        <f>EA61/AB61*60</f>
        <v>3.6202735317779569</v>
      </c>
      <c r="AL61" s="8">
        <f>IF(DZ61+EA61&gt;0,DZ61/(DZ61+EA61),0)</f>
        <v>0.25</v>
      </c>
      <c r="AM61" s="11">
        <f>DZ61-EA61</f>
        <v>-2</v>
      </c>
      <c r="AN61" s="7">
        <f>AJ61-AK61</f>
        <v>-2.4135156878519712</v>
      </c>
      <c r="AO61">
        <v>8</v>
      </c>
      <c r="AP61">
        <v>8</v>
      </c>
      <c r="AQ61">
        <v>5</v>
      </c>
      <c r="AR61">
        <v>4</v>
      </c>
      <c r="AS61">
        <v>4</v>
      </c>
      <c r="AT61">
        <v>4</v>
      </c>
      <c r="AU61" s="6">
        <v>0.15</v>
      </c>
      <c r="AV61">
        <v>0</v>
      </c>
      <c r="AW61">
        <v>0</v>
      </c>
      <c r="AX61">
        <v>0</v>
      </c>
      <c r="AY61" s="11">
        <f>AW61+AX61</f>
        <v>0</v>
      </c>
      <c r="AZ61" s="6">
        <v>38.25</v>
      </c>
      <c r="BA61" s="6">
        <v>38.15</v>
      </c>
      <c r="BB61" s="6">
        <v>46.5</v>
      </c>
      <c r="BC61">
        <v>1</v>
      </c>
      <c r="BD61">
        <v>1</v>
      </c>
      <c r="BE61">
        <v>1</v>
      </c>
      <c r="BF61" s="11">
        <f>BD61-BE61</f>
        <v>0</v>
      </c>
      <c r="BG61">
        <v>1</v>
      </c>
      <c r="BH61">
        <v>3</v>
      </c>
      <c r="BI61">
        <v>3</v>
      </c>
      <c r="BJ61">
        <v>2</v>
      </c>
      <c r="BK61">
        <v>3</v>
      </c>
      <c r="BL61">
        <v>3</v>
      </c>
      <c r="BM61">
        <v>2</v>
      </c>
      <c r="BN61" s="8">
        <f>BM61/DQ61</f>
        <v>0.04</v>
      </c>
      <c r="BO61">
        <v>0</v>
      </c>
      <c r="BP61">
        <v>2</v>
      </c>
      <c r="BQ61">
        <v>0</v>
      </c>
      <c r="BR61">
        <v>2</v>
      </c>
      <c r="BS61" s="8">
        <f>IF(BO61+BP61&gt;0,BO61/(BO61+BP61),0)</f>
        <v>0</v>
      </c>
      <c r="BT61" s="8">
        <f>(BQ61+BR61)/(EH61+EI61)</f>
        <v>4.1666666666666664E-2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2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4</v>
      </c>
      <c r="DE61">
        <v>0</v>
      </c>
      <c r="DF61">
        <v>0</v>
      </c>
      <c r="DG61">
        <v>0</v>
      </c>
      <c r="DH61">
        <v>0</v>
      </c>
      <c r="DI61" s="11">
        <f>DF61-DE61</f>
        <v>0</v>
      </c>
      <c r="DJ61" s="6">
        <v>3.3992016700000002E-2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48</v>
      </c>
      <c r="DQ61">
        <v>50</v>
      </c>
      <c r="DR61">
        <v>35</v>
      </c>
      <c r="DS61">
        <v>46</v>
      </c>
      <c r="DT61">
        <v>25</v>
      </c>
      <c r="DU61">
        <v>38</v>
      </c>
      <c r="DV61" s="6">
        <v>1.1200000000000001</v>
      </c>
      <c r="DW61" s="6">
        <v>2.67</v>
      </c>
      <c r="DX61">
        <v>3</v>
      </c>
      <c r="DY61">
        <v>9</v>
      </c>
      <c r="DZ61">
        <v>1</v>
      </c>
      <c r="EA61">
        <v>3</v>
      </c>
      <c r="EB61">
        <v>0</v>
      </c>
      <c r="EC61">
        <v>2</v>
      </c>
      <c r="ED61">
        <v>1</v>
      </c>
      <c r="EE61">
        <v>1</v>
      </c>
      <c r="EF61" s="11">
        <f>EB61+ED61</f>
        <v>1</v>
      </c>
      <c r="EG61" s="11">
        <f>EC61+EE61</f>
        <v>3</v>
      </c>
      <c r="EH61">
        <v>19</v>
      </c>
      <c r="EI61">
        <v>29</v>
      </c>
      <c r="EJ61">
        <v>21</v>
      </c>
      <c r="EK61">
        <v>11</v>
      </c>
      <c r="EL61">
        <v>6</v>
      </c>
      <c r="EM61">
        <v>6</v>
      </c>
      <c r="EN61">
        <v>3</v>
      </c>
      <c r="EO61">
        <v>1</v>
      </c>
      <c r="EP61">
        <v>0</v>
      </c>
      <c r="EQ61">
        <v>0</v>
      </c>
      <c r="ER61">
        <v>0</v>
      </c>
      <c r="ES61">
        <v>168.48</v>
      </c>
      <c r="ET61" s="11">
        <f>BC61+BJ61+Y61+DL61</f>
        <v>3</v>
      </c>
      <c r="EU61" s="6">
        <f>IF(DK61&gt;0,(BC61+BI61)/DK61,0)</f>
        <v>0</v>
      </c>
      <c r="EV61" s="6">
        <f>(DP61+DQ61)/AB61*60</f>
        <v>118.26226870474657</v>
      </c>
      <c r="EW61" s="6">
        <v>0.9</v>
      </c>
      <c r="EX61">
        <v>0.23</v>
      </c>
    </row>
    <row r="62" spans="1:154">
      <c r="A62" s="5">
        <v>767500</v>
      </c>
      <c r="B62" t="s">
        <v>432</v>
      </c>
      <c r="C62" t="s">
        <v>433</v>
      </c>
      <c r="D62" t="s">
        <v>153</v>
      </c>
      <c r="E62" t="s">
        <v>145</v>
      </c>
      <c r="F62" t="s">
        <v>145</v>
      </c>
      <c r="G62">
        <v>73</v>
      </c>
      <c r="H62">
        <v>210</v>
      </c>
      <c r="I62">
        <v>2013</v>
      </c>
      <c r="J62">
        <v>2</v>
      </c>
      <c r="K62">
        <v>40</v>
      </c>
      <c r="L62" t="s">
        <v>146</v>
      </c>
      <c r="M62" t="s">
        <v>434</v>
      </c>
      <c r="N62" t="s">
        <v>435</v>
      </c>
      <c r="O62" t="s">
        <v>238</v>
      </c>
      <c r="P62" t="s">
        <v>361</v>
      </c>
      <c r="Q62">
        <v>18</v>
      </c>
      <c r="R62">
        <v>1</v>
      </c>
      <c r="S62">
        <v>6</v>
      </c>
      <c r="T62">
        <v>2</v>
      </c>
      <c r="U62">
        <v>4</v>
      </c>
      <c r="V62">
        <v>7</v>
      </c>
      <c r="W62">
        <v>5</v>
      </c>
      <c r="X62" s="6">
        <v>1</v>
      </c>
      <c r="Y62">
        <v>8</v>
      </c>
      <c r="Z62">
        <v>396</v>
      </c>
      <c r="AA62">
        <v>16875</v>
      </c>
      <c r="AB62" s="6">
        <v>281.02</v>
      </c>
      <c r="AC62" s="7">
        <v>15.6333333333</v>
      </c>
      <c r="AD62" s="7">
        <f>AVERAGE(AA62/60/Q62,AB62/Q62,AC62)</f>
        <v>15.623518518507408</v>
      </c>
      <c r="AE62" s="8">
        <v>0.27605921589044863</v>
      </c>
      <c r="AF62" s="8">
        <v>0.7</v>
      </c>
      <c r="AG62" s="8">
        <v>8.4745762711864403E-2</v>
      </c>
      <c r="AH62" s="9">
        <f>1-EA62/DU62</f>
        <v>0.94488188976377951</v>
      </c>
      <c r="AI62" s="10">
        <f>(AG62+AH62)*1000</f>
        <v>1029.6276524756438</v>
      </c>
      <c r="AJ62" s="7">
        <f>DZ62/AB62*60</f>
        <v>2.1350793537826491</v>
      </c>
      <c r="AK62" s="7">
        <f>EA62/AB62*60</f>
        <v>1.4945555476478545</v>
      </c>
      <c r="AL62" s="8">
        <f>IF(DZ62+EA62&gt;0,DZ62/(DZ62+EA62),0)</f>
        <v>0.58823529411764708</v>
      </c>
      <c r="AM62" s="11">
        <f>DZ62-EA62</f>
        <v>3</v>
      </c>
      <c r="AN62" s="7">
        <f>AJ62-AK62</f>
        <v>0.64052380613479465</v>
      </c>
      <c r="AO62">
        <v>40</v>
      </c>
      <c r="AP62">
        <v>40</v>
      </c>
      <c r="AQ62">
        <v>23</v>
      </c>
      <c r="AR62">
        <v>15</v>
      </c>
      <c r="AS62">
        <v>15</v>
      </c>
      <c r="AT62">
        <v>15</v>
      </c>
      <c r="AU62" s="6">
        <v>2.13</v>
      </c>
      <c r="AV62">
        <v>10</v>
      </c>
      <c r="AW62">
        <v>1</v>
      </c>
      <c r="AX62">
        <v>3</v>
      </c>
      <c r="AY62" s="11">
        <f>AW62+AX62</f>
        <v>4</v>
      </c>
      <c r="AZ62" s="6">
        <v>23.6</v>
      </c>
      <c r="BA62" s="6">
        <v>25.15</v>
      </c>
      <c r="BB62" s="6">
        <v>49.6</v>
      </c>
      <c r="BC62">
        <v>30</v>
      </c>
      <c r="BD62">
        <v>30</v>
      </c>
      <c r="BE62">
        <v>26</v>
      </c>
      <c r="BF62" s="11">
        <f>BD62-BE62</f>
        <v>4</v>
      </c>
      <c r="BG62">
        <v>8</v>
      </c>
      <c r="BH62">
        <v>13</v>
      </c>
      <c r="BI62">
        <v>12</v>
      </c>
      <c r="BJ62">
        <v>11</v>
      </c>
      <c r="BK62">
        <v>13</v>
      </c>
      <c r="BL62">
        <v>12</v>
      </c>
      <c r="BM62">
        <v>11</v>
      </c>
      <c r="BN62" s="8">
        <f>BM62/DQ62</f>
        <v>3.9007092198581561E-2</v>
      </c>
      <c r="BO62">
        <v>1</v>
      </c>
      <c r="BP62">
        <v>0</v>
      </c>
      <c r="BQ62">
        <v>1</v>
      </c>
      <c r="BR62">
        <v>0</v>
      </c>
      <c r="BS62" s="8">
        <f>IF(BO62+BP62&gt;0,BO62/(BO62+BP62),0)</f>
        <v>1</v>
      </c>
      <c r="BT62" s="8">
        <f>(BQ62+BR62)/(EH62+EI62)</f>
        <v>3.4364261168384879E-3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7</v>
      </c>
      <c r="CX62">
        <v>0</v>
      </c>
      <c r="CY62">
        <v>0</v>
      </c>
      <c r="CZ62">
        <v>1</v>
      </c>
      <c r="DA62">
        <v>4</v>
      </c>
      <c r="DB62">
        <v>1</v>
      </c>
      <c r="DC62">
        <v>0</v>
      </c>
      <c r="DD62">
        <v>9</v>
      </c>
      <c r="DE62">
        <v>4</v>
      </c>
      <c r="DF62">
        <v>0</v>
      </c>
      <c r="DG62">
        <v>4</v>
      </c>
      <c r="DH62">
        <v>0</v>
      </c>
      <c r="DI62" s="11">
        <f>DF62-DE62</f>
        <v>-4</v>
      </c>
      <c r="DJ62" s="6">
        <v>-2.0520733940999998</v>
      </c>
      <c r="DK62">
        <v>4</v>
      </c>
      <c r="DL62">
        <v>0</v>
      </c>
      <c r="DM62">
        <v>0</v>
      </c>
      <c r="DN62">
        <v>0</v>
      </c>
      <c r="DO62">
        <v>0</v>
      </c>
      <c r="DP62">
        <v>230</v>
      </c>
      <c r="DQ62">
        <v>282</v>
      </c>
      <c r="DR62">
        <v>163</v>
      </c>
      <c r="DS62">
        <v>201</v>
      </c>
      <c r="DT62">
        <v>118</v>
      </c>
      <c r="DU62">
        <v>127</v>
      </c>
      <c r="DV62" s="6">
        <v>10.51</v>
      </c>
      <c r="DW62" s="6">
        <v>11.22</v>
      </c>
      <c r="DX62">
        <v>40</v>
      </c>
      <c r="DY62">
        <v>41</v>
      </c>
      <c r="DZ62">
        <v>10</v>
      </c>
      <c r="EA62">
        <v>7</v>
      </c>
      <c r="EB62">
        <v>5</v>
      </c>
      <c r="EC62">
        <v>13</v>
      </c>
      <c r="ED62">
        <v>18</v>
      </c>
      <c r="EE62">
        <v>12</v>
      </c>
      <c r="EF62" s="11">
        <f>EB62+ED62</f>
        <v>23</v>
      </c>
      <c r="EG62" s="11">
        <f>EC62+EE62</f>
        <v>25</v>
      </c>
      <c r="EH62">
        <v>142</v>
      </c>
      <c r="EI62">
        <v>149</v>
      </c>
      <c r="EJ62">
        <v>101</v>
      </c>
      <c r="EK62">
        <v>97</v>
      </c>
      <c r="EL62">
        <v>46</v>
      </c>
      <c r="EM62">
        <v>36</v>
      </c>
      <c r="EN62">
        <v>15</v>
      </c>
      <c r="EO62">
        <v>6</v>
      </c>
      <c r="EP62">
        <v>0.1</v>
      </c>
      <c r="EQ62">
        <v>0.5</v>
      </c>
      <c r="ER62">
        <v>0.60000000000000009</v>
      </c>
      <c r="ES62">
        <v>736.95</v>
      </c>
      <c r="ET62" s="11">
        <f>BC62+BJ62+Y62+DL62</f>
        <v>49</v>
      </c>
      <c r="EU62" s="6">
        <f>IF(DK62&gt;0,(BC62+BI62)/DK62,0)</f>
        <v>10.5</v>
      </c>
      <c r="EV62" s="6">
        <f>(DP62+DQ62)/AB62*60</f>
        <v>109.31606291367163</v>
      </c>
      <c r="EW62" s="6">
        <v>5</v>
      </c>
      <c r="EX62">
        <v>0.28000000000000003</v>
      </c>
    </row>
    <row r="63" spans="1:154">
      <c r="A63" s="5">
        <v>3500000</v>
      </c>
      <c r="B63" t="s">
        <v>436</v>
      </c>
      <c r="C63" t="s">
        <v>437</v>
      </c>
      <c r="D63" t="s">
        <v>438</v>
      </c>
      <c r="E63" t="s">
        <v>160</v>
      </c>
      <c r="F63" t="s">
        <v>160</v>
      </c>
      <c r="G63">
        <v>68</v>
      </c>
      <c r="H63">
        <v>182</v>
      </c>
      <c r="I63">
        <v>2008</v>
      </c>
      <c r="J63">
        <v>6</v>
      </c>
      <c r="K63">
        <v>157</v>
      </c>
      <c r="L63" t="s">
        <v>154</v>
      </c>
      <c r="M63" t="s">
        <v>439</v>
      </c>
      <c r="N63" t="s">
        <v>440</v>
      </c>
      <c r="O63" t="s">
        <v>163</v>
      </c>
      <c r="P63" t="s">
        <v>374</v>
      </c>
      <c r="Q63">
        <v>82</v>
      </c>
      <c r="R63">
        <v>35</v>
      </c>
      <c r="S63">
        <v>27</v>
      </c>
      <c r="T63">
        <v>18</v>
      </c>
      <c r="U63">
        <v>9</v>
      </c>
      <c r="V63">
        <v>62</v>
      </c>
      <c r="W63">
        <v>13</v>
      </c>
      <c r="X63" s="6">
        <v>-2.2999999999999998</v>
      </c>
      <c r="Y63">
        <v>22</v>
      </c>
      <c r="Z63">
        <v>1966</v>
      </c>
      <c r="AA63">
        <v>88972</v>
      </c>
      <c r="AB63" s="6">
        <v>1474.31</v>
      </c>
      <c r="AC63" s="7">
        <v>18.083333333300001</v>
      </c>
      <c r="AD63" s="7">
        <f>AVERAGE(AA63/60/Q63,AB63/Q63,AC63)</f>
        <v>18.048821138200271</v>
      </c>
      <c r="AE63" s="8">
        <v>0.30095636642000512</v>
      </c>
      <c r="AF63" s="8">
        <v>0.6966292134831461</v>
      </c>
      <c r="AG63" s="8">
        <v>0.11014851485148515</v>
      </c>
      <c r="AH63" s="9">
        <f>1-EA63/DU63</f>
        <v>0.93701799485861181</v>
      </c>
      <c r="AI63" s="10">
        <f>(AG63+AH63)*1000</f>
        <v>1047.166509710097</v>
      </c>
      <c r="AJ63" s="7">
        <f>DZ63/AB63*60</f>
        <v>3.6220333579776307</v>
      </c>
      <c r="AK63" s="7">
        <f>EA63/AB63*60</f>
        <v>1.9941531970888078</v>
      </c>
      <c r="AL63" s="8">
        <f>IF(DZ63+EA63&gt;0,DZ63/(DZ63+EA63),0)</f>
        <v>0.64492753623188404</v>
      </c>
      <c r="AM63" s="11">
        <f>DZ63-EA63</f>
        <v>40</v>
      </c>
      <c r="AN63" s="7">
        <f>AJ63-AK63</f>
        <v>1.6278801608888229</v>
      </c>
      <c r="AO63">
        <v>400</v>
      </c>
      <c r="AP63">
        <v>399</v>
      </c>
      <c r="AQ63">
        <v>303</v>
      </c>
      <c r="AR63">
        <v>240</v>
      </c>
      <c r="AS63">
        <v>240</v>
      </c>
      <c r="AT63">
        <v>240</v>
      </c>
      <c r="AU63" s="6">
        <v>25.31</v>
      </c>
      <c r="AV63">
        <v>96</v>
      </c>
      <c r="AW63">
        <v>19</v>
      </c>
      <c r="AX63">
        <v>15</v>
      </c>
      <c r="AY63" s="11">
        <f>AW63+AX63</f>
        <v>34</v>
      </c>
      <c r="AZ63" s="6">
        <v>29.212499999999999</v>
      </c>
      <c r="BA63" s="6">
        <v>26.97</v>
      </c>
      <c r="BB63" s="6">
        <v>286.60000000000002</v>
      </c>
      <c r="BC63">
        <v>33</v>
      </c>
      <c r="BD63">
        <v>33</v>
      </c>
      <c r="BE63">
        <v>41</v>
      </c>
      <c r="BF63" s="11">
        <f>BD63-BE63</f>
        <v>-8</v>
      </c>
      <c r="BG63">
        <v>63</v>
      </c>
      <c r="BH63">
        <v>21</v>
      </c>
      <c r="BI63">
        <v>36</v>
      </c>
      <c r="BJ63">
        <v>34</v>
      </c>
      <c r="BK63">
        <v>21</v>
      </c>
      <c r="BL63">
        <v>36</v>
      </c>
      <c r="BM63">
        <v>34</v>
      </c>
      <c r="BN63" s="8">
        <f>BM63/DQ63</f>
        <v>2.3399862353750859E-2</v>
      </c>
      <c r="BO63">
        <v>2</v>
      </c>
      <c r="BP63">
        <v>1</v>
      </c>
      <c r="BQ63">
        <v>2</v>
      </c>
      <c r="BR63">
        <v>1</v>
      </c>
      <c r="BS63" s="8">
        <f>IF(BO63+BP63&gt;0,BO63/(BO63+BP63),0)</f>
        <v>0.66666666666666663</v>
      </c>
      <c r="BT63" s="8">
        <f>(BQ63+BR63)/(EH63+EI63)</f>
        <v>1.7523364485981308E-3</v>
      </c>
      <c r="BU63">
        <v>2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1</v>
      </c>
      <c r="CF63">
        <v>1</v>
      </c>
      <c r="CG63">
        <v>3</v>
      </c>
      <c r="CH63">
        <v>8</v>
      </c>
      <c r="CI63">
        <v>9</v>
      </c>
      <c r="CJ63">
        <v>2</v>
      </c>
      <c r="CK63">
        <v>0</v>
      </c>
      <c r="CL63">
        <v>1</v>
      </c>
      <c r="CM63">
        <v>1</v>
      </c>
      <c r="CN63">
        <v>0</v>
      </c>
      <c r="CO63">
        <v>3</v>
      </c>
      <c r="CP63">
        <v>13</v>
      </c>
      <c r="CQ63">
        <v>2</v>
      </c>
      <c r="CR63">
        <v>0</v>
      </c>
      <c r="CS63">
        <v>16</v>
      </c>
      <c r="CT63">
        <v>0</v>
      </c>
      <c r="CU63">
        <v>2</v>
      </c>
      <c r="CV63">
        <v>4</v>
      </c>
      <c r="CW63">
        <v>57</v>
      </c>
      <c r="CX63">
        <v>25</v>
      </c>
      <c r="CY63">
        <v>3</v>
      </c>
      <c r="CZ63">
        <v>21</v>
      </c>
      <c r="DA63">
        <v>68</v>
      </c>
      <c r="DB63">
        <v>6</v>
      </c>
      <c r="DC63">
        <v>3</v>
      </c>
      <c r="DD63">
        <v>114</v>
      </c>
      <c r="DE63">
        <v>11</v>
      </c>
      <c r="DF63">
        <v>9</v>
      </c>
      <c r="DG63">
        <v>11</v>
      </c>
      <c r="DH63">
        <v>7</v>
      </c>
      <c r="DI63" s="11">
        <f>DF63-DE63</f>
        <v>-2</v>
      </c>
      <c r="DJ63" s="6">
        <v>0.2530148854</v>
      </c>
      <c r="DK63">
        <v>11</v>
      </c>
      <c r="DL63">
        <v>0</v>
      </c>
      <c r="DM63">
        <v>0</v>
      </c>
      <c r="DN63">
        <v>0</v>
      </c>
      <c r="DO63">
        <v>0</v>
      </c>
      <c r="DP63">
        <v>1509</v>
      </c>
      <c r="DQ63">
        <v>1453</v>
      </c>
      <c r="DR63">
        <v>1097</v>
      </c>
      <c r="DS63">
        <v>1097</v>
      </c>
      <c r="DT63">
        <v>808</v>
      </c>
      <c r="DU63">
        <v>778</v>
      </c>
      <c r="DV63" s="6">
        <v>83.37</v>
      </c>
      <c r="DW63" s="6">
        <v>75.510000000000005</v>
      </c>
      <c r="DX63">
        <v>306</v>
      </c>
      <c r="DY63">
        <v>255</v>
      </c>
      <c r="DZ63">
        <v>89</v>
      </c>
      <c r="EA63">
        <v>49</v>
      </c>
      <c r="EB63">
        <v>79</v>
      </c>
      <c r="EC63">
        <v>68</v>
      </c>
      <c r="ED63">
        <v>49</v>
      </c>
      <c r="EE63">
        <v>47</v>
      </c>
      <c r="EF63" s="11">
        <f>EB63+ED63</f>
        <v>128</v>
      </c>
      <c r="EG63" s="11">
        <f>EC63+EE63</f>
        <v>115</v>
      </c>
      <c r="EH63">
        <v>856</v>
      </c>
      <c r="EI63">
        <v>856</v>
      </c>
      <c r="EJ63">
        <v>542</v>
      </c>
      <c r="EK63">
        <v>348</v>
      </c>
      <c r="EL63">
        <v>138</v>
      </c>
      <c r="EM63">
        <v>147</v>
      </c>
      <c r="EN63">
        <v>71</v>
      </c>
      <c r="EO63">
        <v>71</v>
      </c>
      <c r="EP63">
        <v>6.8</v>
      </c>
      <c r="EQ63">
        <v>2</v>
      </c>
      <c r="ER63">
        <v>8.9</v>
      </c>
      <c r="ES63">
        <v>3424.44</v>
      </c>
      <c r="ET63" s="11">
        <f>BC63+BJ63+Y63+DL63</f>
        <v>89</v>
      </c>
      <c r="EU63" s="6">
        <f>IF(DK63&gt;0,(BC63+BI63)/DK63,0)</f>
        <v>6.2727272727272725</v>
      </c>
      <c r="EV63" s="6">
        <f>(DP63+DQ63)/AB63*60</f>
        <v>120.54452591381731</v>
      </c>
      <c r="EW63" s="6">
        <v>61.7</v>
      </c>
      <c r="EX63">
        <v>0.75</v>
      </c>
    </row>
    <row r="64" spans="1:154">
      <c r="A64" s="5">
        <v>4500000</v>
      </c>
      <c r="B64" t="s">
        <v>441</v>
      </c>
      <c r="C64" t="s">
        <v>442</v>
      </c>
      <c r="D64" t="s">
        <v>159</v>
      </c>
      <c r="E64" t="s">
        <v>160</v>
      </c>
      <c r="F64" t="s">
        <v>160</v>
      </c>
      <c r="G64">
        <v>72</v>
      </c>
      <c r="H64">
        <v>199</v>
      </c>
      <c r="I64">
        <v>2009</v>
      </c>
      <c r="J64">
        <v>1</v>
      </c>
      <c r="K64">
        <v>16</v>
      </c>
      <c r="L64" t="s">
        <v>146</v>
      </c>
      <c r="M64" t="s">
        <v>443</v>
      </c>
      <c r="N64" t="s">
        <v>444</v>
      </c>
      <c r="O64" t="s">
        <v>149</v>
      </c>
      <c r="P64" t="s">
        <v>430</v>
      </c>
      <c r="Q64">
        <v>81</v>
      </c>
      <c r="R64">
        <v>11</v>
      </c>
      <c r="S64">
        <v>35</v>
      </c>
      <c r="T64">
        <v>17</v>
      </c>
      <c r="U64">
        <v>18</v>
      </c>
      <c r="V64">
        <v>46</v>
      </c>
      <c r="W64">
        <v>-3</v>
      </c>
      <c r="X64" s="6">
        <v>-13.7</v>
      </c>
      <c r="Y64">
        <v>12</v>
      </c>
      <c r="Z64">
        <v>1912</v>
      </c>
      <c r="AA64">
        <v>110410</v>
      </c>
      <c r="AB64" s="6">
        <v>1835.69</v>
      </c>
      <c r="AC64" s="7">
        <v>22.7166666667</v>
      </c>
      <c r="AD64" s="7">
        <f>AVERAGE(AA64/60/Q64,AB64/Q64,AC64)</f>
        <v>22.699204389585873</v>
      </c>
      <c r="AE64" s="8">
        <v>0.3850327836530596</v>
      </c>
      <c r="AF64" s="8">
        <v>0.4946236559139785</v>
      </c>
      <c r="AG64" s="8">
        <v>9.3093093093093091E-2</v>
      </c>
      <c r="AH64" s="9">
        <f>1-EA64/DU64</f>
        <v>0.9203722854188211</v>
      </c>
      <c r="AI64" s="10">
        <f>(AG64+AH64)*1000</f>
        <v>1013.4653785119141</v>
      </c>
      <c r="AJ64" s="7">
        <f>DZ64/AB64*60</f>
        <v>3.0397289302660031</v>
      </c>
      <c r="AK64" s="7">
        <f>EA64/AB64*60</f>
        <v>2.5167648132309921</v>
      </c>
      <c r="AL64" s="8">
        <f>IF(DZ64+EA64&gt;0,DZ64/(DZ64+EA64),0)</f>
        <v>0.54705882352941182</v>
      </c>
      <c r="AM64" s="11">
        <f>DZ64-EA64</f>
        <v>16</v>
      </c>
      <c r="AN64" s="7">
        <f>AJ64-AK64</f>
        <v>0.522964117035011</v>
      </c>
      <c r="AO64">
        <v>288</v>
      </c>
      <c r="AP64">
        <v>288</v>
      </c>
      <c r="AQ64">
        <v>207</v>
      </c>
      <c r="AR64">
        <v>137</v>
      </c>
      <c r="AS64">
        <v>137</v>
      </c>
      <c r="AT64">
        <v>137</v>
      </c>
      <c r="AU64" s="6">
        <v>8.32</v>
      </c>
      <c r="AV64">
        <v>14</v>
      </c>
      <c r="AW64">
        <v>5</v>
      </c>
      <c r="AX64">
        <v>13</v>
      </c>
      <c r="AY64" s="11">
        <f>AW64+AX64</f>
        <v>18</v>
      </c>
      <c r="AZ64" s="6">
        <v>45.4161</v>
      </c>
      <c r="BA64" s="6">
        <v>42.53</v>
      </c>
      <c r="BB64" s="6">
        <v>320.39999999999998</v>
      </c>
      <c r="BC64">
        <v>77</v>
      </c>
      <c r="BD64">
        <v>77</v>
      </c>
      <c r="BE64">
        <v>68</v>
      </c>
      <c r="BF64" s="11">
        <f>BD64-BE64</f>
        <v>9</v>
      </c>
      <c r="BG64">
        <v>70</v>
      </c>
      <c r="BH64">
        <v>48</v>
      </c>
      <c r="BI64">
        <v>26</v>
      </c>
      <c r="BJ64">
        <v>109</v>
      </c>
      <c r="BK64">
        <v>48</v>
      </c>
      <c r="BL64">
        <v>26</v>
      </c>
      <c r="BM64">
        <v>109</v>
      </c>
      <c r="BN64" s="8">
        <f>BM64/DQ64</f>
        <v>6.3854715875805504E-2</v>
      </c>
      <c r="BO64">
        <v>0</v>
      </c>
      <c r="BP64">
        <v>0</v>
      </c>
      <c r="BQ64">
        <v>0</v>
      </c>
      <c r="BR64">
        <v>0</v>
      </c>
      <c r="BS64" s="8">
        <f>IF(BO64+BP64&gt;0,BO64/(BO64+BP64),0)</f>
        <v>0</v>
      </c>
      <c r="BT64" s="8">
        <f>(BQ64+BR64)/(EH64+EI64)</f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6</v>
      </c>
      <c r="CP64">
        <v>0</v>
      </c>
      <c r="CQ64">
        <v>0</v>
      </c>
      <c r="CR64">
        <v>0</v>
      </c>
      <c r="CS64">
        <v>5</v>
      </c>
      <c r="CT64">
        <v>1</v>
      </c>
      <c r="CU64">
        <v>2</v>
      </c>
      <c r="CV64">
        <v>8</v>
      </c>
      <c r="CW64">
        <v>59</v>
      </c>
      <c r="CX64">
        <v>9</v>
      </c>
      <c r="CY64">
        <v>0</v>
      </c>
      <c r="CZ64">
        <v>56</v>
      </c>
      <c r="DA64">
        <v>17</v>
      </c>
      <c r="DB64">
        <v>1</v>
      </c>
      <c r="DC64">
        <v>0</v>
      </c>
      <c r="DD64">
        <v>54</v>
      </c>
      <c r="DE64">
        <v>6</v>
      </c>
      <c r="DF64">
        <v>7</v>
      </c>
      <c r="DG64">
        <v>6</v>
      </c>
      <c r="DH64">
        <v>6</v>
      </c>
      <c r="DI64" s="11">
        <f>DF64-DE64</f>
        <v>1</v>
      </c>
      <c r="DJ64" s="6">
        <v>10.31684636</v>
      </c>
      <c r="DK64">
        <v>6</v>
      </c>
      <c r="DL64">
        <v>0</v>
      </c>
      <c r="DM64">
        <v>0</v>
      </c>
      <c r="DN64">
        <v>0</v>
      </c>
      <c r="DO64">
        <v>0</v>
      </c>
      <c r="DP64">
        <v>1828</v>
      </c>
      <c r="DQ64">
        <v>1707</v>
      </c>
      <c r="DR64">
        <v>1370</v>
      </c>
      <c r="DS64">
        <v>1295</v>
      </c>
      <c r="DT64">
        <v>999</v>
      </c>
      <c r="DU64">
        <v>967</v>
      </c>
      <c r="DV64" s="6">
        <v>93.42</v>
      </c>
      <c r="DW64" s="6">
        <v>85.68</v>
      </c>
      <c r="DX64">
        <v>319</v>
      </c>
      <c r="DY64">
        <v>305</v>
      </c>
      <c r="DZ64">
        <v>93</v>
      </c>
      <c r="EA64">
        <v>77</v>
      </c>
      <c r="EB64">
        <v>68</v>
      </c>
      <c r="EC64">
        <v>55</v>
      </c>
      <c r="ED64">
        <v>86</v>
      </c>
      <c r="EE64">
        <v>80</v>
      </c>
      <c r="EF64" s="11">
        <f>EB64+ED64</f>
        <v>154</v>
      </c>
      <c r="EG64" s="11">
        <f>EC64+EE64</f>
        <v>135</v>
      </c>
      <c r="EH64">
        <v>928</v>
      </c>
      <c r="EI64">
        <v>983</v>
      </c>
      <c r="EJ64">
        <v>671</v>
      </c>
      <c r="EK64">
        <v>506</v>
      </c>
      <c r="EL64">
        <v>317</v>
      </c>
      <c r="EM64">
        <v>221</v>
      </c>
      <c r="EN64">
        <v>76</v>
      </c>
      <c r="EO64">
        <v>91</v>
      </c>
      <c r="EP64">
        <v>4.0999999999999996</v>
      </c>
      <c r="EQ64">
        <v>2.9</v>
      </c>
      <c r="ER64">
        <v>7</v>
      </c>
      <c r="ES64">
        <v>2931.93</v>
      </c>
      <c r="ET64" s="11">
        <f>BC64+BJ64+Y64+DL64</f>
        <v>198</v>
      </c>
      <c r="EU64" s="6">
        <f>IF(DK64&gt;0,(BC64+BI64)/DK64,0)</f>
        <v>17.166666666666668</v>
      </c>
      <c r="EV64" s="6">
        <f>(DP64+DQ64)/AB64*60</f>
        <v>115.54238460742282</v>
      </c>
      <c r="EW64" s="6">
        <v>39.700000000000003</v>
      </c>
      <c r="EX64">
        <v>0.49</v>
      </c>
    </row>
    <row r="65" spans="1:154">
      <c r="A65" s="5">
        <v>750000</v>
      </c>
      <c r="B65" t="s">
        <v>445</v>
      </c>
      <c r="C65" t="s">
        <v>446</v>
      </c>
      <c r="D65" t="s">
        <v>210</v>
      </c>
      <c r="E65" t="s">
        <v>145</v>
      </c>
      <c r="F65" t="s">
        <v>145</v>
      </c>
      <c r="G65">
        <v>69</v>
      </c>
      <c r="H65">
        <v>195</v>
      </c>
      <c r="I65">
        <v>2001</v>
      </c>
      <c r="J65">
        <v>4</v>
      </c>
      <c r="K65">
        <v>98</v>
      </c>
      <c r="L65" t="s">
        <v>154</v>
      </c>
      <c r="M65" t="s">
        <v>447</v>
      </c>
      <c r="N65" t="s">
        <v>448</v>
      </c>
      <c r="O65" t="s">
        <v>163</v>
      </c>
      <c r="P65" t="s">
        <v>178</v>
      </c>
      <c r="Q65">
        <v>50</v>
      </c>
      <c r="R65">
        <v>2</v>
      </c>
      <c r="S65">
        <v>1</v>
      </c>
      <c r="T65">
        <v>0</v>
      </c>
      <c r="U65">
        <v>1</v>
      </c>
      <c r="V65">
        <v>3</v>
      </c>
      <c r="W65">
        <v>-6</v>
      </c>
      <c r="X65" s="6">
        <v>0.5</v>
      </c>
      <c r="Y65">
        <v>28</v>
      </c>
      <c r="Z65">
        <v>509</v>
      </c>
      <c r="AA65">
        <v>20241</v>
      </c>
      <c r="AB65" s="6">
        <v>337.35</v>
      </c>
      <c r="AC65" s="7">
        <v>6.75</v>
      </c>
      <c r="AD65" s="7">
        <f>AVERAGE(AA65/60/Q65,AB65/Q65,AC65)</f>
        <v>6.7480000000000002</v>
      </c>
      <c r="AE65" s="8">
        <v>0.13909619428524309</v>
      </c>
      <c r="AF65" s="8">
        <v>0.6</v>
      </c>
      <c r="AG65" s="8">
        <v>3.1847133757961783E-2</v>
      </c>
      <c r="AH65" s="9">
        <f>1-EA65/DU65</f>
        <v>0.93167701863354035</v>
      </c>
      <c r="AI65" s="10">
        <f>(AG65+AH65)*1000</f>
        <v>963.52415239150218</v>
      </c>
      <c r="AJ65" s="7">
        <f>DZ65/AB65*60</f>
        <v>0.88928412627834597</v>
      </c>
      <c r="AK65" s="7">
        <f>EA65/AB65*60</f>
        <v>1.9564250778123609</v>
      </c>
      <c r="AL65" s="8">
        <f>IF(DZ65+EA65&gt;0,DZ65/(DZ65+EA65),0)</f>
        <v>0.3125</v>
      </c>
      <c r="AM65" s="11">
        <f>DZ65-EA65</f>
        <v>-6</v>
      </c>
      <c r="AN65" s="7">
        <f>AJ65-AK65</f>
        <v>-1.0671409515340149</v>
      </c>
      <c r="AO65">
        <v>81</v>
      </c>
      <c r="AP65">
        <v>81</v>
      </c>
      <c r="AQ65">
        <v>59</v>
      </c>
      <c r="AR65">
        <v>43</v>
      </c>
      <c r="AS65">
        <v>43</v>
      </c>
      <c r="AT65">
        <v>43</v>
      </c>
      <c r="AU65" s="6">
        <v>4.24</v>
      </c>
      <c r="AV65">
        <v>15</v>
      </c>
      <c r="AW65">
        <v>3</v>
      </c>
      <c r="AX65">
        <v>2</v>
      </c>
      <c r="AY65" s="11">
        <f>AW65+AX65</f>
        <v>5</v>
      </c>
      <c r="AZ65" s="6">
        <v>26.162800000000001</v>
      </c>
      <c r="BA65" s="6">
        <v>25.94</v>
      </c>
      <c r="BB65" s="6">
        <v>0</v>
      </c>
      <c r="BC65">
        <v>52</v>
      </c>
      <c r="BD65">
        <v>52</v>
      </c>
      <c r="BE65">
        <v>24</v>
      </c>
      <c r="BF65" s="11">
        <f>BD65-BE65</f>
        <v>28</v>
      </c>
      <c r="BG65">
        <v>16</v>
      </c>
      <c r="BH65">
        <v>9</v>
      </c>
      <c r="BI65">
        <v>9</v>
      </c>
      <c r="BJ65">
        <v>8</v>
      </c>
      <c r="BK65">
        <v>9</v>
      </c>
      <c r="BL65">
        <v>9</v>
      </c>
      <c r="BM65">
        <v>8</v>
      </c>
      <c r="BN65" s="8">
        <f>BM65/DQ65</f>
        <v>2.5157232704402517E-2</v>
      </c>
      <c r="BO65">
        <v>1</v>
      </c>
      <c r="BP65">
        <v>0</v>
      </c>
      <c r="BQ65">
        <v>1</v>
      </c>
      <c r="BR65">
        <v>0</v>
      </c>
      <c r="BS65" s="8">
        <f>IF(BO65+BP65&gt;0,BO65/(BO65+BP65),0)</f>
        <v>1</v>
      </c>
      <c r="BT65" s="8">
        <f>(BQ65+BR65)/(EH65+EI65)</f>
        <v>3.4482758620689655E-3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2</v>
      </c>
      <c r="CT65">
        <v>0</v>
      </c>
      <c r="CU65">
        <v>0</v>
      </c>
      <c r="CV65">
        <v>4</v>
      </c>
      <c r="CW65">
        <v>12</v>
      </c>
      <c r="CX65">
        <v>2</v>
      </c>
      <c r="CY65">
        <v>0</v>
      </c>
      <c r="CZ65">
        <v>4</v>
      </c>
      <c r="DA65">
        <v>10</v>
      </c>
      <c r="DB65">
        <v>1</v>
      </c>
      <c r="DC65">
        <v>0</v>
      </c>
      <c r="DD65">
        <v>26</v>
      </c>
      <c r="DE65">
        <v>8</v>
      </c>
      <c r="DF65">
        <v>8</v>
      </c>
      <c r="DG65">
        <v>8</v>
      </c>
      <c r="DH65">
        <v>6</v>
      </c>
      <c r="DI65" s="11">
        <f>DF65-DE65</f>
        <v>0</v>
      </c>
      <c r="DJ65" s="6">
        <v>-1.0368671115999999</v>
      </c>
      <c r="DK65">
        <v>4</v>
      </c>
      <c r="DL65">
        <v>4</v>
      </c>
      <c r="DM65">
        <v>0</v>
      </c>
      <c r="DN65">
        <v>0</v>
      </c>
      <c r="DO65">
        <v>0</v>
      </c>
      <c r="DP65">
        <v>307</v>
      </c>
      <c r="DQ65">
        <v>318</v>
      </c>
      <c r="DR65">
        <v>213</v>
      </c>
      <c r="DS65">
        <v>221</v>
      </c>
      <c r="DT65">
        <v>157</v>
      </c>
      <c r="DU65">
        <v>161</v>
      </c>
      <c r="DV65" s="6">
        <v>13.2</v>
      </c>
      <c r="DW65" s="6">
        <v>11.99</v>
      </c>
      <c r="DX65">
        <v>53</v>
      </c>
      <c r="DY65">
        <v>41</v>
      </c>
      <c r="DZ65">
        <v>5</v>
      </c>
      <c r="EA65">
        <v>11</v>
      </c>
      <c r="EB65">
        <v>8</v>
      </c>
      <c r="EC65">
        <v>11</v>
      </c>
      <c r="ED65">
        <v>11</v>
      </c>
      <c r="EE65">
        <v>23</v>
      </c>
      <c r="EF65" s="11">
        <f>EB65+ED65</f>
        <v>19</v>
      </c>
      <c r="EG65" s="11">
        <f>EC65+EE65</f>
        <v>34</v>
      </c>
      <c r="EH65">
        <v>123</v>
      </c>
      <c r="EI65">
        <v>167</v>
      </c>
      <c r="EJ65">
        <v>165</v>
      </c>
      <c r="EK65">
        <v>188</v>
      </c>
      <c r="EL65">
        <v>62</v>
      </c>
      <c r="EM65">
        <v>42</v>
      </c>
      <c r="EN65">
        <v>17</v>
      </c>
      <c r="EO65">
        <v>19</v>
      </c>
      <c r="EP65">
        <v>-0.4</v>
      </c>
      <c r="EQ65">
        <v>0.1</v>
      </c>
      <c r="ER65">
        <v>-0.30000000000000004</v>
      </c>
      <c r="ES65">
        <v>2087.9499999999998</v>
      </c>
      <c r="ET65" s="11">
        <f>BC65+BJ65+Y65+DL65</f>
        <v>92</v>
      </c>
      <c r="EU65" s="6">
        <f>IF(DK65&gt;0,(BC65+BI65)/DK65,0)</f>
        <v>15.25</v>
      </c>
      <c r="EV65" s="6">
        <f>(DP65+DQ65)/AB65*60</f>
        <v>111.16051578479323</v>
      </c>
      <c r="EW65" s="6">
        <v>3.9</v>
      </c>
      <c r="EX65">
        <v>0.08</v>
      </c>
    </row>
    <row r="66" spans="1:154">
      <c r="A66" s="5">
        <v>3100000</v>
      </c>
      <c r="B66" t="s">
        <v>449</v>
      </c>
      <c r="C66" t="s">
        <v>450</v>
      </c>
      <c r="D66" t="s">
        <v>221</v>
      </c>
      <c r="E66" t="s">
        <v>145</v>
      </c>
      <c r="F66" t="s">
        <v>145</v>
      </c>
      <c r="G66">
        <v>70</v>
      </c>
      <c r="H66">
        <v>170</v>
      </c>
      <c r="I66">
        <v>2005</v>
      </c>
      <c r="J66">
        <v>3</v>
      </c>
      <c r="K66">
        <v>67</v>
      </c>
      <c r="L66" t="s">
        <v>146</v>
      </c>
      <c r="M66" t="s">
        <v>451</v>
      </c>
      <c r="N66" t="s">
        <v>452</v>
      </c>
      <c r="O66" t="s">
        <v>149</v>
      </c>
      <c r="P66" t="s">
        <v>349</v>
      </c>
      <c r="Q66">
        <v>68</v>
      </c>
      <c r="R66">
        <v>1</v>
      </c>
      <c r="S66">
        <v>12</v>
      </c>
      <c r="T66">
        <v>2</v>
      </c>
      <c r="U66">
        <v>10</v>
      </c>
      <c r="V66">
        <v>13</v>
      </c>
      <c r="W66">
        <v>5</v>
      </c>
      <c r="X66" s="6">
        <v>-2.9</v>
      </c>
      <c r="Y66">
        <v>23</v>
      </c>
      <c r="Z66">
        <v>1862</v>
      </c>
      <c r="AA66">
        <v>86565</v>
      </c>
      <c r="AB66" s="6">
        <v>1439.42</v>
      </c>
      <c r="AC66" s="7">
        <v>21.2166666667</v>
      </c>
      <c r="AD66" s="7">
        <f>AVERAGE(AA66/60/Q66,AB66/Q66,AC66)</f>
        <v>21.200506535958827</v>
      </c>
      <c r="AE66" s="8">
        <v>0.36159336007857779</v>
      </c>
      <c r="AF66" s="8">
        <v>0.28888888888888886</v>
      </c>
      <c r="AG66" s="8">
        <v>7.4626865671641784E-2</v>
      </c>
      <c r="AH66" s="9">
        <f>1-EA66/DU66</f>
        <v>0.92777777777777781</v>
      </c>
      <c r="AI66" s="10">
        <f>(AG66+AH66)*1000</f>
        <v>1002.4046434494196</v>
      </c>
      <c r="AJ66" s="7">
        <f>DZ66/AB66*60</f>
        <v>1.8757555126370342</v>
      </c>
      <c r="AK66" s="7">
        <f>EA66/AB66*60</f>
        <v>2.1675397034916841</v>
      </c>
      <c r="AL66" s="8">
        <f>IF(DZ66+EA66&gt;0,DZ66/(DZ66+EA66),0)</f>
        <v>0.46391752577319589</v>
      </c>
      <c r="AM66" s="11">
        <f>DZ66-EA66</f>
        <v>-7</v>
      </c>
      <c r="AN66" s="7">
        <f>AJ66-AK66</f>
        <v>-0.29178419085464991</v>
      </c>
      <c r="AO66">
        <v>165</v>
      </c>
      <c r="AP66">
        <v>165</v>
      </c>
      <c r="AQ66">
        <v>104</v>
      </c>
      <c r="AR66">
        <v>68</v>
      </c>
      <c r="AS66">
        <v>68</v>
      </c>
      <c r="AT66">
        <v>68</v>
      </c>
      <c r="AU66" s="6">
        <v>3.46</v>
      </c>
      <c r="AV66">
        <v>6</v>
      </c>
      <c r="AW66">
        <v>3</v>
      </c>
      <c r="AX66">
        <v>11</v>
      </c>
      <c r="AY66" s="11">
        <f>AW66+AX66</f>
        <v>14</v>
      </c>
      <c r="AZ66" s="6">
        <v>48.147100000000002</v>
      </c>
      <c r="BA66" s="6">
        <v>45.41</v>
      </c>
      <c r="BB66" s="6">
        <v>49</v>
      </c>
      <c r="BC66">
        <v>67</v>
      </c>
      <c r="BD66">
        <v>67</v>
      </c>
      <c r="BE66">
        <v>107</v>
      </c>
      <c r="BF66" s="11">
        <f>BD66-BE66</f>
        <v>-40</v>
      </c>
      <c r="BG66">
        <v>36</v>
      </c>
      <c r="BH66">
        <v>60</v>
      </c>
      <c r="BI66">
        <v>36</v>
      </c>
      <c r="BJ66">
        <v>213</v>
      </c>
      <c r="BK66">
        <v>60</v>
      </c>
      <c r="BL66">
        <v>36</v>
      </c>
      <c r="BM66">
        <v>213</v>
      </c>
      <c r="BN66" s="8">
        <f>BM66/DQ66</f>
        <v>0.13948919449901767</v>
      </c>
      <c r="BO66">
        <v>0</v>
      </c>
      <c r="BP66">
        <v>0</v>
      </c>
      <c r="BQ66">
        <v>0</v>
      </c>
      <c r="BR66">
        <v>0</v>
      </c>
      <c r="BS66" s="8">
        <f>IF(BO66+BP66&gt;0,BO66/(BO66+BP66),0)</f>
        <v>0</v>
      </c>
      <c r="BT66" s="8">
        <f>(BQ66+BR66)/(EH66+EI66)</f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3</v>
      </c>
      <c r="CV66">
        <v>3</v>
      </c>
      <c r="CW66">
        <v>30</v>
      </c>
      <c r="CX66">
        <v>1</v>
      </c>
      <c r="CY66">
        <v>0</v>
      </c>
      <c r="CZ66">
        <v>21</v>
      </c>
      <c r="DA66">
        <v>18</v>
      </c>
      <c r="DB66">
        <v>0</v>
      </c>
      <c r="DC66">
        <v>0</v>
      </c>
      <c r="DD66">
        <v>28</v>
      </c>
      <c r="DE66">
        <v>10</v>
      </c>
      <c r="DF66">
        <v>12</v>
      </c>
      <c r="DG66">
        <v>9</v>
      </c>
      <c r="DH66">
        <v>11</v>
      </c>
      <c r="DI66" s="11">
        <f>DF66-DE66</f>
        <v>2</v>
      </c>
      <c r="DJ66" s="6">
        <v>8.3628885900000007</v>
      </c>
      <c r="DK66">
        <v>9</v>
      </c>
      <c r="DL66">
        <v>1</v>
      </c>
      <c r="DM66">
        <v>0</v>
      </c>
      <c r="DN66">
        <v>0</v>
      </c>
      <c r="DO66">
        <v>0</v>
      </c>
      <c r="DP66">
        <v>1122</v>
      </c>
      <c r="DQ66">
        <v>1527</v>
      </c>
      <c r="DR66">
        <v>833</v>
      </c>
      <c r="DS66">
        <v>1029</v>
      </c>
      <c r="DT66">
        <v>603</v>
      </c>
      <c r="DU66">
        <v>720</v>
      </c>
      <c r="DV66" s="6">
        <v>54.87</v>
      </c>
      <c r="DW66" s="6">
        <v>74.95</v>
      </c>
      <c r="DX66">
        <v>191</v>
      </c>
      <c r="DY66">
        <v>248</v>
      </c>
      <c r="DZ66">
        <v>45</v>
      </c>
      <c r="EA66">
        <v>52</v>
      </c>
      <c r="EB66">
        <v>38</v>
      </c>
      <c r="EC66">
        <v>66</v>
      </c>
      <c r="ED66">
        <v>68</v>
      </c>
      <c r="EE66">
        <v>77</v>
      </c>
      <c r="EF66" s="11">
        <f>EB66+ED66</f>
        <v>106</v>
      </c>
      <c r="EG66" s="11">
        <f>EC66+EE66</f>
        <v>143</v>
      </c>
      <c r="EH66">
        <v>671</v>
      </c>
      <c r="EI66">
        <v>785</v>
      </c>
      <c r="EJ66">
        <v>461</v>
      </c>
      <c r="EK66">
        <v>502</v>
      </c>
      <c r="EL66">
        <v>265</v>
      </c>
      <c r="EM66">
        <v>207</v>
      </c>
      <c r="EN66">
        <v>74</v>
      </c>
      <c r="EO66">
        <v>83</v>
      </c>
      <c r="EP66">
        <v>-0.2</v>
      </c>
      <c r="EQ66">
        <v>3.3</v>
      </c>
      <c r="ER66">
        <v>3.1</v>
      </c>
      <c r="ES66">
        <v>2541.35</v>
      </c>
      <c r="ET66" s="11">
        <f>BC66+BJ66+Y66+DL66</f>
        <v>304</v>
      </c>
      <c r="EU66" s="6">
        <f>IF(DK66&gt;0,(BC66+BI66)/DK66,0)</f>
        <v>11.444444444444445</v>
      </c>
      <c r="EV66" s="6">
        <f>(DP66+DQ66)/AB66*60</f>
        <v>110.41947451056676</v>
      </c>
      <c r="EW66" s="6">
        <v>17.2</v>
      </c>
      <c r="EX66">
        <v>0.25</v>
      </c>
    </row>
    <row r="67" spans="1:154">
      <c r="A67" s="5">
        <v>2350000</v>
      </c>
      <c r="B67" t="s">
        <v>453</v>
      </c>
      <c r="C67" t="s">
        <v>454</v>
      </c>
      <c r="D67" t="s">
        <v>258</v>
      </c>
      <c r="E67" t="s">
        <v>145</v>
      </c>
      <c r="F67" t="s">
        <v>145</v>
      </c>
      <c r="G67">
        <v>72</v>
      </c>
      <c r="H67">
        <v>183</v>
      </c>
      <c r="I67">
        <v>2012</v>
      </c>
      <c r="J67">
        <v>1</v>
      </c>
      <c r="K67">
        <v>7</v>
      </c>
      <c r="L67" t="s">
        <v>154</v>
      </c>
      <c r="M67" t="s">
        <v>455</v>
      </c>
      <c r="N67" t="s">
        <v>456</v>
      </c>
      <c r="O67" t="s">
        <v>149</v>
      </c>
      <c r="P67" t="s">
        <v>411</v>
      </c>
      <c r="Q67">
        <v>76</v>
      </c>
      <c r="R67">
        <v>11</v>
      </c>
      <c r="S67">
        <v>23</v>
      </c>
      <c r="T67">
        <v>10</v>
      </c>
      <c r="U67">
        <v>13</v>
      </c>
      <c r="V67">
        <v>34</v>
      </c>
      <c r="W67">
        <v>15</v>
      </c>
      <c r="X67" s="6">
        <v>5.0999999999999996</v>
      </c>
      <c r="Y67">
        <v>59</v>
      </c>
      <c r="Z67">
        <v>1855</v>
      </c>
      <c r="AA67">
        <v>92686</v>
      </c>
      <c r="AB67" s="6">
        <v>1539.4</v>
      </c>
      <c r="AC67" s="7">
        <v>20.316666666700002</v>
      </c>
      <c r="AD67" s="7">
        <f>AVERAGE(AA67/60/Q67,AB67/Q67,AC67)</f>
        <v>20.299269005859063</v>
      </c>
      <c r="AE67" s="8">
        <v>0.35122623450522822</v>
      </c>
      <c r="AF67" s="8">
        <v>0.38202247191011235</v>
      </c>
      <c r="AG67" s="8">
        <v>0.11209068010075567</v>
      </c>
      <c r="AH67" s="9">
        <f>1-EA67/DU67</f>
        <v>0.92043895747599447</v>
      </c>
      <c r="AI67" s="10">
        <f>(AG67+AH67)*1000</f>
        <v>1032.52963757675</v>
      </c>
      <c r="AJ67" s="7">
        <f>DZ67/AB67*60</f>
        <v>3.4688839807717291</v>
      </c>
      <c r="AK67" s="7">
        <f>EA67/AB67*60</f>
        <v>2.2606210211770819</v>
      </c>
      <c r="AL67" s="8">
        <f>IF(DZ67+EA67&gt;0,DZ67/(DZ67+EA67),0)</f>
        <v>0.60544217687074831</v>
      </c>
      <c r="AM67" s="11">
        <f>DZ67-EA67</f>
        <v>31</v>
      </c>
      <c r="AN67" s="7">
        <f>AJ67-AK67</f>
        <v>1.2082629595946472</v>
      </c>
      <c r="AO67">
        <v>292</v>
      </c>
      <c r="AP67">
        <v>292</v>
      </c>
      <c r="AQ67">
        <v>180</v>
      </c>
      <c r="AR67">
        <v>131</v>
      </c>
      <c r="AS67">
        <v>131</v>
      </c>
      <c r="AT67">
        <v>131</v>
      </c>
      <c r="AU67" s="6">
        <v>7.87</v>
      </c>
      <c r="AV67">
        <v>18</v>
      </c>
      <c r="AW67">
        <v>7</v>
      </c>
      <c r="AX67">
        <v>10</v>
      </c>
      <c r="AY67" s="11">
        <f>AW67+AX67</f>
        <v>17</v>
      </c>
      <c r="AZ67" s="6">
        <v>44.496200000000002</v>
      </c>
      <c r="BA67" s="6">
        <v>41.88</v>
      </c>
      <c r="BB67" s="6">
        <v>135.4</v>
      </c>
      <c r="BC67">
        <v>96</v>
      </c>
      <c r="BD67">
        <v>96</v>
      </c>
      <c r="BE67">
        <v>91</v>
      </c>
      <c r="BF67" s="11">
        <f>BD67-BE67</f>
        <v>5</v>
      </c>
      <c r="BG67">
        <v>49</v>
      </c>
      <c r="BH67">
        <v>43</v>
      </c>
      <c r="BI67">
        <v>18</v>
      </c>
      <c r="BJ67">
        <v>71</v>
      </c>
      <c r="BK67">
        <v>43</v>
      </c>
      <c r="BL67">
        <v>18</v>
      </c>
      <c r="BM67">
        <v>71</v>
      </c>
      <c r="BN67" s="8">
        <f>BM67/DQ67</f>
        <v>5.3463855421686746E-2</v>
      </c>
      <c r="BO67">
        <v>0</v>
      </c>
      <c r="BP67">
        <v>0</v>
      </c>
      <c r="BQ67">
        <v>0</v>
      </c>
      <c r="BR67">
        <v>0</v>
      </c>
      <c r="BS67" s="8">
        <f>IF(BO67+BP67&gt;0,BO67/(BO67+BP67),0)</f>
        <v>0</v>
      </c>
      <c r="BT67" s="8">
        <f>(BQ67+BR67)/(EH67+EI67)</f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2</v>
      </c>
      <c r="CI67">
        <v>1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3</v>
      </c>
      <c r="CP67">
        <v>1</v>
      </c>
      <c r="CQ67">
        <v>0</v>
      </c>
      <c r="CR67">
        <v>0</v>
      </c>
      <c r="CS67">
        <v>6</v>
      </c>
      <c r="CT67">
        <v>0</v>
      </c>
      <c r="CU67">
        <v>2</v>
      </c>
      <c r="CV67">
        <v>6</v>
      </c>
      <c r="CW67">
        <v>41</v>
      </c>
      <c r="CX67">
        <v>4</v>
      </c>
      <c r="CY67">
        <v>0</v>
      </c>
      <c r="CZ67">
        <v>55</v>
      </c>
      <c r="DA67">
        <v>22</v>
      </c>
      <c r="DB67">
        <v>0</v>
      </c>
      <c r="DC67">
        <v>0</v>
      </c>
      <c r="DD67">
        <v>50</v>
      </c>
      <c r="DE67">
        <v>24</v>
      </c>
      <c r="DF67">
        <v>12</v>
      </c>
      <c r="DG67">
        <v>21</v>
      </c>
      <c r="DH67">
        <v>10</v>
      </c>
      <c r="DI67" s="11">
        <f>DF67-DE67</f>
        <v>-12</v>
      </c>
      <c r="DJ67" s="6">
        <v>3.6904288300000001</v>
      </c>
      <c r="DK67">
        <v>22</v>
      </c>
      <c r="DL67">
        <v>1</v>
      </c>
      <c r="DM67">
        <v>0</v>
      </c>
      <c r="DN67">
        <v>0</v>
      </c>
      <c r="DO67">
        <v>1</v>
      </c>
      <c r="DP67">
        <v>1465</v>
      </c>
      <c r="DQ67">
        <v>1328</v>
      </c>
      <c r="DR67">
        <v>1087</v>
      </c>
      <c r="DS67">
        <v>1005</v>
      </c>
      <c r="DT67">
        <v>794</v>
      </c>
      <c r="DU67">
        <v>729</v>
      </c>
      <c r="DV67" s="6">
        <v>71.17</v>
      </c>
      <c r="DW67" s="6">
        <v>55.89</v>
      </c>
      <c r="DX67">
        <v>232</v>
      </c>
      <c r="DY67">
        <v>155</v>
      </c>
      <c r="DZ67">
        <v>89</v>
      </c>
      <c r="EA67">
        <v>58</v>
      </c>
      <c r="EB67">
        <v>57</v>
      </c>
      <c r="EC67">
        <v>39</v>
      </c>
      <c r="ED67">
        <v>63</v>
      </c>
      <c r="EE67">
        <v>56</v>
      </c>
      <c r="EF67" s="11">
        <f>EB67+ED67</f>
        <v>120</v>
      </c>
      <c r="EG67" s="11">
        <f>EC67+EE67</f>
        <v>95</v>
      </c>
      <c r="EH67">
        <v>731</v>
      </c>
      <c r="EI67">
        <v>664</v>
      </c>
      <c r="EJ67">
        <v>416</v>
      </c>
      <c r="EK67">
        <v>520</v>
      </c>
      <c r="EL67">
        <v>168</v>
      </c>
      <c r="EM67">
        <v>148</v>
      </c>
      <c r="EN67">
        <v>92</v>
      </c>
      <c r="EO67">
        <v>80</v>
      </c>
      <c r="EP67">
        <v>3.1</v>
      </c>
      <c r="EQ67">
        <v>3.9</v>
      </c>
      <c r="ER67">
        <v>6.9</v>
      </c>
      <c r="ES67">
        <v>2843.53</v>
      </c>
      <c r="ET67" s="11">
        <f>BC67+BJ67+Y67+DL67</f>
        <v>227</v>
      </c>
      <c r="EU67" s="6">
        <f>IF(DK67&gt;0,(BC67+BI67)/DK67,0)</f>
        <v>5.1818181818181817</v>
      </c>
      <c r="EV67" s="6">
        <f>(DP67+DQ67)/AB67*60</f>
        <v>108.86059503702741</v>
      </c>
      <c r="EW67" s="6">
        <v>32.700000000000003</v>
      </c>
      <c r="EX67">
        <v>0.43</v>
      </c>
    </row>
    <row r="68" spans="1:154">
      <c r="A68" s="5">
        <v>750000</v>
      </c>
      <c r="B68" t="s">
        <v>457</v>
      </c>
      <c r="C68" t="s">
        <v>458</v>
      </c>
      <c r="D68" t="s">
        <v>459</v>
      </c>
      <c r="E68" t="s">
        <v>160</v>
      </c>
      <c r="F68" t="s">
        <v>160</v>
      </c>
      <c r="G68">
        <v>78</v>
      </c>
      <c r="H68">
        <v>232</v>
      </c>
      <c r="L68" t="s">
        <v>154</v>
      </c>
      <c r="M68" t="s">
        <v>460</v>
      </c>
      <c r="N68" t="s">
        <v>461</v>
      </c>
      <c r="O68" t="s">
        <v>163</v>
      </c>
      <c r="P68" t="s">
        <v>150</v>
      </c>
      <c r="Q68">
        <v>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6">
        <v>0.1</v>
      </c>
      <c r="Y68">
        <v>2</v>
      </c>
      <c r="Z68">
        <v>49</v>
      </c>
      <c r="AA68">
        <v>1667</v>
      </c>
      <c r="AB68" s="6">
        <v>27.78</v>
      </c>
      <c r="AC68" s="7">
        <v>6.95</v>
      </c>
      <c r="AD68" s="7">
        <f>AVERAGE(AA68/60/Q68,AB68/Q68,AC68)</f>
        <v>6.9469444444444441</v>
      </c>
      <c r="AE68" s="8">
        <v>0.15687824711994577</v>
      </c>
      <c r="AF68" s="8">
        <v>0</v>
      </c>
      <c r="AG68" s="8">
        <v>0</v>
      </c>
      <c r="AH68" s="9">
        <f>1-EA68/DU68</f>
        <v>1</v>
      </c>
      <c r="AI68" s="10">
        <f>(AG68+AH68)*1000</f>
        <v>1000</v>
      </c>
      <c r="AJ68" s="7">
        <f>DZ68/AB68*60</f>
        <v>0</v>
      </c>
      <c r="AK68" s="7">
        <f>EA68/AB68*60</f>
        <v>0</v>
      </c>
      <c r="AL68" s="8">
        <f>IF(DZ68+EA68&gt;0,DZ68/(DZ68+EA68),0)</f>
        <v>0</v>
      </c>
      <c r="AM68" s="11">
        <f>DZ68-EA68</f>
        <v>0</v>
      </c>
      <c r="AN68" s="7">
        <f>AJ68-AK68</f>
        <v>0</v>
      </c>
      <c r="AO68">
        <v>5</v>
      </c>
      <c r="AP68">
        <v>5</v>
      </c>
      <c r="AQ68">
        <v>5</v>
      </c>
      <c r="AR68">
        <v>4</v>
      </c>
      <c r="AS68">
        <v>4</v>
      </c>
      <c r="AT68">
        <v>4</v>
      </c>
      <c r="AU68" s="6">
        <v>0.57999999999999996</v>
      </c>
      <c r="AV68">
        <v>3</v>
      </c>
      <c r="AW68">
        <v>1</v>
      </c>
      <c r="AX68">
        <v>0</v>
      </c>
      <c r="AY68" s="11">
        <f>AW68+AX68</f>
        <v>1</v>
      </c>
      <c r="AZ68" s="6">
        <v>12</v>
      </c>
      <c r="BA68" s="6">
        <v>13.83</v>
      </c>
      <c r="BB68" s="6">
        <v>0</v>
      </c>
      <c r="BC68">
        <v>9</v>
      </c>
      <c r="BD68">
        <v>9</v>
      </c>
      <c r="BE68">
        <v>4</v>
      </c>
      <c r="BF68" s="11">
        <f>BD68-BE68</f>
        <v>5</v>
      </c>
      <c r="BG68">
        <v>1</v>
      </c>
      <c r="BH68">
        <v>1</v>
      </c>
      <c r="BI68">
        <v>1</v>
      </c>
      <c r="BJ68">
        <v>0</v>
      </c>
      <c r="BK68">
        <v>1</v>
      </c>
      <c r="BL68">
        <v>1</v>
      </c>
      <c r="BM68">
        <v>0</v>
      </c>
      <c r="BN68" s="8">
        <f>BM68/DQ68</f>
        <v>0</v>
      </c>
      <c r="BO68">
        <v>0</v>
      </c>
      <c r="BP68">
        <v>0</v>
      </c>
      <c r="BQ68">
        <v>0</v>
      </c>
      <c r="BR68">
        <v>0</v>
      </c>
      <c r="BS68" s="8">
        <f>IF(BO68+BP68&gt;0,BO68/(BO68+BP68),0)</f>
        <v>0</v>
      </c>
      <c r="BT68" s="8">
        <f>(BQ68+BR68)/(EH68+EI68)</f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1</v>
      </c>
      <c r="DD68">
        <v>2</v>
      </c>
      <c r="DE68">
        <v>1</v>
      </c>
      <c r="DF68">
        <v>0</v>
      </c>
      <c r="DG68">
        <v>1</v>
      </c>
      <c r="DH68">
        <v>0</v>
      </c>
      <c r="DI68" s="11">
        <f>DF68-DE68</f>
        <v>-1</v>
      </c>
      <c r="DJ68" s="6">
        <v>-1.0050435225000001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15</v>
      </c>
      <c r="DQ68">
        <v>24</v>
      </c>
      <c r="DR68">
        <v>12</v>
      </c>
      <c r="DS68">
        <v>17</v>
      </c>
      <c r="DT68">
        <v>9</v>
      </c>
      <c r="DU68">
        <v>10</v>
      </c>
      <c r="DV68" s="6">
        <v>0.87</v>
      </c>
      <c r="DW68" s="6">
        <v>0.95</v>
      </c>
      <c r="DX68">
        <v>4</v>
      </c>
      <c r="DY68">
        <v>4</v>
      </c>
      <c r="DZ68">
        <v>0</v>
      </c>
      <c r="EA68">
        <v>0</v>
      </c>
      <c r="EB68">
        <v>1</v>
      </c>
      <c r="EC68">
        <v>1</v>
      </c>
      <c r="ED68">
        <v>0</v>
      </c>
      <c r="EE68">
        <v>2</v>
      </c>
      <c r="EF68" s="11">
        <f>EB68+ED68</f>
        <v>1</v>
      </c>
      <c r="EG68" s="11">
        <f>EC68+EE68</f>
        <v>3</v>
      </c>
      <c r="EH68">
        <v>12</v>
      </c>
      <c r="EI68">
        <v>15</v>
      </c>
      <c r="EJ68">
        <v>30</v>
      </c>
      <c r="EK68">
        <v>22</v>
      </c>
      <c r="EL68">
        <v>2</v>
      </c>
      <c r="EM68">
        <v>3</v>
      </c>
      <c r="EN68">
        <v>6</v>
      </c>
      <c r="EO68">
        <v>4</v>
      </c>
      <c r="EP68">
        <v>-0.1</v>
      </c>
      <c r="EQ68">
        <v>0</v>
      </c>
      <c r="ER68">
        <v>0</v>
      </c>
      <c r="ES68">
        <v>149.30000000000001</v>
      </c>
      <c r="ET68" s="11">
        <f>BC68+BJ68+Y68+DL68</f>
        <v>11</v>
      </c>
      <c r="EU68" s="6">
        <f>IF(DK68&gt;0,(BC68+BI68)/DK68,0)</f>
        <v>10</v>
      </c>
      <c r="EV68" s="6">
        <f>(DP68+DQ68)/AB68*60</f>
        <v>84.233261339092877</v>
      </c>
      <c r="EW68" s="6">
        <v>-0.30000000000000004</v>
      </c>
      <c r="EX68">
        <v>-0.08</v>
      </c>
    </row>
    <row r="69" spans="1:154">
      <c r="A69" s="5">
        <v>700000</v>
      </c>
      <c r="B69" t="s">
        <v>462</v>
      </c>
      <c r="C69" t="s">
        <v>463</v>
      </c>
      <c r="D69" t="s">
        <v>464</v>
      </c>
      <c r="E69" t="s">
        <v>160</v>
      </c>
      <c r="F69" t="s">
        <v>160</v>
      </c>
      <c r="G69">
        <v>73</v>
      </c>
      <c r="H69">
        <v>216</v>
      </c>
      <c r="I69">
        <v>2005</v>
      </c>
      <c r="J69">
        <v>1</v>
      </c>
      <c r="K69">
        <v>7</v>
      </c>
      <c r="L69" t="s">
        <v>154</v>
      </c>
      <c r="M69" t="s">
        <v>465</v>
      </c>
      <c r="N69" t="s">
        <v>466</v>
      </c>
      <c r="O69" t="s">
        <v>163</v>
      </c>
      <c r="P69" t="s">
        <v>168</v>
      </c>
      <c r="Q69">
        <v>55</v>
      </c>
      <c r="R69">
        <v>5</v>
      </c>
      <c r="S69">
        <v>4</v>
      </c>
      <c r="T69">
        <v>4</v>
      </c>
      <c r="U69">
        <v>0</v>
      </c>
      <c r="V69">
        <v>9</v>
      </c>
      <c r="W69">
        <v>0</v>
      </c>
      <c r="X69" s="6">
        <v>-2.1</v>
      </c>
      <c r="Y69">
        <v>12</v>
      </c>
      <c r="Z69">
        <v>733</v>
      </c>
      <c r="AA69">
        <v>29037</v>
      </c>
      <c r="AB69" s="6">
        <v>483.6</v>
      </c>
      <c r="AC69" s="7">
        <v>8.8000000000000007</v>
      </c>
      <c r="AD69" s="7">
        <f>AVERAGE(AA69/60/Q69,AB69/Q69,AC69)</f>
        <v>8.7972727272727287</v>
      </c>
      <c r="AE69" s="8">
        <v>0.17255405694712053</v>
      </c>
      <c r="AF69" s="8">
        <v>0.69230769230769229</v>
      </c>
      <c r="AG69" s="8">
        <v>5.9360730593607303E-2</v>
      </c>
      <c r="AH69" s="9">
        <f>1-EA69/DU69</f>
        <v>0.94628099173553715</v>
      </c>
      <c r="AI69" s="10">
        <f>(AG69+AH69)*1000</f>
        <v>1005.6417223291445</v>
      </c>
      <c r="AJ69" s="7">
        <f>DZ69/AB69*60</f>
        <v>1.6129032258064517</v>
      </c>
      <c r="AK69" s="7">
        <f>EA69/AB69*60</f>
        <v>1.6129032258064517</v>
      </c>
      <c r="AL69" s="8">
        <f>IF(DZ69+EA69&gt;0,DZ69/(DZ69+EA69),0)</f>
        <v>0.5</v>
      </c>
      <c r="AM69" s="11">
        <f>DZ69-EA69</f>
        <v>0</v>
      </c>
      <c r="AN69" s="7">
        <f>AJ69-AK69</f>
        <v>0</v>
      </c>
      <c r="AO69">
        <v>121</v>
      </c>
      <c r="AP69">
        <v>121</v>
      </c>
      <c r="AQ69">
        <v>101</v>
      </c>
      <c r="AR69">
        <v>73</v>
      </c>
      <c r="AS69">
        <v>73</v>
      </c>
      <c r="AT69">
        <v>73</v>
      </c>
      <c r="AU69" s="6">
        <v>6.71</v>
      </c>
      <c r="AV69">
        <v>26</v>
      </c>
      <c r="AW69">
        <v>1</v>
      </c>
      <c r="AX69">
        <v>10</v>
      </c>
      <c r="AY69" s="11">
        <f>AW69+AX69</f>
        <v>11</v>
      </c>
      <c r="AZ69" s="6">
        <v>29.260300000000001</v>
      </c>
      <c r="BA69" s="6">
        <v>24.89</v>
      </c>
      <c r="BB69" s="6">
        <v>126.5</v>
      </c>
      <c r="BC69">
        <v>74</v>
      </c>
      <c r="BD69">
        <v>74</v>
      </c>
      <c r="BE69">
        <v>54</v>
      </c>
      <c r="BF69" s="11">
        <f>BD69-BE69</f>
        <v>20</v>
      </c>
      <c r="BG69">
        <v>28</v>
      </c>
      <c r="BH69">
        <v>9</v>
      </c>
      <c r="BI69">
        <v>14</v>
      </c>
      <c r="BJ69">
        <v>24</v>
      </c>
      <c r="BK69">
        <v>9</v>
      </c>
      <c r="BL69">
        <v>14</v>
      </c>
      <c r="BM69">
        <v>24</v>
      </c>
      <c r="BN69" s="8">
        <f>BM69/DQ69</f>
        <v>5.5299539170506916E-2</v>
      </c>
      <c r="BO69">
        <v>2</v>
      </c>
      <c r="BP69">
        <v>0</v>
      </c>
      <c r="BQ69">
        <v>2</v>
      </c>
      <c r="BR69">
        <v>0</v>
      </c>
      <c r="BS69" s="8">
        <f>IF(BO69+BP69&gt;0,BO69/(BO69+BP69),0)</f>
        <v>1</v>
      </c>
      <c r="BT69" s="8">
        <f>(BQ69+BR69)/(EH69+EI69)</f>
        <v>4.9751243781094526E-3</v>
      </c>
      <c r="BU69">
        <v>0</v>
      </c>
      <c r="BV69">
        <v>0</v>
      </c>
      <c r="BW69">
        <v>1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2</v>
      </c>
      <c r="CD69">
        <v>0</v>
      </c>
      <c r="CE69">
        <v>2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4</v>
      </c>
      <c r="CT69">
        <v>0</v>
      </c>
      <c r="CU69">
        <v>3</v>
      </c>
      <c r="CV69">
        <v>4</v>
      </c>
      <c r="CW69">
        <v>21</v>
      </c>
      <c r="CX69">
        <v>8</v>
      </c>
      <c r="CY69">
        <v>2</v>
      </c>
      <c r="CZ69">
        <v>6</v>
      </c>
      <c r="DA69">
        <v>4</v>
      </c>
      <c r="DB69">
        <v>0</v>
      </c>
      <c r="DC69">
        <v>0</v>
      </c>
      <c r="DD69">
        <v>53</v>
      </c>
      <c r="DE69">
        <v>6</v>
      </c>
      <c r="DF69">
        <v>6</v>
      </c>
      <c r="DG69">
        <v>6</v>
      </c>
      <c r="DH69">
        <v>5</v>
      </c>
      <c r="DI69" s="11">
        <f>DF69-DE69</f>
        <v>0</v>
      </c>
      <c r="DJ69" s="6">
        <v>8.6001842500000009E-2</v>
      </c>
      <c r="DK69">
        <v>6</v>
      </c>
      <c r="DL69">
        <v>0</v>
      </c>
      <c r="DM69">
        <v>0</v>
      </c>
      <c r="DN69">
        <v>0</v>
      </c>
      <c r="DO69">
        <v>0</v>
      </c>
      <c r="DP69">
        <v>413</v>
      </c>
      <c r="DQ69">
        <v>434</v>
      </c>
      <c r="DR69">
        <v>310</v>
      </c>
      <c r="DS69">
        <v>324</v>
      </c>
      <c r="DT69">
        <v>219</v>
      </c>
      <c r="DU69">
        <v>242</v>
      </c>
      <c r="DV69" s="6">
        <v>16.63</v>
      </c>
      <c r="DW69" s="6">
        <v>18.850000000000001</v>
      </c>
      <c r="DX69">
        <v>53</v>
      </c>
      <c r="DY69">
        <v>54</v>
      </c>
      <c r="DZ69">
        <v>13</v>
      </c>
      <c r="EA69">
        <v>13</v>
      </c>
      <c r="EB69">
        <v>12</v>
      </c>
      <c r="EC69">
        <v>13</v>
      </c>
      <c r="ED69">
        <v>16</v>
      </c>
      <c r="EE69">
        <v>11</v>
      </c>
      <c r="EF69" s="11">
        <f>EB69+ED69</f>
        <v>28</v>
      </c>
      <c r="EG69" s="11">
        <f>EC69+EE69</f>
        <v>24</v>
      </c>
      <c r="EH69">
        <v>199</v>
      </c>
      <c r="EI69">
        <v>203</v>
      </c>
      <c r="EJ69">
        <v>261</v>
      </c>
      <c r="EK69">
        <v>228</v>
      </c>
      <c r="EL69">
        <v>54</v>
      </c>
      <c r="EM69">
        <v>53</v>
      </c>
      <c r="EN69">
        <v>30</v>
      </c>
      <c r="EO69">
        <v>28</v>
      </c>
      <c r="EP69">
        <v>0.2</v>
      </c>
      <c r="EQ69">
        <v>0.60000000000000009</v>
      </c>
      <c r="ER69">
        <v>0.9</v>
      </c>
      <c r="ES69">
        <v>2319</v>
      </c>
      <c r="ET69" s="11">
        <f>BC69+BJ69+Y69+DL69</f>
        <v>110</v>
      </c>
      <c r="EU69" s="6">
        <f>IF(DK69&gt;0,(BC69+BI69)/DK69,0)</f>
        <v>14.666666666666666</v>
      </c>
      <c r="EV69" s="6">
        <f>(DP69+DQ69)/AB69*60</f>
        <v>105.08684863523573</v>
      </c>
      <c r="EW69" s="6">
        <v>12.1</v>
      </c>
      <c r="EX69">
        <v>0.22</v>
      </c>
    </row>
    <row r="70" spans="1:154">
      <c r="A70" s="5">
        <v>6750000</v>
      </c>
      <c r="B70" t="s">
        <v>467</v>
      </c>
      <c r="C70" t="s">
        <v>170</v>
      </c>
      <c r="D70" t="s">
        <v>153</v>
      </c>
      <c r="E70" t="s">
        <v>145</v>
      </c>
      <c r="F70" t="s">
        <v>145</v>
      </c>
      <c r="G70">
        <v>72</v>
      </c>
      <c r="H70">
        <v>198</v>
      </c>
      <c r="L70" t="s">
        <v>146</v>
      </c>
      <c r="M70" t="s">
        <v>468</v>
      </c>
      <c r="N70" t="s">
        <v>469</v>
      </c>
      <c r="O70" t="s">
        <v>149</v>
      </c>
      <c r="P70" t="s">
        <v>218</v>
      </c>
      <c r="Q70">
        <v>81</v>
      </c>
      <c r="R70">
        <v>12</v>
      </c>
      <c r="S70">
        <v>27</v>
      </c>
      <c r="T70">
        <v>12</v>
      </c>
      <c r="U70">
        <v>15</v>
      </c>
      <c r="V70">
        <v>39</v>
      </c>
      <c r="W70">
        <v>22</v>
      </c>
      <c r="X70" s="6">
        <v>8.1</v>
      </c>
      <c r="Y70">
        <v>59</v>
      </c>
      <c r="Z70">
        <v>2364</v>
      </c>
      <c r="AA70">
        <v>114610</v>
      </c>
      <c r="AB70" s="6">
        <v>1898.18</v>
      </c>
      <c r="AC70" s="7">
        <v>23.583333333300001</v>
      </c>
      <c r="AD70" s="7">
        <f>AVERAGE(AA70/60/Q70,AB70/Q70,AC70)</f>
        <v>23.533319615901096</v>
      </c>
      <c r="AE70" s="8">
        <v>0.39015376520232425</v>
      </c>
      <c r="AF70" s="8">
        <v>0.39</v>
      </c>
      <c r="AG70" s="8">
        <v>0.10245901639344263</v>
      </c>
      <c r="AH70" s="9">
        <f>1-EA70/DU70</f>
        <v>0.91090269636576782</v>
      </c>
      <c r="AI70" s="10">
        <f>(AG70+AH70)*1000</f>
        <v>1013.3617127592105</v>
      </c>
      <c r="AJ70" s="7">
        <f>DZ70/AB70*60</f>
        <v>3.1609225679334942</v>
      </c>
      <c r="AK70" s="7">
        <f>EA70/AB70*60</f>
        <v>2.4023011516294557</v>
      </c>
      <c r="AL70" s="8">
        <f>IF(DZ70+EA70&gt;0,DZ70/(DZ70+EA70),0)</f>
        <v>0.56818181818181823</v>
      </c>
      <c r="AM70" s="11">
        <f>DZ70-EA70</f>
        <v>24</v>
      </c>
      <c r="AN70" s="7">
        <f>AJ70-AK70</f>
        <v>0.75862141630403856</v>
      </c>
      <c r="AO70">
        <v>373</v>
      </c>
      <c r="AP70">
        <v>356</v>
      </c>
      <c r="AQ70">
        <v>229</v>
      </c>
      <c r="AR70">
        <v>151</v>
      </c>
      <c r="AS70">
        <v>151</v>
      </c>
      <c r="AT70">
        <v>151</v>
      </c>
      <c r="AU70" s="6">
        <v>7.79</v>
      </c>
      <c r="AV70">
        <v>14</v>
      </c>
      <c r="AW70">
        <v>5</v>
      </c>
      <c r="AX70">
        <v>8</v>
      </c>
      <c r="AY70" s="11">
        <f>AW70+AX70</f>
        <v>13</v>
      </c>
      <c r="AZ70" s="6">
        <v>50.006599999999999</v>
      </c>
      <c r="BA70" s="6">
        <v>45.05</v>
      </c>
      <c r="BB70" s="6">
        <v>177.5</v>
      </c>
      <c r="BC70">
        <v>78</v>
      </c>
      <c r="BD70">
        <v>78</v>
      </c>
      <c r="BE70">
        <v>94</v>
      </c>
      <c r="BF70" s="11">
        <f>BD70-BE70</f>
        <v>-16</v>
      </c>
      <c r="BG70">
        <v>78</v>
      </c>
      <c r="BH70">
        <v>43</v>
      </c>
      <c r="BI70">
        <v>45</v>
      </c>
      <c r="BJ70">
        <v>184</v>
      </c>
      <c r="BK70">
        <v>43</v>
      </c>
      <c r="BL70">
        <v>45</v>
      </c>
      <c r="BM70">
        <v>184</v>
      </c>
      <c r="BN70" s="8">
        <f>BM70/DQ70</f>
        <v>0.10785463071512309</v>
      </c>
      <c r="BO70">
        <v>0</v>
      </c>
      <c r="BP70">
        <v>0</v>
      </c>
      <c r="BQ70">
        <v>0</v>
      </c>
      <c r="BR70">
        <v>0</v>
      </c>
      <c r="BS70" s="8">
        <f>IF(BO70+BP70&gt;0,BO70/(BO70+BP70),0)</f>
        <v>0</v>
      </c>
      <c r="BT70" s="8">
        <f>(BQ70+BR70)/(EH70+EI70)</f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1</v>
      </c>
      <c r="CI70">
        <v>4</v>
      </c>
      <c r="CJ70">
        <v>1</v>
      </c>
      <c r="CK70">
        <v>0</v>
      </c>
      <c r="CL70">
        <v>0</v>
      </c>
      <c r="CM70">
        <v>0</v>
      </c>
      <c r="CN70">
        <v>0</v>
      </c>
      <c r="CO70">
        <v>2</v>
      </c>
      <c r="CP70">
        <v>0</v>
      </c>
      <c r="CQ70">
        <v>0</v>
      </c>
      <c r="CR70">
        <v>0</v>
      </c>
      <c r="CS70">
        <v>10</v>
      </c>
      <c r="CT70">
        <v>0</v>
      </c>
      <c r="CU70">
        <v>1</v>
      </c>
      <c r="CV70">
        <v>11</v>
      </c>
      <c r="CW70">
        <v>66</v>
      </c>
      <c r="CX70">
        <v>4</v>
      </c>
      <c r="CY70">
        <v>0</v>
      </c>
      <c r="CZ70">
        <v>42</v>
      </c>
      <c r="DA70">
        <v>14</v>
      </c>
      <c r="DB70">
        <v>0</v>
      </c>
      <c r="DC70">
        <v>0</v>
      </c>
      <c r="DD70">
        <v>91</v>
      </c>
      <c r="DE70">
        <v>28</v>
      </c>
      <c r="DF70">
        <v>14</v>
      </c>
      <c r="DG70">
        <v>26</v>
      </c>
      <c r="DH70">
        <v>12</v>
      </c>
      <c r="DI70" s="11">
        <f>DF70-DE70</f>
        <v>-14</v>
      </c>
      <c r="DJ70" s="6">
        <v>1.32736185</v>
      </c>
      <c r="DK70">
        <v>27</v>
      </c>
      <c r="DL70">
        <v>1</v>
      </c>
      <c r="DM70">
        <v>0</v>
      </c>
      <c r="DN70">
        <v>0</v>
      </c>
      <c r="DO70">
        <v>0</v>
      </c>
      <c r="DP70">
        <v>1830</v>
      </c>
      <c r="DQ70">
        <v>1706</v>
      </c>
      <c r="DR70">
        <v>1365</v>
      </c>
      <c r="DS70">
        <v>1240</v>
      </c>
      <c r="DT70">
        <v>976</v>
      </c>
      <c r="DU70">
        <v>853</v>
      </c>
      <c r="DV70" s="6">
        <v>86.04</v>
      </c>
      <c r="DW70" s="6">
        <v>80.989999999999995</v>
      </c>
      <c r="DX70">
        <v>272</v>
      </c>
      <c r="DY70">
        <v>270</v>
      </c>
      <c r="DZ70">
        <v>100</v>
      </c>
      <c r="EA70">
        <v>76</v>
      </c>
      <c r="EB70">
        <v>66</v>
      </c>
      <c r="EC70">
        <v>48</v>
      </c>
      <c r="ED70">
        <v>105</v>
      </c>
      <c r="EE70">
        <v>63</v>
      </c>
      <c r="EF70" s="11">
        <f>EB70+ED70</f>
        <v>171</v>
      </c>
      <c r="EG70" s="11">
        <f>EC70+EE70</f>
        <v>111</v>
      </c>
      <c r="EH70">
        <v>1020</v>
      </c>
      <c r="EI70">
        <v>1045</v>
      </c>
      <c r="EJ70">
        <v>484</v>
      </c>
      <c r="EK70">
        <v>405</v>
      </c>
      <c r="EL70">
        <v>288</v>
      </c>
      <c r="EM70">
        <v>245</v>
      </c>
      <c r="EN70">
        <v>130</v>
      </c>
      <c r="EO70">
        <v>110</v>
      </c>
      <c r="EP70">
        <v>3.1</v>
      </c>
      <c r="EQ70">
        <v>6.3</v>
      </c>
      <c r="ER70">
        <v>9.4</v>
      </c>
      <c r="ES70">
        <v>2967.03</v>
      </c>
      <c r="ET70" s="11">
        <f>BC70+BJ70+Y70+DL70</f>
        <v>322</v>
      </c>
      <c r="EU70" s="6">
        <f>IF(DK70&gt;0,(BC70+BI70)/DK70,0)</f>
        <v>4.5555555555555554</v>
      </c>
      <c r="EV70" s="6">
        <f>(DP70+DQ70)/AB70*60</f>
        <v>111.77022200212835</v>
      </c>
      <c r="EW70" s="6">
        <v>56.9</v>
      </c>
      <c r="EX70">
        <v>0.7</v>
      </c>
    </row>
    <row r="71" spans="1:154">
      <c r="A71" s="5">
        <v>600000</v>
      </c>
      <c r="B71" t="s">
        <v>470</v>
      </c>
      <c r="C71" t="s">
        <v>471</v>
      </c>
      <c r="D71" t="s">
        <v>472</v>
      </c>
      <c r="E71" t="s">
        <v>160</v>
      </c>
      <c r="F71" t="s">
        <v>160</v>
      </c>
      <c r="G71">
        <v>72</v>
      </c>
      <c r="H71">
        <v>195</v>
      </c>
      <c r="L71" t="s">
        <v>154</v>
      </c>
      <c r="M71" t="s">
        <v>473</v>
      </c>
      <c r="N71" t="s">
        <v>212</v>
      </c>
      <c r="O71" t="s">
        <v>198</v>
      </c>
      <c r="P71" t="s">
        <v>474</v>
      </c>
      <c r="Q71">
        <v>11</v>
      </c>
      <c r="R71">
        <v>2</v>
      </c>
      <c r="S71">
        <v>2</v>
      </c>
      <c r="T71">
        <v>2</v>
      </c>
      <c r="U71">
        <v>0</v>
      </c>
      <c r="V71">
        <v>4</v>
      </c>
      <c r="W71">
        <v>5</v>
      </c>
      <c r="X71" s="6">
        <v>0.4</v>
      </c>
      <c r="Y71">
        <v>4</v>
      </c>
      <c r="Z71">
        <v>179</v>
      </c>
      <c r="AA71">
        <v>6853</v>
      </c>
      <c r="AB71" s="6">
        <v>114.14</v>
      </c>
      <c r="AC71" s="7">
        <v>10.3833333333</v>
      </c>
      <c r="AD71" s="7">
        <f>AVERAGE(AA71/60/Q71,AB71/Q71,AC71)</f>
        <v>10.38101010099899</v>
      </c>
      <c r="AE71" s="8">
        <v>0.19208374002894549</v>
      </c>
      <c r="AF71" s="8">
        <v>0.66666666666666663</v>
      </c>
      <c r="AG71" s="8">
        <v>9.6774193548387094E-2</v>
      </c>
      <c r="AH71" s="9">
        <f>1-EA71/DU71</f>
        <v>0.96226415094339623</v>
      </c>
      <c r="AI71" s="10">
        <f>(AG71+AH71)*1000</f>
        <v>1059.0383444917832</v>
      </c>
      <c r="AJ71" s="7">
        <f>DZ71/AB71*60</f>
        <v>3.1540213772560013</v>
      </c>
      <c r="AK71" s="7">
        <f>EA71/AB71*60</f>
        <v>1.0513404590853337</v>
      </c>
      <c r="AL71" s="8">
        <f>IF(DZ71+EA71&gt;0,DZ71/(DZ71+EA71),0)</f>
        <v>0.75</v>
      </c>
      <c r="AM71" s="11">
        <f>DZ71-EA71</f>
        <v>4</v>
      </c>
      <c r="AN71" s="7">
        <f>AJ71-AK71</f>
        <v>2.1026809181706678</v>
      </c>
      <c r="AO71">
        <v>23</v>
      </c>
      <c r="AP71">
        <v>23</v>
      </c>
      <c r="AQ71">
        <v>22</v>
      </c>
      <c r="AR71">
        <v>20</v>
      </c>
      <c r="AS71">
        <v>20</v>
      </c>
      <c r="AT71">
        <v>20</v>
      </c>
      <c r="AU71" s="6">
        <v>1.32</v>
      </c>
      <c r="AV71">
        <v>3</v>
      </c>
      <c r="AW71">
        <v>1</v>
      </c>
      <c r="AX71">
        <v>2</v>
      </c>
      <c r="AY71" s="11">
        <f>AW71+AX71</f>
        <v>3</v>
      </c>
      <c r="AZ71" s="6">
        <v>28.35</v>
      </c>
      <c r="BA71" s="6">
        <v>16.690000000000001</v>
      </c>
      <c r="BB71" s="6">
        <v>35.299999999999997</v>
      </c>
      <c r="BC71">
        <v>15</v>
      </c>
      <c r="BD71">
        <v>15</v>
      </c>
      <c r="BE71">
        <v>17</v>
      </c>
      <c r="BF71" s="11">
        <f>BD71-BE71</f>
        <v>-2</v>
      </c>
      <c r="BG71">
        <v>2</v>
      </c>
      <c r="BH71">
        <v>3</v>
      </c>
      <c r="BI71">
        <v>1</v>
      </c>
      <c r="BJ71">
        <v>2</v>
      </c>
      <c r="BK71">
        <v>3</v>
      </c>
      <c r="BL71">
        <v>1</v>
      </c>
      <c r="BM71">
        <v>2</v>
      </c>
      <c r="BN71" s="8">
        <f>BM71/DQ71</f>
        <v>1.9801980198019802E-2</v>
      </c>
      <c r="BO71">
        <v>34</v>
      </c>
      <c r="BP71">
        <v>41</v>
      </c>
      <c r="BQ71">
        <v>34</v>
      </c>
      <c r="BR71">
        <v>41</v>
      </c>
      <c r="BS71" s="8">
        <f>IF(BO71+BP71&gt;0,BO71/(BO71+BP71),0)</f>
        <v>0.45333333333333331</v>
      </c>
      <c r="BT71" s="8">
        <f>(BQ71+BR71)/(EH71+EI71)</f>
        <v>0.90361445783132532</v>
      </c>
      <c r="BU71">
        <v>13</v>
      </c>
      <c r="BV71">
        <v>12</v>
      </c>
      <c r="BW71">
        <v>8</v>
      </c>
      <c r="BX71">
        <v>18</v>
      </c>
      <c r="BY71">
        <v>13</v>
      </c>
      <c r="BZ71">
        <v>11</v>
      </c>
      <c r="CA71">
        <v>12</v>
      </c>
      <c r="CB71">
        <v>20</v>
      </c>
      <c r="CC71">
        <v>10</v>
      </c>
      <c r="CD71">
        <v>10</v>
      </c>
      <c r="CE71">
        <v>25</v>
      </c>
      <c r="CF71">
        <v>25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2</v>
      </c>
      <c r="CX71">
        <v>2</v>
      </c>
      <c r="CY71">
        <v>0</v>
      </c>
      <c r="CZ71">
        <v>2</v>
      </c>
      <c r="DA71">
        <v>1</v>
      </c>
      <c r="DB71">
        <v>1</v>
      </c>
      <c r="DC71">
        <v>1</v>
      </c>
      <c r="DD71">
        <v>13</v>
      </c>
      <c r="DE71">
        <v>2</v>
      </c>
      <c r="DF71">
        <v>2</v>
      </c>
      <c r="DG71">
        <v>2</v>
      </c>
      <c r="DH71">
        <v>2</v>
      </c>
      <c r="DI71" s="11">
        <f>DF71-DE71</f>
        <v>0</v>
      </c>
      <c r="DJ71" s="6">
        <v>-3.4260812799999998E-2</v>
      </c>
      <c r="DK71">
        <v>2</v>
      </c>
      <c r="DL71">
        <v>0</v>
      </c>
      <c r="DM71">
        <v>0</v>
      </c>
      <c r="DN71">
        <v>0</v>
      </c>
      <c r="DO71">
        <v>0</v>
      </c>
      <c r="DP71">
        <v>109</v>
      </c>
      <c r="DQ71">
        <v>101</v>
      </c>
      <c r="DR71">
        <v>85</v>
      </c>
      <c r="DS71">
        <v>74</v>
      </c>
      <c r="DT71">
        <v>62</v>
      </c>
      <c r="DU71">
        <v>53</v>
      </c>
      <c r="DV71" s="6">
        <v>4.79</v>
      </c>
      <c r="DW71" s="6">
        <v>5.07</v>
      </c>
      <c r="DX71">
        <v>10</v>
      </c>
      <c r="DY71">
        <v>11</v>
      </c>
      <c r="DZ71">
        <v>6</v>
      </c>
      <c r="EA71">
        <v>2</v>
      </c>
      <c r="EB71">
        <v>4</v>
      </c>
      <c r="EC71">
        <v>5</v>
      </c>
      <c r="ED71">
        <v>9</v>
      </c>
      <c r="EE71">
        <v>1</v>
      </c>
      <c r="EF71" s="11">
        <f>EB71+ED71</f>
        <v>13</v>
      </c>
      <c r="EG71" s="11">
        <f>EC71+EE71</f>
        <v>6</v>
      </c>
      <c r="EH71">
        <v>38</v>
      </c>
      <c r="EI71">
        <v>45</v>
      </c>
      <c r="EJ71">
        <v>54</v>
      </c>
      <c r="EK71">
        <v>65</v>
      </c>
      <c r="EL71">
        <v>18</v>
      </c>
      <c r="EM71">
        <v>14</v>
      </c>
      <c r="EN71">
        <v>8</v>
      </c>
      <c r="EO71">
        <v>4</v>
      </c>
      <c r="EP71">
        <v>0.30000000000000004</v>
      </c>
      <c r="EQ71">
        <v>0.4</v>
      </c>
      <c r="ER71">
        <v>0.7</v>
      </c>
      <c r="ES71">
        <v>480.08</v>
      </c>
      <c r="ET71" s="11">
        <f>BC71+BJ71+Y71+DL71</f>
        <v>21</v>
      </c>
      <c r="EU71" s="6">
        <f>IF(DK71&gt;0,(BC71+BI71)/DK71,0)</f>
        <v>8</v>
      </c>
      <c r="EV71" s="6">
        <f>(DP71+DQ71)/AB71*60</f>
        <v>110.39074820396004</v>
      </c>
      <c r="EW71" s="6">
        <v>6.1</v>
      </c>
      <c r="EX71">
        <v>0.56000000000000005</v>
      </c>
    </row>
    <row r="72" spans="1:154">
      <c r="A72" s="5">
        <v>650000</v>
      </c>
      <c r="B72" t="s">
        <v>475</v>
      </c>
      <c r="C72" t="s">
        <v>300</v>
      </c>
      <c r="D72" t="s">
        <v>258</v>
      </c>
      <c r="E72" t="s">
        <v>145</v>
      </c>
      <c r="F72" t="s">
        <v>145</v>
      </c>
      <c r="G72">
        <v>74</v>
      </c>
      <c r="H72">
        <v>191</v>
      </c>
      <c r="I72">
        <v>2014</v>
      </c>
      <c r="J72">
        <v>4</v>
      </c>
      <c r="K72">
        <v>101</v>
      </c>
      <c r="L72" t="s">
        <v>154</v>
      </c>
      <c r="M72" t="s">
        <v>476</v>
      </c>
      <c r="N72" t="s">
        <v>477</v>
      </c>
      <c r="O72" t="s">
        <v>149</v>
      </c>
      <c r="P72" t="s">
        <v>478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-1</v>
      </c>
      <c r="X72" s="6">
        <v>0.1</v>
      </c>
      <c r="Y72">
        <v>5</v>
      </c>
      <c r="Z72">
        <v>166</v>
      </c>
      <c r="AA72">
        <v>7028</v>
      </c>
      <c r="AB72" s="6">
        <v>104.07</v>
      </c>
      <c r="AC72" s="7">
        <v>11.7166666667</v>
      </c>
      <c r="AD72" s="7">
        <f>AVERAGE(AA72/60/Q72,AB72/Q72,AC72)</f>
        <v>11.279000000011111</v>
      </c>
      <c r="AE72" s="8">
        <v>0.22937053689500131</v>
      </c>
      <c r="AF72" s="8">
        <v>0</v>
      </c>
      <c r="AG72" s="8">
        <v>5.5555555555555552E-2</v>
      </c>
      <c r="AH72" s="9">
        <f>1-EA72/DU72</f>
        <v>0.94117647058823528</v>
      </c>
      <c r="AI72" s="10">
        <f>(AG72+AH72)*1000</f>
        <v>996.7320261437909</v>
      </c>
      <c r="AJ72" s="7">
        <f>DZ72/AB72*60</f>
        <v>1.7296050735082156</v>
      </c>
      <c r="AK72" s="7">
        <f>EA72/AB72*60</f>
        <v>2.3061400980109545</v>
      </c>
      <c r="AL72" s="8">
        <f>IF(DZ72+EA72&gt;0,DZ72/(DZ72+EA72),0)</f>
        <v>0.42857142857142855</v>
      </c>
      <c r="AM72" s="11">
        <f>DZ72-EA72</f>
        <v>-1</v>
      </c>
      <c r="AN72" s="7">
        <f>AJ72-AK72</f>
        <v>-0.57653502450273897</v>
      </c>
      <c r="AO72">
        <v>16</v>
      </c>
      <c r="AP72">
        <v>16</v>
      </c>
      <c r="AQ72">
        <v>10</v>
      </c>
      <c r="AR72">
        <v>8</v>
      </c>
      <c r="AS72">
        <v>8</v>
      </c>
      <c r="AT72">
        <v>8</v>
      </c>
      <c r="AU72" s="6">
        <v>0.30000000000000004</v>
      </c>
      <c r="AV72">
        <v>0</v>
      </c>
      <c r="AW72">
        <v>0</v>
      </c>
      <c r="AX72">
        <v>2</v>
      </c>
      <c r="AY72" s="11">
        <f>AW72+AX72</f>
        <v>2</v>
      </c>
      <c r="AZ72" s="6">
        <v>42.125</v>
      </c>
      <c r="BA72" s="6">
        <v>46.71</v>
      </c>
      <c r="BB72" s="6">
        <v>0</v>
      </c>
      <c r="BC72">
        <v>12</v>
      </c>
      <c r="BD72">
        <v>11</v>
      </c>
      <c r="BE72">
        <v>6</v>
      </c>
      <c r="BF72" s="11">
        <f>BD72-BE72</f>
        <v>5</v>
      </c>
      <c r="BG72">
        <v>2</v>
      </c>
      <c r="BH72">
        <v>6</v>
      </c>
      <c r="BI72">
        <v>0</v>
      </c>
      <c r="BJ72">
        <v>5</v>
      </c>
      <c r="BK72">
        <v>6</v>
      </c>
      <c r="BL72">
        <v>0</v>
      </c>
      <c r="BM72">
        <v>5</v>
      </c>
      <c r="BN72" s="8">
        <f>BM72/DQ72</f>
        <v>4.6296296296296294E-2</v>
      </c>
      <c r="BO72">
        <v>0</v>
      </c>
      <c r="BP72">
        <v>0</v>
      </c>
      <c r="BQ72">
        <v>0</v>
      </c>
      <c r="BR72">
        <v>0</v>
      </c>
      <c r="BS72" s="8">
        <f>IF(BO72+BP72&gt;0,BO72/(BO72+BP72),0)</f>
        <v>0</v>
      </c>
      <c r="BT72" s="8">
        <f>(BQ72+BR72)/(EH72+EI72)</f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0</v>
      </c>
      <c r="CV72">
        <v>0</v>
      </c>
      <c r="CW72">
        <v>1</v>
      </c>
      <c r="CX72">
        <v>0</v>
      </c>
      <c r="CY72">
        <v>0</v>
      </c>
      <c r="CZ72">
        <v>6</v>
      </c>
      <c r="DA72">
        <v>1</v>
      </c>
      <c r="DB72">
        <v>0</v>
      </c>
      <c r="DC72">
        <v>0</v>
      </c>
      <c r="DD72">
        <v>1</v>
      </c>
      <c r="DE72">
        <v>1</v>
      </c>
      <c r="DF72">
        <v>1</v>
      </c>
      <c r="DG72">
        <v>1</v>
      </c>
      <c r="DH72">
        <v>2</v>
      </c>
      <c r="DI72" s="11">
        <f>DF72-DE72</f>
        <v>0</v>
      </c>
      <c r="DJ72" s="6">
        <v>1.52090821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88</v>
      </c>
      <c r="DQ72">
        <v>108</v>
      </c>
      <c r="DR72">
        <v>71</v>
      </c>
      <c r="DS72">
        <v>87</v>
      </c>
      <c r="DT72">
        <v>54</v>
      </c>
      <c r="DU72">
        <v>68</v>
      </c>
      <c r="DV72" s="6">
        <v>4.88</v>
      </c>
      <c r="DW72" s="6">
        <v>4.17</v>
      </c>
      <c r="DX72">
        <v>15</v>
      </c>
      <c r="DY72">
        <v>14</v>
      </c>
      <c r="DZ72">
        <v>3</v>
      </c>
      <c r="EA72">
        <v>4</v>
      </c>
      <c r="EB72">
        <v>4</v>
      </c>
      <c r="EC72">
        <v>3</v>
      </c>
      <c r="ED72">
        <v>7</v>
      </c>
      <c r="EE72">
        <v>8</v>
      </c>
      <c r="EF72" s="11">
        <f>EB72+ED72</f>
        <v>11</v>
      </c>
      <c r="EG72" s="11">
        <f>EC72+EE72</f>
        <v>11</v>
      </c>
      <c r="EH72">
        <v>57</v>
      </c>
      <c r="EI72">
        <v>46</v>
      </c>
      <c r="EJ72">
        <v>65</v>
      </c>
      <c r="EK72">
        <v>30</v>
      </c>
      <c r="EL72">
        <v>18</v>
      </c>
      <c r="EM72">
        <v>7</v>
      </c>
      <c r="EN72">
        <v>6</v>
      </c>
      <c r="EO72">
        <v>8</v>
      </c>
      <c r="EP72">
        <v>-0.1</v>
      </c>
      <c r="EQ72">
        <v>0.1</v>
      </c>
      <c r="ER72">
        <v>-0.1</v>
      </c>
      <c r="ES72">
        <v>349.65</v>
      </c>
      <c r="ET72" s="11">
        <f>BC72+BJ72+Y72+DL72</f>
        <v>23</v>
      </c>
      <c r="EU72" s="6">
        <f>IF(DK72&gt;0,(BC72+BI72)/DK72,0)</f>
        <v>0</v>
      </c>
      <c r="EV72" s="6">
        <f>(DP72+DQ72)/AB72*60</f>
        <v>113.00086480253677</v>
      </c>
      <c r="EW72" s="6">
        <v>-0.2</v>
      </c>
      <c r="EX72">
        <v>-0.02</v>
      </c>
    </row>
    <row r="73" spans="1:154">
      <c r="A73" s="5">
        <v>2600000</v>
      </c>
      <c r="B73" t="s">
        <v>479</v>
      </c>
      <c r="C73" t="s">
        <v>480</v>
      </c>
      <c r="D73" t="s">
        <v>144</v>
      </c>
      <c r="E73" t="s">
        <v>145</v>
      </c>
      <c r="F73" t="s">
        <v>145</v>
      </c>
      <c r="G73">
        <v>76</v>
      </c>
      <c r="H73">
        <v>218</v>
      </c>
      <c r="I73">
        <v>2009</v>
      </c>
      <c r="J73">
        <v>1</v>
      </c>
      <c r="K73">
        <v>30</v>
      </c>
      <c r="L73" t="s">
        <v>146</v>
      </c>
      <c r="M73" t="s">
        <v>481</v>
      </c>
      <c r="N73" t="s">
        <v>482</v>
      </c>
      <c r="O73" t="s">
        <v>149</v>
      </c>
      <c r="P73" t="s">
        <v>380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6">
        <v>0</v>
      </c>
      <c r="Y73">
        <v>0</v>
      </c>
      <c r="Z73">
        <v>19</v>
      </c>
      <c r="AA73">
        <v>968</v>
      </c>
      <c r="AB73" s="6">
        <v>16.12</v>
      </c>
      <c r="AC73" s="7">
        <v>16.133333333300001</v>
      </c>
      <c r="AD73" s="7">
        <f>AVERAGE(AA73/60/Q73,AB73/Q73,AC73)</f>
        <v>16.128888888877778</v>
      </c>
      <c r="AE73" s="8">
        <v>0.32480354624219226</v>
      </c>
      <c r="AF73" s="8">
        <v>0</v>
      </c>
      <c r="AG73" s="8">
        <v>0</v>
      </c>
      <c r="AH73" s="9">
        <f>1-EA73/DU73</f>
        <v>1</v>
      </c>
      <c r="AI73" s="10">
        <f>(AG73+AH73)*1000</f>
        <v>1000</v>
      </c>
      <c r="AJ73" s="7">
        <f>DZ73/AB73*60</f>
        <v>0</v>
      </c>
      <c r="AK73" s="7">
        <f>EA73/AB73*60</f>
        <v>0</v>
      </c>
      <c r="AL73" s="8">
        <f>IF(DZ73+EA73&gt;0,DZ73/(DZ73+EA73),0)</f>
        <v>0</v>
      </c>
      <c r="AM73" s="11">
        <f>DZ73-EA73</f>
        <v>0</v>
      </c>
      <c r="AN73" s="7">
        <f>AJ73-AK73</f>
        <v>0</v>
      </c>
      <c r="AO73">
        <v>2</v>
      </c>
      <c r="AP73">
        <v>2</v>
      </c>
      <c r="AQ73">
        <v>2</v>
      </c>
      <c r="AR73">
        <v>1</v>
      </c>
      <c r="AS73">
        <v>1</v>
      </c>
      <c r="AT73">
        <v>1</v>
      </c>
      <c r="AU73" s="6">
        <v>0.03</v>
      </c>
      <c r="AV73">
        <v>0</v>
      </c>
      <c r="AW73">
        <v>0</v>
      </c>
      <c r="AX73">
        <v>0</v>
      </c>
      <c r="AY73" s="11">
        <f>AW73+AX73</f>
        <v>0</v>
      </c>
      <c r="AZ73" s="6">
        <v>57</v>
      </c>
      <c r="BA73" s="6">
        <v>54.83</v>
      </c>
      <c r="BB73" s="6">
        <v>0</v>
      </c>
      <c r="BC73">
        <v>1</v>
      </c>
      <c r="BD73">
        <v>1</v>
      </c>
      <c r="BE73">
        <v>1</v>
      </c>
      <c r="BF73" s="11">
        <f>BD73-BE73</f>
        <v>0</v>
      </c>
      <c r="BG73">
        <v>1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1</v>
      </c>
      <c r="BN73" s="8">
        <f>BM73/DQ73</f>
        <v>7.1428571428571425E-2</v>
      </c>
      <c r="BO73">
        <v>0</v>
      </c>
      <c r="BP73">
        <v>0</v>
      </c>
      <c r="BQ73">
        <v>0</v>
      </c>
      <c r="BR73">
        <v>0</v>
      </c>
      <c r="BS73" s="8">
        <f>IF(BO73+BP73&gt;0,BO73/(BO73+BP73),0)</f>
        <v>0</v>
      </c>
      <c r="BT73" s="8">
        <f>(BQ73+BR73)/(EH73+EI73)</f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0</v>
      </c>
      <c r="DI73" s="11">
        <f>DF73-DE73</f>
        <v>0</v>
      </c>
      <c r="DJ73" s="6">
        <v>9.3515699999999993E-2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11</v>
      </c>
      <c r="DQ73">
        <v>14</v>
      </c>
      <c r="DR73">
        <v>10</v>
      </c>
      <c r="DS73">
        <v>8</v>
      </c>
      <c r="DT73">
        <v>6</v>
      </c>
      <c r="DU73">
        <v>2</v>
      </c>
      <c r="DV73" s="6">
        <v>0.93</v>
      </c>
      <c r="DW73" s="6">
        <v>0.66</v>
      </c>
      <c r="DX73">
        <v>3</v>
      </c>
      <c r="DY73">
        <v>2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 s="11">
        <f>EB73+ED73</f>
        <v>1</v>
      </c>
      <c r="EG73" s="11">
        <f>EC73+EE73</f>
        <v>0</v>
      </c>
      <c r="EH73">
        <v>8</v>
      </c>
      <c r="EI73">
        <v>9</v>
      </c>
      <c r="EJ73">
        <v>3</v>
      </c>
      <c r="EK73">
        <v>4</v>
      </c>
      <c r="EL73">
        <v>1</v>
      </c>
      <c r="EM73">
        <v>0</v>
      </c>
      <c r="EN73">
        <v>1</v>
      </c>
      <c r="EO73">
        <v>0</v>
      </c>
      <c r="EP73">
        <v>0</v>
      </c>
      <c r="EQ73">
        <v>0</v>
      </c>
      <c r="ER73">
        <v>0</v>
      </c>
      <c r="ES73">
        <v>33.51</v>
      </c>
      <c r="ET73" s="11">
        <f>BC73+BJ73+Y73+DL73</f>
        <v>2</v>
      </c>
      <c r="EU73" s="6">
        <f>IF(DK73&gt;0,(BC73+BI73)/DK73,0)</f>
        <v>0</v>
      </c>
      <c r="EV73" s="6">
        <f>(DP73+DQ73)/AB73*60</f>
        <v>93.052109181141432</v>
      </c>
      <c r="EW73" s="6">
        <v>-0.2</v>
      </c>
      <c r="EX73">
        <v>-0.23</v>
      </c>
    </row>
    <row r="74" spans="1:154">
      <c r="A74" s="5">
        <v>667500</v>
      </c>
      <c r="B74" t="s">
        <v>483</v>
      </c>
      <c r="C74" t="s">
        <v>484</v>
      </c>
      <c r="D74" t="s">
        <v>364</v>
      </c>
      <c r="E74" t="s">
        <v>160</v>
      </c>
      <c r="F74" t="s">
        <v>160</v>
      </c>
      <c r="G74">
        <v>71</v>
      </c>
      <c r="H74">
        <v>185</v>
      </c>
      <c r="I74">
        <v>2014</v>
      </c>
      <c r="J74">
        <v>6</v>
      </c>
      <c r="K74">
        <v>171</v>
      </c>
      <c r="L74" t="s">
        <v>154</v>
      </c>
      <c r="M74" t="s">
        <v>485</v>
      </c>
      <c r="N74" t="s">
        <v>486</v>
      </c>
      <c r="O74" t="s">
        <v>163</v>
      </c>
      <c r="P74" t="s">
        <v>474</v>
      </c>
      <c r="Q74">
        <v>55</v>
      </c>
      <c r="R74">
        <v>8</v>
      </c>
      <c r="S74">
        <v>12</v>
      </c>
      <c r="T74">
        <v>10</v>
      </c>
      <c r="U74">
        <v>2</v>
      </c>
      <c r="V74">
        <v>20</v>
      </c>
      <c r="W74">
        <v>9</v>
      </c>
      <c r="X74" s="6">
        <v>-1.1000000000000001</v>
      </c>
      <c r="Y74">
        <v>22</v>
      </c>
      <c r="Z74">
        <v>1055</v>
      </c>
      <c r="AA74">
        <v>45139</v>
      </c>
      <c r="AB74" s="6">
        <v>751.65</v>
      </c>
      <c r="AC74" s="7">
        <v>13.6833333333</v>
      </c>
      <c r="AD74" s="7">
        <f>AVERAGE(AA74/60/Q74,AB74/Q74,AC74)</f>
        <v>13.676060606049495</v>
      </c>
      <c r="AE74" s="8">
        <v>0.24690891651118174</v>
      </c>
      <c r="AF74" s="8">
        <v>0.5714285714285714</v>
      </c>
      <c r="AG74" s="8">
        <v>9.45945945945946E-2</v>
      </c>
      <c r="AH74" s="9">
        <f>1-EA74/DU74</f>
        <v>0.93457943925233644</v>
      </c>
      <c r="AI74" s="10">
        <f>(AG74+AH74)*1000</f>
        <v>1029.174033846931</v>
      </c>
      <c r="AJ74" s="7">
        <f>DZ74/AB74*60</f>
        <v>2.7938535222510477</v>
      </c>
      <c r="AK74" s="7">
        <f>EA74/AB74*60</f>
        <v>1.6763121133506287</v>
      </c>
      <c r="AL74" s="8">
        <f>IF(DZ74+EA74&gt;0,DZ74/(DZ74+EA74),0)</f>
        <v>0.625</v>
      </c>
      <c r="AM74" s="11">
        <f>DZ74-EA74</f>
        <v>14</v>
      </c>
      <c r="AN74" s="7">
        <f>AJ74-AK74</f>
        <v>1.117541408900419</v>
      </c>
      <c r="AO74">
        <v>149</v>
      </c>
      <c r="AP74">
        <v>149</v>
      </c>
      <c r="AQ74">
        <v>108</v>
      </c>
      <c r="AR74">
        <v>70</v>
      </c>
      <c r="AS74">
        <v>70</v>
      </c>
      <c r="AT74">
        <v>70</v>
      </c>
      <c r="AU74" s="6">
        <v>9.23</v>
      </c>
      <c r="AV74">
        <v>33</v>
      </c>
      <c r="AW74">
        <v>10</v>
      </c>
      <c r="AX74">
        <v>11</v>
      </c>
      <c r="AY74" s="11">
        <f>AW74+AX74</f>
        <v>21</v>
      </c>
      <c r="AZ74" s="6">
        <v>27.5</v>
      </c>
      <c r="BA74" s="6">
        <v>24.19</v>
      </c>
      <c r="BB74" s="6">
        <v>225.3</v>
      </c>
      <c r="BC74">
        <v>19</v>
      </c>
      <c r="BD74">
        <v>19</v>
      </c>
      <c r="BE74">
        <v>62</v>
      </c>
      <c r="BF74" s="11">
        <f>BD74-BE74</f>
        <v>-43</v>
      </c>
      <c r="BG74">
        <v>38</v>
      </c>
      <c r="BH74">
        <v>27</v>
      </c>
      <c r="BI74">
        <v>16</v>
      </c>
      <c r="BJ74">
        <v>14</v>
      </c>
      <c r="BK74">
        <v>27</v>
      </c>
      <c r="BL74">
        <v>16</v>
      </c>
      <c r="BM74">
        <v>14</v>
      </c>
      <c r="BN74" s="8">
        <f>BM74/DQ74</f>
        <v>2.0648967551622419E-2</v>
      </c>
      <c r="BO74">
        <v>2</v>
      </c>
      <c r="BP74">
        <v>2</v>
      </c>
      <c r="BQ74">
        <v>2</v>
      </c>
      <c r="BR74">
        <v>2</v>
      </c>
      <c r="BS74" s="8">
        <f>IF(BO74+BP74&gt;0,BO74/(BO74+BP74),0)</f>
        <v>0.5</v>
      </c>
      <c r="BT74" s="8">
        <f>(BQ74+BR74)/(EH74+EI74)</f>
        <v>6.1255742725880554E-3</v>
      </c>
      <c r="BU74">
        <v>0</v>
      </c>
      <c r="BV74">
        <v>0</v>
      </c>
      <c r="BW74">
        <v>1</v>
      </c>
      <c r="BX74">
        <v>0</v>
      </c>
      <c r="BY74">
        <v>1</v>
      </c>
      <c r="BZ74">
        <v>2</v>
      </c>
      <c r="CA74">
        <v>0</v>
      </c>
      <c r="CB74">
        <v>1</v>
      </c>
      <c r="CC74">
        <v>0</v>
      </c>
      <c r="CD74">
        <v>0</v>
      </c>
      <c r="CE74">
        <v>2</v>
      </c>
      <c r="CF74">
        <v>2</v>
      </c>
      <c r="CG74">
        <v>1</v>
      </c>
      <c r="CH74">
        <v>2</v>
      </c>
      <c r="CI74">
        <v>2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2</v>
      </c>
      <c r="CQ74">
        <v>0</v>
      </c>
      <c r="CR74">
        <v>0</v>
      </c>
      <c r="CS74">
        <v>5</v>
      </c>
      <c r="CT74">
        <v>0</v>
      </c>
      <c r="CU74">
        <v>1</v>
      </c>
      <c r="CV74">
        <v>8</v>
      </c>
      <c r="CW74">
        <v>29</v>
      </c>
      <c r="CX74">
        <v>4</v>
      </c>
      <c r="CY74">
        <v>5</v>
      </c>
      <c r="CZ74">
        <v>10</v>
      </c>
      <c r="DA74">
        <v>12</v>
      </c>
      <c r="DB74">
        <v>1</v>
      </c>
      <c r="DC74">
        <v>2</v>
      </c>
      <c r="DD74">
        <v>36</v>
      </c>
      <c r="DE74">
        <v>11</v>
      </c>
      <c r="DF74">
        <v>7</v>
      </c>
      <c r="DG74">
        <v>11</v>
      </c>
      <c r="DH74">
        <v>5</v>
      </c>
      <c r="DI74" s="11">
        <f>DF74-DE74</f>
        <v>-4</v>
      </c>
      <c r="DJ74" s="6">
        <v>-5.2326990010000003</v>
      </c>
      <c r="DK74">
        <v>11</v>
      </c>
      <c r="DL74">
        <v>0</v>
      </c>
      <c r="DM74">
        <v>0</v>
      </c>
      <c r="DN74">
        <v>0</v>
      </c>
      <c r="DO74">
        <v>0</v>
      </c>
      <c r="DP74">
        <v>742</v>
      </c>
      <c r="DQ74">
        <v>678</v>
      </c>
      <c r="DR74">
        <v>546</v>
      </c>
      <c r="DS74">
        <v>458</v>
      </c>
      <c r="DT74">
        <v>370</v>
      </c>
      <c r="DU74">
        <v>321</v>
      </c>
      <c r="DV74" s="6">
        <v>36.56</v>
      </c>
      <c r="DW74" s="6">
        <v>28.88</v>
      </c>
      <c r="DX74">
        <v>129</v>
      </c>
      <c r="DY74">
        <v>98</v>
      </c>
      <c r="DZ74">
        <v>35</v>
      </c>
      <c r="EA74">
        <v>21</v>
      </c>
      <c r="EB74">
        <v>27</v>
      </c>
      <c r="EC74">
        <v>18</v>
      </c>
      <c r="ED74">
        <v>43</v>
      </c>
      <c r="EE74">
        <v>38</v>
      </c>
      <c r="EF74" s="11">
        <f>EB74+ED74</f>
        <v>70</v>
      </c>
      <c r="EG74" s="11">
        <f>EC74+EE74</f>
        <v>56</v>
      </c>
      <c r="EH74">
        <v>315</v>
      </c>
      <c r="EI74">
        <v>338</v>
      </c>
      <c r="EJ74">
        <v>239</v>
      </c>
      <c r="EK74">
        <v>282</v>
      </c>
      <c r="EL74">
        <v>165</v>
      </c>
      <c r="EM74">
        <v>97</v>
      </c>
      <c r="EN74">
        <v>41</v>
      </c>
      <c r="EO74">
        <v>37</v>
      </c>
      <c r="EP74">
        <v>1</v>
      </c>
      <c r="EQ74">
        <v>1.3</v>
      </c>
      <c r="ER74">
        <v>2.2999999999999998</v>
      </c>
      <c r="ES74">
        <v>2292.59</v>
      </c>
      <c r="ET74" s="11">
        <f>BC74+BJ74+Y74+DL74</f>
        <v>55</v>
      </c>
      <c r="EU74" s="6">
        <f>IF(DK74&gt;0,(BC74+BI74)/DK74,0)</f>
        <v>3.1818181818181817</v>
      </c>
      <c r="EV74" s="6">
        <f>(DP74+DQ74)/AB74*60</f>
        <v>113.35062861704252</v>
      </c>
      <c r="EW74" s="6">
        <v>19.7</v>
      </c>
      <c r="EX74">
        <v>0.36</v>
      </c>
    </row>
    <row r="75" spans="1:154">
      <c r="A75" s="5">
        <v>925000</v>
      </c>
      <c r="B75" t="s">
        <v>487</v>
      </c>
      <c r="C75" t="s">
        <v>488</v>
      </c>
      <c r="D75" t="s">
        <v>252</v>
      </c>
      <c r="E75" t="s">
        <v>145</v>
      </c>
      <c r="F75" t="s">
        <v>145</v>
      </c>
      <c r="G75">
        <v>70</v>
      </c>
      <c r="H75">
        <v>190</v>
      </c>
      <c r="L75" t="s">
        <v>154</v>
      </c>
      <c r="M75" t="s">
        <v>489</v>
      </c>
      <c r="N75" t="s">
        <v>490</v>
      </c>
      <c r="O75" t="s">
        <v>149</v>
      </c>
      <c r="P75" t="s">
        <v>168</v>
      </c>
      <c r="Q75">
        <v>71</v>
      </c>
      <c r="R75">
        <v>3</v>
      </c>
      <c r="S75">
        <v>21</v>
      </c>
      <c r="T75">
        <v>10</v>
      </c>
      <c r="U75">
        <v>11</v>
      </c>
      <c r="V75">
        <v>24</v>
      </c>
      <c r="W75">
        <v>-16</v>
      </c>
      <c r="X75" s="6">
        <v>-11.5</v>
      </c>
      <c r="Y75">
        <v>25</v>
      </c>
      <c r="Z75">
        <v>1719</v>
      </c>
      <c r="AA75">
        <v>85110</v>
      </c>
      <c r="AB75" s="6">
        <v>1410.11</v>
      </c>
      <c r="AC75" s="7">
        <v>19.983333333299999</v>
      </c>
      <c r="AD75" s="7">
        <f>AVERAGE(AA75/60/Q75,AB75/Q75,AC75)</f>
        <v>19.940970266029577</v>
      </c>
      <c r="AE75" s="8">
        <v>0.34980600924805016</v>
      </c>
      <c r="AF75" s="8">
        <v>0.38095238095238093</v>
      </c>
      <c r="AG75" s="8">
        <v>8.4563758389261751E-2</v>
      </c>
      <c r="AH75" s="9">
        <f>1-EA75/DU75</f>
        <v>0.914651493598862</v>
      </c>
      <c r="AI75" s="10">
        <f>(AG75+AH75)*1000</f>
        <v>999.21525198812378</v>
      </c>
      <c r="AJ75" s="7">
        <f>DZ75/AB75*60</f>
        <v>2.68064193573551</v>
      </c>
      <c r="AK75" s="7">
        <f>EA75/AB75*60</f>
        <v>2.552992319748105</v>
      </c>
      <c r="AL75" s="8">
        <f>IF(DZ75+EA75&gt;0,DZ75/(DZ75+EA75),0)</f>
        <v>0.51219512195121952</v>
      </c>
      <c r="AM75" s="11">
        <f>DZ75-EA75</f>
        <v>3</v>
      </c>
      <c r="AN75" s="7">
        <f>AJ75-AK75</f>
        <v>0.12764961598740499</v>
      </c>
      <c r="AO75">
        <v>307</v>
      </c>
      <c r="AP75">
        <v>307</v>
      </c>
      <c r="AQ75">
        <v>184</v>
      </c>
      <c r="AR75">
        <v>125</v>
      </c>
      <c r="AS75">
        <v>125</v>
      </c>
      <c r="AT75">
        <v>125</v>
      </c>
      <c r="AU75" s="6">
        <v>5.75</v>
      </c>
      <c r="AV75">
        <v>4</v>
      </c>
      <c r="AW75">
        <v>5</v>
      </c>
      <c r="AX75">
        <v>6</v>
      </c>
      <c r="AY75" s="11">
        <f>AW75+AX75</f>
        <v>11</v>
      </c>
      <c r="AZ75" s="6">
        <v>50.8</v>
      </c>
      <c r="BA75" s="6">
        <v>46.81</v>
      </c>
      <c r="BB75" s="6">
        <v>160.19999999999999</v>
      </c>
      <c r="BC75">
        <v>51</v>
      </c>
      <c r="BD75">
        <v>51</v>
      </c>
      <c r="BE75">
        <v>128</v>
      </c>
      <c r="BF75" s="11">
        <f>BD75-BE75</f>
        <v>-77</v>
      </c>
      <c r="BG75">
        <v>59</v>
      </c>
      <c r="BH75">
        <v>33</v>
      </c>
      <c r="BI75">
        <v>26</v>
      </c>
      <c r="BJ75">
        <v>66</v>
      </c>
      <c r="BK75">
        <v>33</v>
      </c>
      <c r="BL75">
        <v>26</v>
      </c>
      <c r="BM75">
        <v>66</v>
      </c>
      <c r="BN75" s="8">
        <f>BM75/DQ75</f>
        <v>5.6701030927835051E-2</v>
      </c>
      <c r="BO75">
        <v>0</v>
      </c>
      <c r="BP75">
        <v>0</v>
      </c>
      <c r="BQ75">
        <v>0</v>
      </c>
      <c r="BR75">
        <v>0</v>
      </c>
      <c r="BS75" s="8">
        <f>IF(BO75+BP75&gt;0,BO75/(BO75+BP75),0)</f>
        <v>0</v>
      </c>
      <c r="BT75" s="8">
        <f>(BQ75+BR75)/(EH75+EI75)</f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2</v>
      </c>
      <c r="CT75">
        <v>0</v>
      </c>
      <c r="CU75">
        <v>1</v>
      </c>
      <c r="CV75">
        <v>7</v>
      </c>
      <c r="CW75">
        <v>51</v>
      </c>
      <c r="CX75">
        <v>3</v>
      </c>
      <c r="CY75">
        <v>0</v>
      </c>
      <c r="CZ75">
        <v>42</v>
      </c>
      <c r="DA75">
        <v>12</v>
      </c>
      <c r="DB75">
        <v>1</v>
      </c>
      <c r="DC75">
        <v>0</v>
      </c>
      <c r="DD75">
        <v>67</v>
      </c>
      <c r="DE75">
        <v>11</v>
      </c>
      <c r="DF75">
        <v>13</v>
      </c>
      <c r="DG75">
        <v>11</v>
      </c>
      <c r="DH75">
        <v>13</v>
      </c>
      <c r="DI75" s="11">
        <f>DF75-DE75</f>
        <v>2</v>
      </c>
      <c r="DJ75" s="6">
        <v>9.3246038900000006</v>
      </c>
      <c r="DK75">
        <v>10</v>
      </c>
      <c r="DL75">
        <v>1</v>
      </c>
      <c r="DM75">
        <v>0</v>
      </c>
      <c r="DN75">
        <v>0</v>
      </c>
      <c r="DO75">
        <v>0</v>
      </c>
      <c r="DP75">
        <v>1391</v>
      </c>
      <c r="DQ75">
        <v>1164</v>
      </c>
      <c r="DR75">
        <v>1028</v>
      </c>
      <c r="DS75">
        <v>929</v>
      </c>
      <c r="DT75">
        <v>745</v>
      </c>
      <c r="DU75">
        <v>703</v>
      </c>
      <c r="DV75" s="6">
        <v>65.48</v>
      </c>
      <c r="DW75" s="6">
        <v>58.01</v>
      </c>
      <c r="DX75">
        <v>231</v>
      </c>
      <c r="DY75">
        <v>190</v>
      </c>
      <c r="DZ75">
        <v>63</v>
      </c>
      <c r="EA75">
        <v>60</v>
      </c>
      <c r="EB75">
        <v>36</v>
      </c>
      <c r="EC75">
        <v>40</v>
      </c>
      <c r="ED75">
        <v>47</v>
      </c>
      <c r="EE75">
        <v>47</v>
      </c>
      <c r="EF75" s="11">
        <f>EB75+ED75</f>
        <v>83</v>
      </c>
      <c r="EG75" s="11">
        <f>EC75+EE75</f>
        <v>87</v>
      </c>
      <c r="EH75">
        <v>739</v>
      </c>
      <c r="EI75">
        <v>717</v>
      </c>
      <c r="EJ75">
        <v>374</v>
      </c>
      <c r="EK75">
        <v>502</v>
      </c>
      <c r="EL75">
        <v>147</v>
      </c>
      <c r="EM75">
        <v>136</v>
      </c>
      <c r="EN75">
        <v>72</v>
      </c>
      <c r="EO75">
        <v>88</v>
      </c>
      <c r="EP75">
        <v>1.3</v>
      </c>
      <c r="EQ75">
        <v>2.4</v>
      </c>
      <c r="ER75">
        <v>3.7</v>
      </c>
      <c r="ES75">
        <v>2621.0100000000002</v>
      </c>
      <c r="ET75" s="11">
        <f>BC75+BJ75+Y75+DL75</f>
        <v>143</v>
      </c>
      <c r="EU75" s="6">
        <f>IF(DK75&gt;0,(BC75+BI75)/DK75,0)</f>
        <v>7.7</v>
      </c>
      <c r="EV75" s="6">
        <f>(DP75+DQ75)/AB75*60</f>
        <v>108.71492294927347</v>
      </c>
      <c r="EW75" s="6">
        <v>22.9</v>
      </c>
      <c r="EX75">
        <v>0.32</v>
      </c>
    </row>
    <row r="76" spans="1:154">
      <c r="A76" s="5">
        <v>2100000</v>
      </c>
      <c r="B76" t="s">
        <v>491</v>
      </c>
      <c r="C76" t="s">
        <v>492</v>
      </c>
      <c r="D76" t="s">
        <v>258</v>
      </c>
      <c r="E76" t="s">
        <v>145</v>
      </c>
      <c r="F76" t="s">
        <v>145</v>
      </c>
      <c r="G76">
        <v>76</v>
      </c>
      <c r="H76">
        <v>229</v>
      </c>
      <c r="I76">
        <v>2007</v>
      </c>
      <c r="J76">
        <v>4</v>
      </c>
      <c r="K76">
        <v>109</v>
      </c>
      <c r="L76" t="s">
        <v>146</v>
      </c>
      <c r="M76" t="s">
        <v>493</v>
      </c>
      <c r="N76" t="s">
        <v>494</v>
      </c>
      <c r="O76" t="s">
        <v>289</v>
      </c>
      <c r="P76" t="s">
        <v>495</v>
      </c>
      <c r="Q76">
        <v>80</v>
      </c>
      <c r="R76">
        <v>9</v>
      </c>
      <c r="S76">
        <v>7</v>
      </c>
      <c r="T76">
        <v>4</v>
      </c>
      <c r="U76">
        <v>3</v>
      </c>
      <c r="V76">
        <v>16</v>
      </c>
      <c r="W76">
        <v>-2</v>
      </c>
      <c r="X76" s="6">
        <v>-3</v>
      </c>
      <c r="Y76">
        <v>12</v>
      </c>
      <c r="Z76">
        <v>1517</v>
      </c>
      <c r="AA76">
        <v>69152</v>
      </c>
      <c r="AB76" s="6">
        <v>1151.6099999999999</v>
      </c>
      <c r="AC76" s="7">
        <v>14.4</v>
      </c>
      <c r="AD76" s="7">
        <f>AVERAGE(AA76/60/Q76,AB76/Q76,AC76)</f>
        <v>14.400597222222222</v>
      </c>
      <c r="AE76" s="8">
        <v>0.25676236087328763</v>
      </c>
      <c r="AF76" s="8">
        <v>0.5</v>
      </c>
      <c r="AG76" s="8">
        <v>6.3241106719367585E-2</v>
      </c>
      <c r="AH76" s="9">
        <f>1-EA76/DU76</f>
        <v>0.92673992673992678</v>
      </c>
      <c r="AI76" s="10">
        <f>(AG76+AH76)*1000</f>
        <v>989.98103345929428</v>
      </c>
      <c r="AJ76" s="7">
        <f>DZ76/AB76*60</f>
        <v>1.6672310938599006</v>
      </c>
      <c r="AK76" s="7">
        <f>EA76/AB76*60</f>
        <v>2.084038867324876</v>
      </c>
      <c r="AL76" s="8">
        <f>IF(DZ76+EA76&gt;0,DZ76/(DZ76+EA76),0)</f>
        <v>0.44444444444444442</v>
      </c>
      <c r="AM76" s="11">
        <f>DZ76-EA76</f>
        <v>-8</v>
      </c>
      <c r="AN76" s="7">
        <f>AJ76-AK76</f>
        <v>-0.41680777346497533</v>
      </c>
      <c r="AO76">
        <v>176</v>
      </c>
      <c r="AP76">
        <v>176</v>
      </c>
      <c r="AQ76">
        <v>149</v>
      </c>
      <c r="AR76">
        <v>110</v>
      </c>
      <c r="AS76">
        <v>110</v>
      </c>
      <c r="AT76">
        <v>110</v>
      </c>
      <c r="AU76" s="6">
        <v>10.46</v>
      </c>
      <c r="AV76">
        <v>39</v>
      </c>
      <c r="AW76">
        <v>8</v>
      </c>
      <c r="AX76">
        <v>7</v>
      </c>
      <c r="AY76" s="11">
        <f>AW76+AX76</f>
        <v>15</v>
      </c>
      <c r="AZ76" s="6">
        <v>30.836400000000001</v>
      </c>
      <c r="BA76" s="6">
        <v>26.13</v>
      </c>
      <c r="BB76" s="6">
        <v>88.4</v>
      </c>
      <c r="BC76">
        <v>120</v>
      </c>
      <c r="BD76">
        <v>120</v>
      </c>
      <c r="BE76">
        <v>105</v>
      </c>
      <c r="BF76" s="11">
        <f>BD76-BE76</f>
        <v>15</v>
      </c>
      <c r="BG76">
        <v>39</v>
      </c>
      <c r="BH76">
        <v>18</v>
      </c>
      <c r="BI76">
        <v>15</v>
      </c>
      <c r="BJ76">
        <v>28</v>
      </c>
      <c r="BK76">
        <v>18</v>
      </c>
      <c r="BL76">
        <v>15</v>
      </c>
      <c r="BM76">
        <v>28</v>
      </c>
      <c r="BN76" s="8">
        <f>BM76/DQ76</f>
        <v>2.6540284360189573E-2</v>
      </c>
      <c r="BO76">
        <v>4</v>
      </c>
      <c r="BP76">
        <v>12</v>
      </c>
      <c r="BQ76">
        <v>4</v>
      </c>
      <c r="BR76">
        <v>12</v>
      </c>
      <c r="BS76" s="8">
        <f>IF(BO76+BP76&gt;0,BO76/(BO76+BP76),0)</f>
        <v>0.25</v>
      </c>
      <c r="BT76" s="8">
        <f>(BQ76+BR76)/(EH76+EI76)</f>
        <v>1.5609756097560976E-2</v>
      </c>
      <c r="BU76">
        <v>0</v>
      </c>
      <c r="BV76">
        <v>3</v>
      </c>
      <c r="BW76">
        <v>1</v>
      </c>
      <c r="BX76">
        <v>1</v>
      </c>
      <c r="BY76">
        <v>3</v>
      </c>
      <c r="BZ76">
        <v>8</v>
      </c>
      <c r="CA76">
        <v>0</v>
      </c>
      <c r="CB76">
        <v>5</v>
      </c>
      <c r="CC76">
        <v>2</v>
      </c>
      <c r="CD76">
        <v>4</v>
      </c>
      <c r="CE76">
        <v>3</v>
      </c>
      <c r="CF76">
        <v>5</v>
      </c>
      <c r="CG76">
        <v>0</v>
      </c>
      <c r="CH76">
        <v>1</v>
      </c>
      <c r="CI76">
        <v>1</v>
      </c>
      <c r="CJ76">
        <v>0</v>
      </c>
      <c r="CK76">
        <v>0</v>
      </c>
      <c r="CL76">
        <v>0</v>
      </c>
      <c r="CM76">
        <v>3</v>
      </c>
      <c r="CN76">
        <v>0</v>
      </c>
      <c r="CO76">
        <v>0</v>
      </c>
      <c r="CP76">
        <v>0</v>
      </c>
      <c r="CQ76">
        <v>2</v>
      </c>
      <c r="CR76">
        <v>1</v>
      </c>
      <c r="CS76">
        <v>3</v>
      </c>
      <c r="CT76">
        <v>0</v>
      </c>
      <c r="CU76">
        <v>4</v>
      </c>
      <c r="CV76">
        <v>3</v>
      </c>
      <c r="CW76">
        <v>32</v>
      </c>
      <c r="CX76">
        <v>15</v>
      </c>
      <c r="CY76">
        <v>2</v>
      </c>
      <c r="CZ76">
        <v>6</v>
      </c>
      <c r="DA76">
        <v>15</v>
      </c>
      <c r="DB76">
        <v>10</v>
      </c>
      <c r="DC76">
        <v>3</v>
      </c>
      <c r="DD76">
        <v>59</v>
      </c>
      <c r="DE76">
        <v>6</v>
      </c>
      <c r="DF76">
        <v>3</v>
      </c>
      <c r="DG76">
        <v>6</v>
      </c>
      <c r="DH76">
        <v>3</v>
      </c>
      <c r="DI76" s="11">
        <f>DF76-DE76</f>
        <v>-3</v>
      </c>
      <c r="DJ76" s="6">
        <v>-0.99219471290000005</v>
      </c>
      <c r="DK76">
        <v>6</v>
      </c>
      <c r="DL76">
        <v>0</v>
      </c>
      <c r="DM76">
        <v>0</v>
      </c>
      <c r="DN76">
        <v>0</v>
      </c>
      <c r="DO76">
        <v>0</v>
      </c>
      <c r="DP76">
        <v>958</v>
      </c>
      <c r="DQ76">
        <v>1055</v>
      </c>
      <c r="DR76">
        <v>701</v>
      </c>
      <c r="DS76">
        <v>758</v>
      </c>
      <c r="DT76">
        <v>506</v>
      </c>
      <c r="DU76">
        <v>546</v>
      </c>
      <c r="DV76" s="6">
        <v>40.1</v>
      </c>
      <c r="DW76" s="6">
        <v>48.93</v>
      </c>
      <c r="DX76">
        <v>124</v>
      </c>
      <c r="DY76">
        <v>159</v>
      </c>
      <c r="DZ76">
        <v>32</v>
      </c>
      <c r="EA76">
        <v>40</v>
      </c>
      <c r="EB76">
        <v>42</v>
      </c>
      <c r="EC76">
        <v>36</v>
      </c>
      <c r="ED76">
        <v>45</v>
      </c>
      <c r="EE76">
        <v>53</v>
      </c>
      <c r="EF76" s="11">
        <f>EB76+ED76</f>
        <v>87</v>
      </c>
      <c r="EG76" s="11">
        <f>EC76+EE76</f>
        <v>89</v>
      </c>
      <c r="EH76">
        <v>523</v>
      </c>
      <c r="EI76">
        <v>502</v>
      </c>
      <c r="EJ76">
        <v>568</v>
      </c>
      <c r="EK76">
        <v>538</v>
      </c>
      <c r="EL76">
        <v>190</v>
      </c>
      <c r="EM76">
        <v>59</v>
      </c>
      <c r="EN76">
        <v>62</v>
      </c>
      <c r="EO76">
        <v>52</v>
      </c>
      <c r="EP76">
        <v>-0.5</v>
      </c>
      <c r="EQ76">
        <v>1.6</v>
      </c>
      <c r="ER76">
        <v>1.1000000000000001</v>
      </c>
      <c r="ES76">
        <v>3333.51</v>
      </c>
      <c r="ET76" s="11">
        <f>BC76+BJ76+Y76+DL76</f>
        <v>160</v>
      </c>
      <c r="EU76" s="6">
        <f>IF(DK76&gt;0,(BC76+BI76)/DK76,0)</f>
        <v>22.5</v>
      </c>
      <c r="EV76" s="6">
        <f>(DP76+DQ76)/AB76*60</f>
        <v>104.87925599812438</v>
      </c>
      <c r="EW76" s="6">
        <v>20.6</v>
      </c>
      <c r="EX76">
        <v>0.26</v>
      </c>
    </row>
    <row r="77" spans="1:154">
      <c r="A77" s="5">
        <v>7000000</v>
      </c>
      <c r="B77" t="s">
        <v>496</v>
      </c>
      <c r="C77" t="s">
        <v>497</v>
      </c>
      <c r="D77" t="s">
        <v>338</v>
      </c>
      <c r="E77" t="s">
        <v>160</v>
      </c>
      <c r="F77" t="s">
        <v>160</v>
      </c>
      <c r="G77">
        <v>75</v>
      </c>
      <c r="H77">
        <v>204</v>
      </c>
      <c r="I77">
        <v>2006</v>
      </c>
      <c r="J77">
        <v>2</v>
      </c>
      <c r="K77">
        <v>45</v>
      </c>
      <c r="L77" t="s">
        <v>154</v>
      </c>
      <c r="M77" t="s">
        <v>498</v>
      </c>
      <c r="N77" t="s">
        <v>499</v>
      </c>
      <c r="O77" t="s">
        <v>149</v>
      </c>
      <c r="P77" t="s">
        <v>318</v>
      </c>
      <c r="Q77">
        <v>80</v>
      </c>
      <c r="R77">
        <v>8</v>
      </c>
      <c r="S77">
        <v>20</v>
      </c>
      <c r="T77">
        <v>11</v>
      </c>
      <c r="U77">
        <v>9</v>
      </c>
      <c r="V77">
        <v>28</v>
      </c>
      <c r="W77">
        <v>3</v>
      </c>
      <c r="X77" s="6">
        <v>10.3</v>
      </c>
      <c r="Y77">
        <v>22</v>
      </c>
      <c r="Z77">
        <v>2177</v>
      </c>
      <c r="AA77">
        <v>106152</v>
      </c>
      <c r="AB77" s="6">
        <v>1765.08</v>
      </c>
      <c r="AC77" s="7">
        <v>22.116666666699999</v>
      </c>
      <c r="AD77" s="7">
        <f>AVERAGE(AA77/60/Q77,AB77/Q77,AC77)</f>
        <v>22.098388888900001</v>
      </c>
      <c r="AE77" s="8">
        <v>0.36851808162148958</v>
      </c>
      <c r="AF77" s="8">
        <v>0.35443037974683544</v>
      </c>
      <c r="AG77" s="8">
        <v>8.6717892425905593E-2</v>
      </c>
      <c r="AH77" s="9">
        <f>1-EA77/DU77</f>
        <v>0.91471962616822433</v>
      </c>
      <c r="AI77" s="10">
        <f>(AG77+AH77)*1000</f>
        <v>1001.43751859413</v>
      </c>
      <c r="AJ77" s="7">
        <f>DZ77/AB77*60</f>
        <v>2.6854306886939967</v>
      </c>
      <c r="AK77" s="7">
        <f>EA77/AB77*60</f>
        <v>2.4814739275273645</v>
      </c>
      <c r="AL77" s="8">
        <f>IF(DZ77+EA77&gt;0,DZ77/(DZ77+EA77),0)</f>
        <v>0.51973684210526316</v>
      </c>
      <c r="AM77" s="11">
        <f>DZ77-EA77</f>
        <v>6</v>
      </c>
      <c r="AN77" s="7">
        <f>AJ77-AK77</f>
        <v>0.20395676116663219</v>
      </c>
      <c r="AO77">
        <v>361</v>
      </c>
      <c r="AP77">
        <v>361</v>
      </c>
      <c r="AQ77">
        <v>251</v>
      </c>
      <c r="AR77">
        <v>172</v>
      </c>
      <c r="AS77">
        <v>172</v>
      </c>
      <c r="AT77">
        <v>172</v>
      </c>
      <c r="AU77" s="6">
        <v>8.52</v>
      </c>
      <c r="AV77">
        <v>15</v>
      </c>
      <c r="AW77">
        <v>6</v>
      </c>
      <c r="AX77">
        <v>23</v>
      </c>
      <c r="AY77" s="11">
        <f>AW77+AX77</f>
        <v>29</v>
      </c>
      <c r="AZ77" s="6">
        <v>50.197699999999998</v>
      </c>
      <c r="BA77" s="6">
        <v>44.81</v>
      </c>
      <c r="BB77" s="6">
        <v>211.9</v>
      </c>
      <c r="BC77">
        <v>171</v>
      </c>
      <c r="BD77">
        <v>171</v>
      </c>
      <c r="BE77">
        <v>156</v>
      </c>
      <c r="BF77" s="11">
        <f>BD77-BE77</f>
        <v>15</v>
      </c>
      <c r="BG77">
        <v>79</v>
      </c>
      <c r="BH77">
        <v>102</v>
      </c>
      <c r="BI77">
        <v>19</v>
      </c>
      <c r="BJ77">
        <v>145</v>
      </c>
      <c r="BK77">
        <v>102</v>
      </c>
      <c r="BL77">
        <v>19</v>
      </c>
      <c r="BM77">
        <v>145</v>
      </c>
      <c r="BN77" s="8">
        <f>BM77/DQ77</f>
        <v>9.4524119947848761E-2</v>
      </c>
      <c r="BO77">
        <v>0</v>
      </c>
      <c r="BP77">
        <v>0</v>
      </c>
      <c r="BQ77">
        <v>0</v>
      </c>
      <c r="BR77">
        <v>0</v>
      </c>
      <c r="BS77" s="8">
        <f>IF(BO77+BP77&gt;0,BO77/(BO77+BP77),0)</f>
        <v>0</v>
      </c>
      <c r="BT77" s="8">
        <f>(BQ77+BR77)/(EH77+EI77)</f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3</v>
      </c>
      <c r="CP77">
        <v>0</v>
      </c>
      <c r="CQ77">
        <v>2</v>
      </c>
      <c r="CR77">
        <v>0</v>
      </c>
      <c r="CS77">
        <v>3</v>
      </c>
      <c r="CT77">
        <v>0</v>
      </c>
      <c r="CU77">
        <v>3</v>
      </c>
      <c r="CV77">
        <v>7</v>
      </c>
      <c r="CW77">
        <v>69</v>
      </c>
      <c r="CX77">
        <v>5</v>
      </c>
      <c r="CY77">
        <v>0</v>
      </c>
      <c r="CZ77">
        <v>70</v>
      </c>
      <c r="DA77">
        <v>21</v>
      </c>
      <c r="DB77">
        <v>5</v>
      </c>
      <c r="DC77">
        <v>0</v>
      </c>
      <c r="DD77">
        <v>71</v>
      </c>
      <c r="DE77">
        <v>11</v>
      </c>
      <c r="DF77">
        <v>7</v>
      </c>
      <c r="DG77">
        <v>11</v>
      </c>
      <c r="DH77">
        <v>6</v>
      </c>
      <c r="DI77" s="11">
        <f>DF77-DE77</f>
        <v>-4</v>
      </c>
      <c r="DJ77" s="6">
        <v>4.0209155399999998</v>
      </c>
      <c r="DK77">
        <v>11</v>
      </c>
      <c r="DL77">
        <v>0</v>
      </c>
      <c r="DM77">
        <v>0</v>
      </c>
      <c r="DN77">
        <v>0</v>
      </c>
      <c r="DO77">
        <v>0</v>
      </c>
      <c r="DP77">
        <v>1778</v>
      </c>
      <c r="DQ77">
        <v>1534</v>
      </c>
      <c r="DR77">
        <v>1295</v>
      </c>
      <c r="DS77">
        <v>1143</v>
      </c>
      <c r="DT77">
        <v>911</v>
      </c>
      <c r="DU77">
        <v>856</v>
      </c>
      <c r="DV77" s="6">
        <v>85.55</v>
      </c>
      <c r="DW77" s="6">
        <v>74.569999999999993</v>
      </c>
      <c r="DX77">
        <v>293</v>
      </c>
      <c r="DY77">
        <v>257</v>
      </c>
      <c r="DZ77">
        <v>79</v>
      </c>
      <c r="EA77">
        <v>73</v>
      </c>
      <c r="EB77">
        <v>83</v>
      </c>
      <c r="EC77">
        <v>58</v>
      </c>
      <c r="ED77">
        <v>130</v>
      </c>
      <c r="EE77">
        <v>102</v>
      </c>
      <c r="EF77" s="11">
        <f>EB77+ED77</f>
        <v>213</v>
      </c>
      <c r="EG77" s="11">
        <f>EC77+EE77</f>
        <v>160</v>
      </c>
      <c r="EH77">
        <v>869</v>
      </c>
      <c r="EI77">
        <v>845</v>
      </c>
      <c r="EJ77">
        <v>629</v>
      </c>
      <c r="EK77">
        <v>798</v>
      </c>
      <c r="EL77">
        <v>299</v>
      </c>
      <c r="EM77">
        <v>223</v>
      </c>
      <c r="EN77">
        <v>95</v>
      </c>
      <c r="EO77">
        <v>82</v>
      </c>
      <c r="EP77">
        <v>1.8</v>
      </c>
      <c r="EQ77">
        <v>4.2</v>
      </c>
      <c r="ER77">
        <v>6</v>
      </c>
      <c r="ES77">
        <v>3024.59</v>
      </c>
      <c r="ET77" s="11">
        <f>BC77+BJ77+Y77+DL77</f>
        <v>338</v>
      </c>
      <c r="EU77" s="6">
        <f>IF(DK77&gt;0,(BC77+BI77)/DK77,0)</f>
        <v>17.272727272727273</v>
      </c>
      <c r="EV77" s="6">
        <f>(DP77+DQ77)/AB77*60</f>
        <v>112.58413216398124</v>
      </c>
      <c r="EW77" s="6">
        <v>50.5</v>
      </c>
      <c r="EX77">
        <v>0.63</v>
      </c>
    </row>
    <row r="78" spans="1:154">
      <c r="A78" s="5">
        <v>667500</v>
      </c>
      <c r="B78" t="s">
        <v>500</v>
      </c>
      <c r="C78" t="s">
        <v>501</v>
      </c>
      <c r="D78" t="s">
        <v>502</v>
      </c>
      <c r="E78" t="s">
        <v>160</v>
      </c>
      <c r="F78" t="s">
        <v>160</v>
      </c>
      <c r="G78">
        <v>72</v>
      </c>
      <c r="H78">
        <v>193</v>
      </c>
      <c r="I78">
        <v>2012</v>
      </c>
      <c r="J78">
        <v>6</v>
      </c>
      <c r="K78">
        <v>167</v>
      </c>
      <c r="L78" t="s">
        <v>154</v>
      </c>
      <c r="M78" t="s">
        <v>503</v>
      </c>
      <c r="N78" t="s">
        <v>504</v>
      </c>
      <c r="O78" t="s">
        <v>163</v>
      </c>
      <c r="P78" t="s">
        <v>173</v>
      </c>
      <c r="Q78">
        <v>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6">
        <v>0.30000000000000004</v>
      </c>
      <c r="Y78">
        <v>0</v>
      </c>
      <c r="Z78">
        <v>37</v>
      </c>
      <c r="AA78">
        <v>1544</v>
      </c>
      <c r="AB78" s="6">
        <v>25.75</v>
      </c>
      <c r="AC78" s="7">
        <v>8.5833333333000006</v>
      </c>
      <c r="AD78" s="7">
        <f>AVERAGE(AA78/60/Q78,AB78/Q78,AC78)</f>
        <v>8.5814814814703713</v>
      </c>
      <c r="AE78" s="8">
        <v>0.17280719414804377</v>
      </c>
      <c r="AF78" s="8">
        <v>0</v>
      </c>
      <c r="AG78" s="8">
        <v>0</v>
      </c>
      <c r="AH78" s="9">
        <f>1-EA78/DU78</f>
        <v>1</v>
      </c>
      <c r="AI78" s="10">
        <f>(AG78+AH78)*1000</f>
        <v>1000</v>
      </c>
      <c r="AJ78" s="7">
        <f>DZ78/AB78*60</f>
        <v>0</v>
      </c>
      <c r="AK78" s="7">
        <f>EA78/AB78*60</f>
        <v>0</v>
      </c>
      <c r="AL78" s="8">
        <f>IF(DZ78+EA78&gt;0,DZ78/(DZ78+EA78),0)</f>
        <v>0</v>
      </c>
      <c r="AM78" s="11">
        <f>DZ78-EA78</f>
        <v>0</v>
      </c>
      <c r="AN78" s="7">
        <f>AJ78-AK78</f>
        <v>0</v>
      </c>
      <c r="AO78">
        <v>3</v>
      </c>
      <c r="AP78">
        <v>3</v>
      </c>
      <c r="AQ78">
        <v>2</v>
      </c>
      <c r="AR78">
        <v>2</v>
      </c>
      <c r="AS78">
        <v>2</v>
      </c>
      <c r="AT78">
        <v>2</v>
      </c>
      <c r="AU78" s="6">
        <v>0.05</v>
      </c>
      <c r="AV78">
        <v>0</v>
      </c>
      <c r="AW78">
        <v>0</v>
      </c>
      <c r="AX78">
        <v>0</v>
      </c>
      <c r="AY78" s="11">
        <f>AW78+AX78</f>
        <v>0</v>
      </c>
      <c r="AZ78" s="6">
        <v>25.5</v>
      </c>
      <c r="BA78" s="6">
        <v>25.95</v>
      </c>
      <c r="BB78" s="6">
        <v>0</v>
      </c>
      <c r="BC78">
        <v>1</v>
      </c>
      <c r="BD78">
        <v>1</v>
      </c>
      <c r="BE78">
        <v>4</v>
      </c>
      <c r="BF78" s="11">
        <f>BD78-BE78</f>
        <v>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 s="8">
        <f>BM78/DQ78</f>
        <v>0</v>
      </c>
      <c r="BO78">
        <v>0</v>
      </c>
      <c r="BP78">
        <v>0</v>
      </c>
      <c r="BQ78">
        <v>0</v>
      </c>
      <c r="BR78">
        <v>0</v>
      </c>
      <c r="BS78" s="8">
        <f>IF(BO78+BP78&gt;0,BO78/(BO78+BP78),0)</f>
        <v>0</v>
      </c>
      <c r="BT78" s="8">
        <f>(BQ78+BR78)/(EH78+EI78)</f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 s="11">
        <f>DF78-DE78</f>
        <v>0</v>
      </c>
      <c r="DJ78" s="6">
        <v>-4.2412053000000002E-3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17</v>
      </c>
      <c r="DQ78">
        <v>27</v>
      </c>
      <c r="DR78">
        <v>13</v>
      </c>
      <c r="DS78">
        <v>19</v>
      </c>
      <c r="DT78">
        <v>10</v>
      </c>
      <c r="DU78">
        <v>12</v>
      </c>
      <c r="DV78" s="6">
        <v>0.73</v>
      </c>
      <c r="DW78" s="6">
        <v>0.63</v>
      </c>
      <c r="DX78">
        <v>2</v>
      </c>
      <c r="DY78">
        <v>2</v>
      </c>
      <c r="DZ78">
        <v>0</v>
      </c>
      <c r="EA78">
        <v>0</v>
      </c>
      <c r="EB78">
        <v>1</v>
      </c>
      <c r="EC78">
        <v>1</v>
      </c>
      <c r="ED78">
        <v>1</v>
      </c>
      <c r="EE78">
        <v>0</v>
      </c>
      <c r="EF78" s="11">
        <f>EB78+ED78</f>
        <v>2</v>
      </c>
      <c r="EG78" s="11">
        <f>EC78+EE78</f>
        <v>1</v>
      </c>
      <c r="EH78">
        <v>11</v>
      </c>
      <c r="EI78">
        <v>14</v>
      </c>
      <c r="EJ78">
        <v>10</v>
      </c>
      <c r="EK78">
        <v>15</v>
      </c>
      <c r="EL78">
        <v>5</v>
      </c>
      <c r="EM78">
        <v>2</v>
      </c>
      <c r="EN78">
        <v>1</v>
      </c>
      <c r="EO78">
        <v>2</v>
      </c>
      <c r="EP78">
        <v>-0.1</v>
      </c>
      <c r="EQ78">
        <v>0</v>
      </c>
      <c r="ER78">
        <v>0</v>
      </c>
      <c r="ES78">
        <v>123.26</v>
      </c>
      <c r="ET78" s="11">
        <f>BC78+BJ78+Y78+DL78</f>
        <v>1</v>
      </c>
      <c r="EU78" s="6">
        <f>IF(DK78&gt;0,(BC78+BI78)/DK78,0)</f>
        <v>0</v>
      </c>
      <c r="EV78" s="6">
        <f>(DP78+DQ78)/AB78*60</f>
        <v>102.52427184466019</v>
      </c>
      <c r="EW78" s="6">
        <v>-0.4</v>
      </c>
      <c r="EX78">
        <v>-0.12</v>
      </c>
    </row>
    <row r="79" spans="1:154">
      <c r="A79" s="5">
        <v>5000000</v>
      </c>
      <c r="B79" t="s">
        <v>505</v>
      </c>
      <c r="C79" t="s">
        <v>506</v>
      </c>
      <c r="D79" t="s">
        <v>153</v>
      </c>
      <c r="E79" t="s">
        <v>145</v>
      </c>
      <c r="F79" t="s">
        <v>145</v>
      </c>
      <c r="G79">
        <v>74</v>
      </c>
      <c r="H79">
        <v>221</v>
      </c>
      <c r="I79">
        <v>2005</v>
      </c>
      <c r="J79">
        <v>2</v>
      </c>
      <c r="K79">
        <v>33</v>
      </c>
      <c r="L79" t="s">
        <v>146</v>
      </c>
      <c r="M79" t="s">
        <v>507</v>
      </c>
      <c r="N79" t="s">
        <v>508</v>
      </c>
      <c r="O79" t="s">
        <v>279</v>
      </c>
      <c r="P79" t="s">
        <v>331</v>
      </c>
      <c r="Q79">
        <v>70</v>
      </c>
      <c r="R79">
        <v>23</v>
      </c>
      <c r="S79">
        <v>18</v>
      </c>
      <c r="T79">
        <v>14</v>
      </c>
      <c r="U79">
        <v>4</v>
      </c>
      <c r="V79">
        <v>41</v>
      </c>
      <c r="W79">
        <v>-10</v>
      </c>
      <c r="X79" s="6">
        <v>2.5</v>
      </c>
      <c r="Y79">
        <v>35</v>
      </c>
      <c r="Z79">
        <v>1599</v>
      </c>
      <c r="AA79">
        <v>74312</v>
      </c>
      <c r="AB79" s="6">
        <v>1230.07</v>
      </c>
      <c r="AC79" s="7">
        <v>17.7</v>
      </c>
      <c r="AD79" s="7">
        <f>AVERAGE(AA79/60/Q79,AB79/Q79,AC79)</f>
        <v>17.65525396825397</v>
      </c>
      <c r="AE79" s="8">
        <v>0.30998732400400186</v>
      </c>
      <c r="AF79" s="8">
        <v>0.67213114754098358</v>
      </c>
      <c r="AG79" s="8">
        <v>8.6524822695035461E-2</v>
      </c>
      <c r="AH79" s="9">
        <f>1-EA79/DU79</f>
        <v>0.91634980988593151</v>
      </c>
      <c r="AI79" s="10">
        <f>(AG79+AH79)*1000</f>
        <v>1002.8746325809669</v>
      </c>
      <c r="AJ79" s="7">
        <f>DZ79/AB79*60</f>
        <v>2.9754404220898003</v>
      </c>
      <c r="AK79" s="7">
        <f>EA79/AB79*60</f>
        <v>2.1462193208516589</v>
      </c>
      <c r="AL79" s="8">
        <f>IF(DZ79+EA79&gt;0,DZ79/(DZ79+EA79),0)</f>
        <v>0.580952380952381</v>
      </c>
      <c r="AM79" s="11">
        <f>DZ79-EA79</f>
        <v>17</v>
      </c>
      <c r="AN79" s="7">
        <f>AJ79-AK79</f>
        <v>0.82922110123814141</v>
      </c>
      <c r="AO79">
        <v>337</v>
      </c>
      <c r="AP79">
        <v>337</v>
      </c>
      <c r="AQ79">
        <v>259</v>
      </c>
      <c r="AR79">
        <v>201</v>
      </c>
      <c r="AS79">
        <v>202</v>
      </c>
      <c r="AT79">
        <v>202</v>
      </c>
      <c r="AU79" s="6">
        <v>21.15</v>
      </c>
      <c r="AV79">
        <v>80</v>
      </c>
      <c r="AW79">
        <v>16</v>
      </c>
      <c r="AX79">
        <v>16</v>
      </c>
      <c r="AY79" s="11">
        <f>AW79+AX79</f>
        <v>32</v>
      </c>
      <c r="AZ79" s="6">
        <v>28.252500000000001</v>
      </c>
      <c r="BA79" s="6">
        <v>26.14</v>
      </c>
      <c r="BB79" s="6">
        <v>293.7</v>
      </c>
      <c r="BC79">
        <v>84</v>
      </c>
      <c r="BD79">
        <v>84</v>
      </c>
      <c r="BE79">
        <v>53</v>
      </c>
      <c r="BF79" s="11">
        <f>BD79-BE79</f>
        <v>31</v>
      </c>
      <c r="BG79">
        <v>58</v>
      </c>
      <c r="BH79">
        <v>30</v>
      </c>
      <c r="BI79">
        <v>40</v>
      </c>
      <c r="BJ79">
        <v>18</v>
      </c>
      <c r="BK79">
        <v>30</v>
      </c>
      <c r="BL79">
        <v>40</v>
      </c>
      <c r="BM79">
        <v>18</v>
      </c>
      <c r="BN79" s="8">
        <f>BM79/DQ79</f>
        <v>1.8691588785046728E-2</v>
      </c>
      <c r="BO79">
        <v>3</v>
      </c>
      <c r="BP79">
        <v>3</v>
      </c>
      <c r="BQ79">
        <v>3</v>
      </c>
      <c r="BR79">
        <v>3</v>
      </c>
      <c r="BS79" s="8">
        <f>IF(BO79+BP79&gt;0,BO79/(BO79+BP79),0)</f>
        <v>0.5</v>
      </c>
      <c r="BT79" s="8">
        <f>(BQ79+BR79)/(EH79+EI79)</f>
        <v>4.7058823529411761E-3</v>
      </c>
      <c r="BU79">
        <v>1</v>
      </c>
      <c r="BV79">
        <v>0</v>
      </c>
      <c r="BW79">
        <v>1</v>
      </c>
      <c r="BX79">
        <v>1</v>
      </c>
      <c r="BY79">
        <v>1</v>
      </c>
      <c r="BZ79">
        <v>2</v>
      </c>
      <c r="CA79">
        <v>1</v>
      </c>
      <c r="CB79">
        <v>0</v>
      </c>
      <c r="CC79">
        <v>1</v>
      </c>
      <c r="CD79">
        <v>1</v>
      </c>
      <c r="CE79">
        <v>2</v>
      </c>
      <c r="CF79">
        <v>2</v>
      </c>
      <c r="CG79">
        <v>1</v>
      </c>
      <c r="CH79">
        <v>4</v>
      </c>
      <c r="CI79">
        <v>5</v>
      </c>
      <c r="CJ79">
        <v>1</v>
      </c>
      <c r="CK79">
        <v>0</v>
      </c>
      <c r="CL79">
        <v>0</v>
      </c>
      <c r="CM79">
        <v>0</v>
      </c>
      <c r="CN79">
        <v>1</v>
      </c>
      <c r="CO79">
        <v>2</v>
      </c>
      <c r="CP79">
        <v>6</v>
      </c>
      <c r="CQ79">
        <v>1</v>
      </c>
      <c r="CR79">
        <v>0</v>
      </c>
      <c r="CS79">
        <v>13</v>
      </c>
      <c r="CT79">
        <v>0</v>
      </c>
      <c r="CU79">
        <v>1</v>
      </c>
      <c r="CV79">
        <v>9</v>
      </c>
      <c r="CW79">
        <v>48</v>
      </c>
      <c r="CX79">
        <v>14</v>
      </c>
      <c r="CY79">
        <v>5</v>
      </c>
      <c r="CZ79">
        <v>15</v>
      </c>
      <c r="DA79">
        <v>31</v>
      </c>
      <c r="DB79">
        <v>8</v>
      </c>
      <c r="DC79">
        <v>0</v>
      </c>
      <c r="DD79">
        <v>129</v>
      </c>
      <c r="DE79">
        <v>16</v>
      </c>
      <c r="DF79">
        <v>16</v>
      </c>
      <c r="DG79">
        <v>15</v>
      </c>
      <c r="DH79">
        <v>14</v>
      </c>
      <c r="DI79" s="11">
        <f>DF79-DE79</f>
        <v>0</v>
      </c>
      <c r="DJ79" s="6">
        <v>0.22111180720000001</v>
      </c>
      <c r="DK79">
        <v>15</v>
      </c>
      <c r="DL79">
        <v>1</v>
      </c>
      <c r="DM79">
        <v>0</v>
      </c>
      <c r="DN79">
        <v>0</v>
      </c>
      <c r="DO79">
        <v>0</v>
      </c>
      <c r="DP79">
        <v>1338</v>
      </c>
      <c r="DQ79">
        <v>963</v>
      </c>
      <c r="DR79">
        <v>976</v>
      </c>
      <c r="DS79">
        <v>739</v>
      </c>
      <c r="DT79">
        <v>705</v>
      </c>
      <c r="DU79">
        <v>526</v>
      </c>
      <c r="DV79" s="6">
        <v>66.239999999999995</v>
      </c>
      <c r="DW79" s="6">
        <v>41.67</v>
      </c>
      <c r="DX79">
        <v>224</v>
      </c>
      <c r="DY79">
        <v>120</v>
      </c>
      <c r="DZ79">
        <v>61</v>
      </c>
      <c r="EA79">
        <v>44</v>
      </c>
      <c r="EB79">
        <v>49</v>
      </c>
      <c r="EC79">
        <v>26</v>
      </c>
      <c r="ED79">
        <v>56</v>
      </c>
      <c r="EE79">
        <v>46</v>
      </c>
      <c r="EF79" s="11">
        <f>EB79+ED79</f>
        <v>105</v>
      </c>
      <c r="EG79" s="11">
        <f>EC79+EE79</f>
        <v>72</v>
      </c>
      <c r="EH79">
        <v>667</v>
      </c>
      <c r="EI79">
        <v>608</v>
      </c>
      <c r="EJ79">
        <v>371</v>
      </c>
      <c r="EK79">
        <v>373</v>
      </c>
      <c r="EL79">
        <v>191</v>
      </c>
      <c r="EM79">
        <v>130</v>
      </c>
      <c r="EN79">
        <v>72</v>
      </c>
      <c r="EO79">
        <v>79</v>
      </c>
      <c r="EP79">
        <v>3.8</v>
      </c>
      <c r="EQ79">
        <v>0.9</v>
      </c>
      <c r="ER79">
        <v>4.5999999999999996</v>
      </c>
      <c r="ES79">
        <v>2738.06</v>
      </c>
      <c r="ET79" s="11">
        <f>BC79+BJ79+Y79+DL79</f>
        <v>138</v>
      </c>
      <c r="EU79" s="6">
        <f>IF(DK79&gt;0,(BC79+BI79)/DK79,0)</f>
        <v>8.2666666666666675</v>
      </c>
      <c r="EV79" s="6">
        <f>(DP79+DQ79)/AB79*60</f>
        <v>112.23751493817426</v>
      </c>
      <c r="EW79" s="6">
        <v>49</v>
      </c>
      <c r="EX79">
        <v>0.7</v>
      </c>
    </row>
    <row r="80" spans="1:154">
      <c r="A80" s="5">
        <v>3900000</v>
      </c>
      <c r="B80" t="s">
        <v>509</v>
      </c>
      <c r="C80" t="s">
        <v>510</v>
      </c>
      <c r="D80" t="s">
        <v>338</v>
      </c>
      <c r="E80" t="s">
        <v>160</v>
      </c>
      <c r="F80" t="s">
        <v>160</v>
      </c>
      <c r="G80">
        <v>73</v>
      </c>
      <c r="H80">
        <v>212</v>
      </c>
      <c r="I80">
        <v>2007</v>
      </c>
      <c r="J80">
        <v>4</v>
      </c>
      <c r="K80">
        <v>95</v>
      </c>
      <c r="L80" t="s">
        <v>146</v>
      </c>
      <c r="M80" t="s">
        <v>511</v>
      </c>
      <c r="N80" t="s">
        <v>512</v>
      </c>
      <c r="O80" t="s">
        <v>149</v>
      </c>
      <c r="P80" t="s">
        <v>355</v>
      </c>
      <c r="Q80">
        <v>82</v>
      </c>
      <c r="R80">
        <v>9</v>
      </c>
      <c r="S80">
        <v>30</v>
      </c>
      <c r="T80">
        <v>13</v>
      </c>
      <c r="U80">
        <v>17</v>
      </c>
      <c r="V80">
        <v>39</v>
      </c>
      <c r="W80">
        <v>-17</v>
      </c>
      <c r="X80" s="6">
        <v>4</v>
      </c>
      <c r="Y80">
        <v>24</v>
      </c>
      <c r="Z80">
        <v>2431</v>
      </c>
      <c r="AA80">
        <v>106475</v>
      </c>
      <c r="AB80" s="6">
        <v>1769.63</v>
      </c>
      <c r="AC80" s="7">
        <v>21.633333333300001</v>
      </c>
      <c r="AD80" s="7">
        <f>AVERAGE(AA80/60/Q80,AB80/Q80,AC80)</f>
        <v>21.618482384812737</v>
      </c>
      <c r="AE80" s="8">
        <v>0.35976644852536072</v>
      </c>
      <c r="AF80" s="8">
        <v>0.50649350649350644</v>
      </c>
      <c r="AG80" s="8">
        <v>8.3423618634886246E-2</v>
      </c>
      <c r="AH80" s="9">
        <f>1-EA80/DU80</f>
        <v>0.89064558629776025</v>
      </c>
      <c r="AI80" s="10">
        <f>(AG80+AH80)*1000</f>
        <v>974.06920493264647</v>
      </c>
      <c r="AJ80" s="7">
        <f>DZ80/AB80*60</f>
        <v>2.6107152342580084</v>
      </c>
      <c r="AK80" s="7">
        <f>EA80/AB80*60</f>
        <v>2.8141475901742168</v>
      </c>
      <c r="AL80" s="8">
        <f>IF(DZ80+EA80&gt;0,DZ80/(DZ80+EA80),0)</f>
        <v>0.48125000000000001</v>
      </c>
      <c r="AM80" s="11">
        <f>DZ80-EA80</f>
        <v>-6</v>
      </c>
      <c r="AN80" s="7">
        <f>AJ80-AK80</f>
        <v>-0.20343235591620834</v>
      </c>
      <c r="AO80">
        <v>333</v>
      </c>
      <c r="AP80">
        <v>333</v>
      </c>
      <c r="AQ80">
        <v>224</v>
      </c>
      <c r="AR80">
        <v>144</v>
      </c>
      <c r="AS80">
        <v>144</v>
      </c>
      <c r="AT80">
        <v>144</v>
      </c>
      <c r="AU80" s="6">
        <v>8.73</v>
      </c>
      <c r="AV80">
        <v>19</v>
      </c>
      <c r="AW80">
        <v>14</v>
      </c>
      <c r="AX80">
        <v>18</v>
      </c>
      <c r="AY80" s="11">
        <f>AW80+AX80</f>
        <v>32</v>
      </c>
      <c r="AZ80" s="6">
        <v>45.8125</v>
      </c>
      <c r="BA80" s="6">
        <v>44.77</v>
      </c>
      <c r="BB80" s="6">
        <v>186.2</v>
      </c>
      <c r="BC80">
        <v>137</v>
      </c>
      <c r="BD80">
        <v>137</v>
      </c>
      <c r="BE80">
        <v>147</v>
      </c>
      <c r="BF80" s="11">
        <f>BD80-BE80</f>
        <v>-10</v>
      </c>
      <c r="BG80">
        <v>80</v>
      </c>
      <c r="BH80">
        <v>51</v>
      </c>
      <c r="BI80">
        <v>5</v>
      </c>
      <c r="BJ80">
        <v>167</v>
      </c>
      <c r="BK80">
        <v>51</v>
      </c>
      <c r="BL80">
        <v>5</v>
      </c>
      <c r="BM80">
        <v>167</v>
      </c>
      <c r="BN80" s="8">
        <f>BM80/DQ80</f>
        <v>0.10907903331156107</v>
      </c>
      <c r="BO80">
        <v>0</v>
      </c>
      <c r="BP80">
        <v>1</v>
      </c>
      <c r="BQ80">
        <v>0</v>
      </c>
      <c r="BR80">
        <v>1</v>
      </c>
      <c r="BS80" s="8">
        <f>IF(BO80+BP80&gt;0,BO80/(BO80+BP80),0)</f>
        <v>0</v>
      </c>
      <c r="BT80" s="8">
        <f>(BQ80+BR80)/(EH80+EI80)</f>
        <v>5.9844404548174744E-4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2</v>
      </c>
      <c r="CH80">
        <v>1</v>
      </c>
      <c r="CI80">
        <v>3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1</v>
      </c>
      <c r="CQ80">
        <v>0</v>
      </c>
      <c r="CR80">
        <v>0</v>
      </c>
      <c r="CS80">
        <v>7</v>
      </c>
      <c r="CT80">
        <v>1</v>
      </c>
      <c r="CU80">
        <v>1</v>
      </c>
      <c r="CV80">
        <v>5</v>
      </c>
      <c r="CW80">
        <v>73</v>
      </c>
      <c r="CX80">
        <v>9</v>
      </c>
      <c r="CY80">
        <v>2</v>
      </c>
      <c r="CZ80">
        <v>49</v>
      </c>
      <c r="DA80">
        <v>21</v>
      </c>
      <c r="DB80">
        <v>0</v>
      </c>
      <c r="DC80">
        <v>1</v>
      </c>
      <c r="DD80">
        <v>62</v>
      </c>
      <c r="DE80">
        <v>12</v>
      </c>
      <c r="DF80">
        <v>5</v>
      </c>
      <c r="DG80">
        <v>12</v>
      </c>
      <c r="DH80">
        <v>5</v>
      </c>
      <c r="DI80" s="11">
        <f>DF80-DE80</f>
        <v>-7</v>
      </c>
      <c r="DJ80" s="6">
        <v>4.0773970899999998</v>
      </c>
      <c r="DK80">
        <v>12</v>
      </c>
      <c r="DL80">
        <v>0</v>
      </c>
      <c r="DM80">
        <v>0</v>
      </c>
      <c r="DN80">
        <v>0</v>
      </c>
      <c r="DO80">
        <v>0</v>
      </c>
      <c r="DP80">
        <v>1791</v>
      </c>
      <c r="DQ80">
        <v>1531</v>
      </c>
      <c r="DR80">
        <v>1365</v>
      </c>
      <c r="DS80">
        <v>1105</v>
      </c>
      <c r="DT80">
        <v>923</v>
      </c>
      <c r="DU80">
        <v>759</v>
      </c>
      <c r="DV80" s="6">
        <v>87.26</v>
      </c>
      <c r="DW80" s="6">
        <v>72.25</v>
      </c>
      <c r="DX80">
        <v>289</v>
      </c>
      <c r="DY80">
        <v>244</v>
      </c>
      <c r="DZ80">
        <v>77</v>
      </c>
      <c r="EA80">
        <v>83</v>
      </c>
      <c r="EB80">
        <v>89</v>
      </c>
      <c r="EC80">
        <v>54</v>
      </c>
      <c r="ED80">
        <v>95</v>
      </c>
      <c r="EE80">
        <v>82</v>
      </c>
      <c r="EF80" s="11">
        <f>EB80+ED80</f>
        <v>184</v>
      </c>
      <c r="EG80" s="11">
        <f>EC80+EE80</f>
        <v>136</v>
      </c>
      <c r="EH80">
        <v>844</v>
      </c>
      <c r="EI80">
        <v>827</v>
      </c>
      <c r="EJ80">
        <v>796</v>
      </c>
      <c r="EK80">
        <v>752</v>
      </c>
      <c r="EL80">
        <v>256</v>
      </c>
      <c r="EM80">
        <v>97</v>
      </c>
      <c r="EN80">
        <v>96</v>
      </c>
      <c r="EO80">
        <v>87</v>
      </c>
      <c r="EP80">
        <v>3.1</v>
      </c>
      <c r="EQ80">
        <v>3.7</v>
      </c>
      <c r="ER80">
        <v>6.8</v>
      </c>
      <c r="ES80">
        <v>3149.2</v>
      </c>
      <c r="ET80" s="11">
        <f>BC80+BJ80+Y80+DL80</f>
        <v>328</v>
      </c>
      <c r="EU80" s="6">
        <f>IF(DK80&gt;0,(BC80+BI80)/DK80,0)</f>
        <v>11.833333333333334</v>
      </c>
      <c r="EV80" s="6">
        <f>(DP80+DQ80)/AB80*60</f>
        <v>112.63371439227409</v>
      </c>
      <c r="EW80" s="6">
        <v>51.8</v>
      </c>
      <c r="EX80">
        <v>0.63</v>
      </c>
    </row>
    <row r="81" spans="1:154">
      <c r="A81" s="5">
        <v>625000</v>
      </c>
      <c r="B81" t="s">
        <v>513</v>
      </c>
      <c r="C81" t="s">
        <v>209</v>
      </c>
      <c r="D81" t="s">
        <v>210</v>
      </c>
      <c r="E81" t="s">
        <v>145</v>
      </c>
      <c r="F81" t="s">
        <v>145</v>
      </c>
      <c r="G81">
        <v>72</v>
      </c>
      <c r="H81">
        <v>202</v>
      </c>
      <c r="I81">
        <v>2012</v>
      </c>
      <c r="J81">
        <v>2</v>
      </c>
      <c r="K81">
        <v>58</v>
      </c>
      <c r="L81" t="s">
        <v>146</v>
      </c>
      <c r="M81" t="s">
        <v>514</v>
      </c>
      <c r="N81" t="s">
        <v>399</v>
      </c>
      <c r="O81" t="s">
        <v>187</v>
      </c>
      <c r="P81" t="s">
        <v>395</v>
      </c>
      <c r="Q81">
        <v>77</v>
      </c>
      <c r="R81">
        <v>11</v>
      </c>
      <c r="S81">
        <v>14</v>
      </c>
      <c r="T81">
        <v>10</v>
      </c>
      <c r="U81">
        <v>4</v>
      </c>
      <c r="V81">
        <v>25</v>
      </c>
      <c r="W81">
        <v>-8</v>
      </c>
      <c r="X81" s="6">
        <v>-10.6</v>
      </c>
      <c r="Y81">
        <v>40</v>
      </c>
      <c r="Z81">
        <v>1686</v>
      </c>
      <c r="AA81">
        <v>72438</v>
      </c>
      <c r="AB81" s="6">
        <v>1206.07</v>
      </c>
      <c r="AC81" s="7">
        <v>15.6833333333</v>
      </c>
      <c r="AD81" s="7">
        <f>AVERAGE(AA81/60/Q81,AB81/Q81,AC81)</f>
        <v>15.675266955255843</v>
      </c>
      <c r="AE81" s="8">
        <v>0.27512352466159035</v>
      </c>
      <c r="AF81" s="8">
        <v>0.56818181818181823</v>
      </c>
      <c r="AG81" s="8">
        <v>8.3175803402646506E-2</v>
      </c>
      <c r="AH81" s="9">
        <f>1-EA81/DU81</f>
        <v>0.90482954545454541</v>
      </c>
      <c r="AI81" s="10">
        <f>(AG81+AH81)*1000</f>
        <v>988.00534885719196</v>
      </c>
      <c r="AJ81" s="7">
        <f>DZ81/AB81*60</f>
        <v>2.1889276741814325</v>
      </c>
      <c r="AK81" s="7">
        <f>EA81/AB81*60</f>
        <v>3.3331398675035446</v>
      </c>
      <c r="AL81" s="8">
        <f>IF(DZ81+EA81&gt;0,DZ81/(DZ81+EA81),0)</f>
        <v>0.3963963963963964</v>
      </c>
      <c r="AM81" s="11">
        <f>DZ81-EA81</f>
        <v>-23</v>
      </c>
      <c r="AN81" s="7">
        <f>AJ81-AK81</f>
        <v>-1.1442121933221121</v>
      </c>
      <c r="AO81">
        <v>199</v>
      </c>
      <c r="AP81">
        <v>199</v>
      </c>
      <c r="AQ81">
        <v>160</v>
      </c>
      <c r="AR81">
        <v>109</v>
      </c>
      <c r="AS81">
        <v>109</v>
      </c>
      <c r="AT81">
        <v>109</v>
      </c>
      <c r="AU81" s="6">
        <v>12.38</v>
      </c>
      <c r="AV81">
        <v>47</v>
      </c>
      <c r="AW81">
        <v>11</v>
      </c>
      <c r="AX81">
        <v>10</v>
      </c>
      <c r="AY81" s="11">
        <f>AW81+AX81</f>
        <v>21</v>
      </c>
      <c r="AZ81" s="6">
        <v>27.220199999999998</v>
      </c>
      <c r="BA81" s="6">
        <v>25.48</v>
      </c>
      <c r="BB81" s="6">
        <v>222.7</v>
      </c>
      <c r="BC81">
        <v>50</v>
      </c>
      <c r="BD81">
        <v>50</v>
      </c>
      <c r="BE81">
        <v>81</v>
      </c>
      <c r="BF81" s="11">
        <f>BD81-BE81</f>
        <v>-31</v>
      </c>
      <c r="BG81">
        <v>51</v>
      </c>
      <c r="BH81">
        <v>21</v>
      </c>
      <c r="BI81">
        <v>40</v>
      </c>
      <c r="BJ81">
        <v>68</v>
      </c>
      <c r="BK81">
        <v>21</v>
      </c>
      <c r="BL81">
        <v>40</v>
      </c>
      <c r="BM81">
        <v>68</v>
      </c>
      <c r="BN81" s="8">
        <f>BM81/DQ81</f>
        <v>5.0860134629768135E-2</v>
      </c>
      <c r="BO81">
        <v>460</v>
      </c>
      <c r="BP81">
        <v>577</v>
      </c>
      <c r="BQ81">
        <v>460</v>
      </c>
      <c r="BR81">
        <v>577</v>
      </c>
      <c r="BS81" s="8">
        <f>IF(BO81+BP81&gt;0,BO81/(BO81+BP81),0)</f>
        <v>0.44358727097396333</v>
      </c>
      <c r="BT81" s="8">
        <f>(BQ81+BR81)/(EH81+EI81)</f>
        <v>0.77794448612153033</v>
      </c>
      <c r="BU81">
        <v>227</v>
      </c>
      <c r="BV81">
        <v>242</v>
      </c>
      <c r="BW81">
        <v>135</v>
      </c>
      <c r="BX81">
        <v>202</v>
      </c>
      <c r="BY81">
        <v>98</v>
      </c>
      <c r="BZ81">
        <v>133</v>
      </c>
      <c r="CA81">
        <v>143</v>
      </c>
      <c r="CB81">
        <v>158</v>
      </c>
      <c r="CC81">
        <v>139</v>
      </c>
      <c r="CD81">
        <v>187</v>
      </c>
      <c r="CE81">
        <v>289</v>
      </c>
      <c r="CF81">
        <v>347</v>
      </c>
      <c r="CG81">
        <v>0</v>
      </c>
      <c r="CH81">
        <v>3</v>
      </c>
      <c r="CI81">
        <v>2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4</v>
      </c>
      <c r="CQ81">
        <v>1</v>
      </c>
      <c r="CR81">
        <v>0</v>
      </c>
      <c r="CS81">
        <v>6</v>
      </c>
      <c r="CT81">
        <v>2</v>
      </c>
      <c r="CU81">
        <v>1</v>
      </c>
      <c r="CV81">
        <v>7</v>
      </c>
      <c r="CW81">
        <v>41</v>
      </c>
      <c r="CX81">
        <v>17</v>
      </c>
      <c r="CY81">
        <v>0</v>
      </c>
      <c r="CZ81">
        <v>3</v>
      </c>
      <c r="DA81">
        <v>15</v>
      </c>
      <c r="DB81">
        <v>7</v>
      </c>
      <c r="DC81">
        <v>5</v>
      </c>
      <c r="DD81">
        <v>62</v>
      </c>
      <c r="DE81">
        <v>20</v>
      </c>
      <c r="DF81">
        <v>11</v>
      </c>
      <c r="DG81">
        <v>20</v>
      </c>
      <c r="DH81">
        <v>9</v>
      </c>
      <c r="DI81" s="11">
        <f>DF81-DE81</f>
        <v>-9</v>
      </c>
      <c r="DJ81" s="6">
        <v>-5.9444571086</v>
      </c>
      <c r="DK81">
        <v>20</v>
      </c>
      <c r="DL81">
        <v>0</v>
      </c>
      <c r="DM81">
        <v>0</v>
      </c>
      <c r="DN81">
        <v>0</v>
      </c>
      <c r="DO81">
        <v>0</v>
      </c>
      <c r="DP81">
        <v>959</v>
      </c>
      <c r="DQ81">
        <v>1337</v>
      </c>
      <c r="DR81">
        <v>742</v>
      </c>
      <c r="DS81">
        <v>1004</v>
      </c>
      <c r="DT81">
        <v>529</v>
      </c>
      <c r="DU81">
        <v>704</v>
      </c>
      <c r="DV81" s="6">
        <v>44.58</v>
      </c>
      <c r="DW81" s="6">
        <v>71.98</v>
      </c>
      <c r="DX81">
        <v>150</v>
      </c>
      <c r="DY81">
        <v>251</v>
      </c>
      <c r="DZ81">
        <v>44</v>
      </c>
      <c r="EA81">
        <v>67</v>
      </c>
      <c r="EB81">
        <v>54</v>
      </c>
      <c r="EC81">
        <v>80</v>
      </c>
      <c r="ED81">
        <v>49</v>
      </c>
      <c r="EE81">
        <v>35</v>
      </c>
      <c r="EF81" s="11">
        <f>EB81+ED81</f>
        <v>103</v>
      </c>
      <c r="EG81" s="11">
        <f>EC81+EE81</f>
        <v>115</v>
      </c>
      <c r="EH81">
        <v>599</v>
      </c>
      <c r="EI81">
        <v>734</v>
      </c>
      <c r="EJ81">
        <v>483</v>
      </c>
      <c r="EK81">
        <v>373</v>
      </c>
      <c r="EL81">
        <v>136</v>
      </c>
      <c r="EM81">
        <v>106</v>
      </c>
      <c r="EN81">
        <v>66</v>
      </c>
      <c r="EO81">
        <v>59</v>
      </c>
      <c r="EP81">
        <v>0.60000000000000009</v>
      </c>
      <c r="EQ81">
        <v>1.1000000000000001</v>
      </c>
      <c r="ER81">
        <v>1.7000000000000002</v>
      </c>
      <c r="ES81">
        <v>3177.67</v>
      </c>
      <c r="ET81" s="11">
        <f>BC81+BJ81+Y81+DL81</f>
        <v>158</v>
      </c>
      <c r="EU81" s="6">
        <f>IF(DK81&gt;0,(BC81+BI81)/DK81,0)</f>
        <v>4.5</v>
      </c>
      <c r="EV81" s="6">
        <f>(DP81+DQ81)/AB81*60</f>
        <v>114.22222590728565</v>
      </c>
      <c r="EW81" s="6">
        <v>19</v>
      </c>
      <c r="EX81">
        <v>0.25</v>
      </c>
    </row>
    <row r="82" spans="1:154">
      <c r="A82" s="5">
        <v>2750000</v>
      </c>
      <c r="B82" t="s">
        <v>515</v>
      </c>
      <c r="C82" t="s">
        <v>516</v>
      </c>
      <c r="E82" t="s">
        <v>383</v>
      </c>
      <c r="F82" t="s">
        <v>383</v>
      </c>
      <c r="G82">
        <v>70</v>
      </c>
      <c r="H82">
        <v>185</v>
      </c>
      <c r="I82">
        <v>2009</v>
      </c>
      <c r="J82">
        <v>2</v>
      </c>
      <c r="K82">
        <v>60</v>
      </c>
      <c r="L82" t="s">
        <v>146</v>
      </c>
      <c r="M82" t="s">
        <v>517</v>
      </c>
      <c r="N82" t="s">
        <v>518</v>
      </c>
      <c r="O82" t="s">
        <v>370</v>
      </c>
      <c r="P82" t="s">
        <v>366</v>
      </c>
      <c r="Q82">
        <v>82</v>
      </c>
      <c r="R82">
        <v>25</v>
      </c>
      <c r="S82">
        <v>21</v>
      </c>
      <c r="T82">
        <v>12</v>
      </c>
      <c r="U82">
        <v>9</v>
      </c>
      <c r="V82">
        <v>46</v>
      </c>
      <c r="W82">
        <v>-8</v>
      </c>
      <c r="X82" s="6">
        <v>3.1</v>
      </c>
      <c r="Y82">
        <v>26</v>
      </c>
      <c r="Z82">
        <v>1922</v>
      </c>
      <c r="AA82">
        <v>85004</v>
      </c>
      <c r="AB82" s="6">
        <v>1395.92</v>
      </c>
      <c r="AC82" s="7">
        <v>17.2833333333</v>
      </c>
      <c r="AD82" s="7">
        <f>AVERAGE(AA82/60/Q82,AB82/Q82,AC82)</f>
        <v>17.194661246601353</v>
      </c>
      <c r="AE82" s="8">
        <v>0.29767687839330575</v>
      </c>
      <c r="AF82" s="8">
        <v>0.65714285714285714</v>
      </c>
      <c r="AG82" s="8">
        <v>0.10071942446043165</v>
      </c>
      <c r="AH82" s="9">
        <f>1-EA82/DU82</f>
        <v>0.88773747841105355</v>
      </c>
      <c r="AI82" s="10">
        <f>(AG82+AH82)*1000</f>
        <v>988.45690287148523</v>
      </c>
      <c r="AJ82" s="7">
        <f>DZ82/AB82*60</f>
        <v>3.0087684107971802</v>
      </c>
      <c r="AK82" s="7">
        <f>EA82/AB82*60</f>
        <v>2.7938563814545248</v>
      </c>
      <c r="AL82" s="8">
        <f>IF(DZ82+EA82&gt;0,DZ82/(DZ82+EA82),0)</f>
        <v>0.51851851851851849</v>
      </c>
      <c r="AM82" s="11">
        <f>DZ82-EA82</f>
        <v>5</v>
      </c>
      <c r="AN82" s="7">
        <f>AJ82-AK82</f>
        <v>0.21491202934265541</v>
      </c>
      <c r="AO82">
        <v>317</v>
      </c>
      <c r="AP82">
        <v>321</v>
      </c>
      <c r="AQ82">
        <v>239</v>
      </c>
      <c r="AR82">
        <v>163</v>
      </c>
      <c r="AS82">
        <v>166</v>
      </c>
      <c r="AT82">
        <v>166</v>
      </c>
      <c r="AU82" s="6">
        <v>20.73</v>
      </c>
      <c r="AV82">
        <v>77</v>
      </c>
      <c r="AW82">
        <v>15</v>
      </c>
      <c r="AX82">
        <v>15</v>
      </c>
      <c r="AY82" s="11">
        <f>AW82+AX82</f>
        <v>30</v>
      </c>
      <c r="AZ82" s="6">
        <v>26.783100000000001</v>
      </c>
      <c r="BA82" s="6">
        <v>24.56</v>
      </c>
      <c r="BB82" s="6">
        <v>203.2</v>
      </c>
      <c r="BC82">
        <v>92</v>
      </c>
      <c r="BD82">
        <v>89</v>
      </c>
      <c r="BE82">
        <v>95</v>
      </c>
      <c r="BF82" s="11">
        <f>BD82-BE82</f>
        <v>-6</v>
      </c>
      <c r="BG82">
        <v>76</v>
      </c>
      <c r="BH82">
        <v>38</v>
      </c>
      <c r="BI82">
        <v>34</v>
      </c>
      <c r="BJ82">
        <v>24</v>
      </c>
      <c r="BK82">
        <v>38</v>
      </c>
      <c r="BL82">
        <v>34</v>
      </c>
      <c r="BM82">
        <v>24</v>
      </c>
      <c r="BN82" s="8">
        <f>BM82/DQ82</f>
        <v>2.3414634146341463E-2</v>
      </c>
      <c r="BO82">
        <v>8</v>
      </c>
      <c r="BP82">
        <v>5</v>
      </c>
      <c r="BQ82">
        <v>8</v>
      </c>
      <c r="BR82">
        <v>5</v>
      </c>
      <c r="BS82" s="8">
        <f>IF(BO82+BP82&gt;0,BO82/(BO82+BP82),0)</f>
        <v>0.61538461538461542</v>
      </c>
      <c r="BT82" s="8">
        <f>(BQ82+BR82)/(EH82+EI82)</f>
        <v>9.3256814921090381E-3</v>
      </c>
      <c r="BU82">
        <v>1</v>
      </c>
      <c r="BV82">
        <v>1</v>
      </c>
      <c r="BW82">
        <v>2</v>
      </c>
      <c r="BX82">
        <v>1</v>
      </c>
      <c r="BY82">
        <v>5</v>
      </c>
      <c r="BZ82">
        <v>3</v>
      </c>
      <c r="CA82">
        <v>2</v>
      </c>
      <c r="CB82">
        <v>2</v>
      </c>
      <c r="CC82">
        <v>4</v>
      </c>
      <c r="CD82">
        <v>1</v>
      </c>
      <c r="CE82">
        <v>4</v>
      </c>
      <c r="CF82">
        <v>3</v>
      </c>
      <c r="CG82">
        <v>0</v>
      </c>
      <c r="CH82">
        <v>1</v>
      </c>
      <c r="CI82">
        <v>5</v>
      </c>
      <c r="CJ82">
        <v>0</v>
      </c>
      <c r="CK82">
        <v>0</v>
      </c>
      <c r="CL82">
        <v>0</v>
      </c>
      <c r="CM82">
        <v>1</v>
      </c>
      <c r="CN82">
        <v>1</v>
      </c>
      <c r="CO82">
        <v>0</v>
      </c>
      <c r="CP82">
        <v>5</v>
      </c>
      <c r="CQ82">
        <v>0</v>
      </c>
      <c r="CR82">
        <v>0</v>
      </c>
      <c r="CS82">
        <v>18</v>
      </c>
      <c r="CT82">
        <v>1</v>
      </c>
      <c r="CU82">
        <v>6</v>
      </c>
      <c r="CV82">
        <v>5</v>
      </c>
      <c r="CW82">
        <v>64</v>
      </c>
      <c r="CX82">
        <v>9</v>
      </c>
      <c r="CY82">
        <v>5</v>
      </c>
      <c r="CZ82">
        <v>16</v>
      </c>
      <c r="DA82">
        <v>39</v>
      </c>
      <c r="DB82">
        <v>6</v>
      </c>
      <c r="DC82">
        <v>1</v>
      </c>
      <c r="DD82">
        <v>90</v>
      </c>
      <c r="DE82">
        <v>13</v>
      </c>
      <c r="DF82">
        <v>17</v>
      </c>
      <c r="DG82">
        <v>13</v>
      </c>
      <c r="DH82">
        <v>15</v>
      </c>
      <c r="DI82" s="11">
        <f>DF82-DE82</f>
        <v>4</v>
      </c>
      <c r="DJ82" s="6">
        <v>1.3202710216</v>
      </c>
      <c r="DK82">
        <v>13</v>
      </c>
      <c r="DL82">
        <v>0</v>
      </c>
      <c r="DM82">
        <v>0</v>
      </c>
      <c r="DN82">
        <v>0</v>
      </c>
      <c r="DO82">
        <v>0</v>
      </c>
      <c r="DP82">
        <v>1322</v>
      </c>
      <c r="DQ82">
        <v>1025</v>
      </c>
      <c r="DR82">
        <v>988</v>
      </c>
      <c r="DS82">
        <v>800</v>
      </c>
      <c r="DT82">
        <v>695</v>
      </c>
      <c r="DU82">
        <v>579</v>
      </c>
      <c r="DV82" s="6">
        <v>67.48</v>
      </c>
      <c r="DW82" s="6">
        <v>51.15</v>
      </c>
      <c r="DX82">
        <v>232</v>
      </c>
      <c r="DY82">
        <v>165</v>
      </c>
      <c r="DZ82">
        <v>70</v>
      </c>
      <c r="EA82">
        <v>65</v>
      </c>
      <c r="EB82">
        <v>32</v>
      </c>
      <c r="EC82">
        <v>29</v>
      </c>
      <c r="ED82">
        <v>65</v>
      </c>
      <c r="EE82">
        <v>68</v>
      </c>
      <c r="EF82" s="11">
        <f>EB82+ED82</f>
        <v>97</v>
      </c>
      <c r="EG82" s="11">
        <f>EC82+EE82</f>
        <v>97</v>
      </c>
      <c r="EH82">
        <v>709</v>
      </c>
      <c r="EI82">
        <v>685</v>
      </c>
      <c r="EJ82">
        <v>399</v>
      </c>
      <c r="EK82">
        <v>439</v>
      </c>
      <c r="EL82">
        <v>193</v>
      </c>
      <c r="EM82">
        <v>128</v>
      </c>
      <c r="EN82">
        <v>77</v>
      </c>
      <c r="EO82">
        <v>81</v>
      </c>
      <c r="EP82">
        <v>3.9</v>
      </c>
      <c r="EQ82">
        <v>1.5</v>
      </c>
      <c r="ER82">
        <v>5.4</v>
      </c>
      <c r="ES82">
        <v>3293.46</v>
      </c>
      <c r="ET82" s="11">
        <f>BC82+BJ82+Y82+DL82</f>
        <v>142</v>
      </c>
      <c r="EU82" s="6">
        <f>IF(DK82&gt;0,(BC82+BI82)/DK82,0)</f>
        <v>9.6923076923076916</v>
      </c>
      <c r="EV82" s="6">
        <f>(DP82+DQ82)/AB82*60</f>
        <v>100.8797065734426</v>
      </c>
      <c r="EW82" s="6">
        <v>47.6</v>
      </c>
      <c r="EX82">
        <v>0.59</v>
      </c>
    </row>
    <row r="83" spans="1:154">
      <c r="A83" s="5">
        <v>3400000</v>
      </c>
      <c r="B83" t="s">
        <v>519</v>
      </c>
      <c r="C83" t="s">
        <v>520</v>
      </c>
      <c r="E83" t="s">
        <v>388</v>
      </c>
      <c r="F83" t="s">
        <v>388</v>
      </c>
      <c r="G83">
        <v>74</v>
      </c>
      <c r="H83">
        <v>192</v>
      </c>
      <c r="I83">
        <v>2010</v>
      </c>
      <c r="J83">
        <v>1</v>
      </c>
      <c r="K83">
        <v>26</v>
      </c>
      <c r="L83" t="s">
        <v>146</v>
      </c>
      <c r="M83" t="s">
        <v>521</v>
      </c>
      <c r="N83" t="s">
        <v>522</v>
      </c>
      <c r="O83" t="s">
        <v>303</v>
      </c>
      <c r="P83" t="s">
        <v>173</v>
      </c>
      <c r="Q83">
        <v>82</v>
      </c>
      <c r="R83">
        <v>19</v>
      </c>
      <c r="S83">
        <v>40</v>
      </c>
      <c r="T83">
        <v>23</v>
      </c>
      <c r="U83">
        <v>17</v>
      </c>
      <c r="V83">
        <v>59</v>
      </c>
      <c r="W83">
        <v>18</v>
      </c>
      <c r="X83" s="6">
        <v>5.8</v>
      </c>
      <c r="Y83">
        <v>46</v>
      </c>
      <c r="Z83">
        <v>1667</v>
      </c>
      <c r="AA83">
        <v>83410</v>
      </c>
      <c r="AB83" s="6">
        <v>1385.12</v>
      </c>
      <c r="AC83" s="7">
        <v>16.95</v>
      </c>
      <c r="AD83" s="7">
        <f>AVERAGE(AA83/60/Q83,AB83/Q83,AC83)</f>
        <v>16.931653116531166</v>
      </c>
      <c r="AE83" s="8">
        <v>0.29981925820102379</v>
      </c>
      <c r="AF83" s="8">
        <v>0.71951219512195119</v>
      </c>
      <c r="AG83" s="8">
        <v>0.10775295663600526</v>
      </c>
      <c r="AH83" s="9">
        <f>1-EA83/DU83</f>
        <v>0.92610837438423643</v>
      </c>
      <c r="AI83" s="10">
        <f>(AG83+AH83)*1000</f>
        <v>1033.8613310202418</v>
      </c>
      <c r="AJ83" s="7">
        <f>DZ83/AB83*60</f>
        <v>3.5520388125216593</v>
      </c>
      <c r="AK83" s="7">
        <f>EA83/AB83*60</f>
        <v>1.9492895922374958</v>
      </c>
      <c r="AL83" s="8">
        <f>IF(DZ83+EA83&gt;0,DZ83/(DZ83+EA83),0)</f>
        <v>0.64566929133858264</v>
      </c>
      <c r="AM83" s="11">
        <f>DZ83-EA83</f>
        <v>37</v>
      </c>
      <c r="AN83" s="7">
        <f>AJ83-AK83</f>
        <v>1.6027492202841636</v>
      </c>
      <c r="AO83">
        <v>325</v>
      </c>
      <c r="AP83">
        <v>325</v>
      </c>
      <c r="AQ83">
        <v>239</v>
      </c>
      <c r="AR83">
        <v>170</v>
      </c>
      <c r="AS83">
        <v>170</v>
      </c>
      <c r="AT83">
        <v>170</v>
      </c>
      <c r="AU83" s="6">
        <v>18.09</v>
      </c>
      <c r="AV83">
        <v>78</v>
      </c>
      <c r="AW83">
        <v>9</v>
      </c>
      <c r="AX83">
        <v>14</v>
      </c>
      <c r="AY83" s="11">
        <f>AW83+AX83</f>
        <v>23</v>
      </c>
      <c r="AZ83" s="6">
        <v>26.7471</v>
      </c>
      <c r="BA83" s="6">
        <v>26.68</v>
      </c>
      <c r="BB83" s="6">
        <v>374.3</v>
      </c>
      <c r="BC83">
        <v>57</v>
      </c>
      <c r="BD83">
        <v>57</v>
      </c>
      <c r="BE83">
        <v>59</v>
      </c>
      <c r="BF83" s="11">
        <f>BD83-BE83</f>
        <v>-2</v>
      </c>
      <c r="BG83">
        <v>69</v>
      </c>
      <c r="BH83">
        <v>59</v>
      </c>
      <c r="BI83">
        <v>43</v>
      </c>
      <c r="BJ83">
        <v>18</v>
      </c>
      <c r="BK83">
        <v>59</v>
      </c>
      <c r="BL83">
        <v>43</v>
      </c>
      <c r="BM83">
        <v>18</v>
      </c>
      <c r="BN83" s="8">
        <f>BM83/DQ83</f>
        <v>1.6216216216216217E-2</v>
      </c>
      <c r="BO83">
        <v>456</v>
      </c>
      <c r="BP83">
        <v>581</v>
      </c>
      <c r="BQ83">
        <v>456</v>
      </c>
      <c r="BR83">
        <v>581</v>
      </c>
      <c r="BS83" s="8">
        <f>IF(BO83+BP83&gt;0,BO83/(BO83+BP83),0)</f>
        <v>0.43972999035679844</v>
      </c>
      <c r="BT83" s="8">
        <f>(BQ83+BR83)/(EH83+EI83)</f>
        <v>0.85279605263157898</v>
      </c>
      <c r="BU83">
        <v>102</v>
      </c>
      <c r="BV83">
        <v>134</v>
      </c>
      <c r="BW83">
        <v>182</v>
      </c>
      <c r="BX83">
        <v>218</v>
      </c>
      <c r="BY83">
        <v>172</v>
      </c>
      <c r="BZ83">
        <v>229</v>
      </c>
      <c r="CA83">
        <v>122</v>
      </c>
      <c r="CB83">
        <v>162</v>
      </c>
      <c r="CC83">
        <v>177</v>
      </c>
      <c r="CD83">
        <v>219</v>
      </c>
      <c r="CE83">
        <v>282</v>
      </c>
      <c r="CF83">
        <v>349</v>
      </c>
      <c r="CG83">
        <v>0</v>
      </c>
      <c r="CH83">
        <v>3</v>
      </c>
      <c r="CI83">
        <v>4</v>
      </c>
      <c r="CJ83">
        <v>1</v>
      </c>
      <c r="CK83">
        <v>0</v>
      </c>
      <c r="CL83">
        <v>0</v>
      </c>
      <c r="CM83">
        <v>2</v>
      </c>
      <c r="CN83">
        <v>1</v>
      </c>
      <c r="CO83">
        <v>0</v>
      </c>
      <c r="CP83">
        <v>5</v>
      </c>
      <c r="CQ83">
        <v>1</v>
      </c>
      <c r="CR83">
        <v>0</v>
      </c>
      <c r="CS83">
        <v>10</v>
      </c>
      <c r="CT83">
        <v>1</v>
      </c>
      <c r="CU83">
        <v>3</v>
      </c>
      <c r="CV83">
        <v>9</v>
      </c>
      <c r="CW83">
        <v>56</v>
      </c>
      <c r="CX83">
        <v>12</v>
      </c>
      <c r="CY83">
        <v>3</v>
      </c>
      <c r="CZ83">
        <v>12</v>
      </c>
      <c r="DA83">
        <v>32</v>
      </c>
      <c r="DB83">
        <v>5</v>
      </c>
      <c r="DC83">
        <v>1</v>
      </c>
      <c r="DD83">
        <v>105</v>
      </c>
      <c r="DE83">
        <v>23</v>
      </c>
      <c r="DF83">
        <v>22</v>
      </c>
      <c r="DG83">
        <v>23</v>
      </c>
      <c r="DH83">
        <v>19</v>
      </c>
      <c r="DI83" s="11">
        <f>DF83-DE83</f>
        <v>-1</v>
      </c>
      <c r="DJ83" s="6">
        <v>0.1215653475</v>
      </c>
      <c r="DK83">
        <v>23</v>
      </c>
      <c r="DL83">
        <v>0</v>
      </c>
      <c r="DM83">
        <v>0</v>
      </c>
      <c r="DN83">
        <v>0</v>
      </c>
      <c r="DO83">
        <v>0</v>
      </c>
      <c r="DP83">
        <v>1433</v>
      </c>
      <c r="DQ83">
        <v>1110</v>
      </c>
      <c r="DR83">
        <v>1051</v>
      </c>
      <c r="DS83">
        <v>840</v>
      </c>
      <c r="DT83">
        <v>761</v>
      </c>
      <c r="DU83">
        <v>609</v>
      </c>
      <c r="DV83" s="6">
        <v>68.959999999999994</v>
      </c>
      <c r="DW83" s="6">
        <v>53.92</v>
      </c>
      <c r="DX83">
        <v>247</v>
      </c>
      <c r="DY83">
        <v>190</v>
      </c>
      <c r="DZ83">
        <v>82</v>
      </c>
      <c r="EA83">
        <v>45</v>
      </c>
      <c r="EB83">
        <v>43</v>
      </c>
      <c r="EC83">
        <v>53</v>
      </c>
      <c r="ED83">
        <v>69</v>
      </c>
      <c r="EE83">
        <v>71</v>
      </c>
      <c r="EF83" s="11">
        <f>EB83+ED83</f>
        <v>112</v>
      </c>
      <c r="EG83" s="11">
        <f>EC83+EE83</f>
        <v>124</v>
      </c>
      <c r="EH83">
        <v>549</v>
      </c>
      <c r="EI83">
        <v>667</v>
      </c>
      <c r="EJ83">
        <v>398</v>
      </c>
      <c r="EK83">
        <v>455</v>
      </c>
      <c r="EL83">
        <v>251</v>
      </c>
      <c r="EM83">
        <v>183</v>
      </c>
      <c r="EN83">
        <v>71</v>
      </c>
      <c r="EO83">
        <v>66</v>
      </c>
      <c r="EP83">
        <v>4.7</v>
      </c>
      <c r="EQ83">
        <v>2.1</v>
      </c>
      <c r="ER83">
        <v>6.7</v>
      </c>
      <c r="ES83">
        <v>3234.73</v>
      </c>
      <c r="ET83" s="11">
        <f>BC83+BJ83+Y83+DL83</f>
        <v>121</v>
      </c>
      <c r="EU83" s="6">
        <f>IF(DK83&gt;0,(BC83+BI83)/DK83,0)</f>
        <v>4.3478260869565215</v>
      </c>
      <c r="EV83" s="6">
        <f>(DP83+DQ83)/AB83*60</f>
        <v>110.15652073466559</v>
      </c>
      <c r="EW83" s="6">
        <v>59.1</v>
      </c>
      <c r="EX83">
        <v>0.72</v>
      </c>
    </row>
    <row r="84" spans="1:154">
      <c r="A84" s="5">
        <v>842500</v>
      </c>
      <c r="B84" t="s">
        <v>523</v>
      </c>
      <c r="C84" t="s">
        <v>227</v>
      </c>
      <c r="D84" t="s">
        <v>221</v>
      </c>
      <c r="E84" t="s">
        <v>145</v>
      </c>
      <c r="F84" t="s">
        <v>145</v>
      </c>
      <c r="G84">
        <v>73</v>
      </c>
      <c r="H84">
        <v>195</v>
      </c>
      <c r="I84">
        <v>2014</v>
      </c>
      <c r="J84">
        <v>1</v>
      </c>
      <c r="K84">
        <v>30</v>
      </c>
      <c r="L84" t="s">
        <v>146</v>
      </c>
      <c r="M84" t="s">
        <v>524</v>
      </c>
      <c r="N84" t="s">
        <v>429</v>
      </c>
      <c r="O84" t="s">
        <v>198</v>
      </c>
      <c r="P84" t="s">
        <v>193</v>
      </c>
      <c r="Q84">
        <v>12</v>
      </c>
      <c r="R84">
        <v>1</v>
      </c>
      <c r="S84">
        <v>3</v>
      </c>
      <c r="T84">
        <v>2</v>
      </c>
      <c r="U84">
        <v>1</v>
      </c>
      <c r="V84">
        <v>4</v>
      </c>
      <c r="W84">
        <v>1</v>
      </c>
      <c r="X84" s="6">
        <v>-0.9</v>
      </c>
      <c r="Y84">
        <v>2</v>
      </c>
      <c r="Z84">
        <v>224</v>
      </c>
      <c r="AA84">
        <v>9863</v>
      </c>
      <c r="AB84" s="6">
        <v>150.26</v>
      </c>
      <c r="AC84" s="7">
        <v>13.7</v>
      </c>
      <c r="AD84" s="7">
        <f>AVERAGE(AA84/60/Q84,AB84/Q84,AC84)</f>
        <v>13.306759259259259</v>
      </c>
      <c r="AE84" s="8">
        <v>0.25586186932756655</v>
      </c>
      <c r="AF84" s="8">
        <v>0.66666666666666663</v>
      </c>
      <c r="AG84" s="8">
        <v>8.5714285714285715E-2</v>
      </c>
      <c r="AH84" s="9">
        <f>1-EA84/DU84</f>
        <v>0.96610169491525422</v>
      </c>
      <c r="AI84" s="10">
        <f>(AG84+AH84)*1000</f>
        <v>1051.81598062954</v>
      </c>
      <c r="AJ84" s="7">
        <f>DZ84/AB84*60</f>
        <v>2.3958471981898044</v>
      </c>
      <c r="AK84" s="7">
        <f>EA84/AB84*60</f>
        <v>0.7986157327299348</v>
      </c>
      <c r="AL84" s="8">
        <f>IF(DZ84+EA84&gt;0,DZ84/(DZ84+EA84),0)</f>
        <v>0.75</v>
      </c>
      <c r="AM84" s="11">
        <f>DZ84-EA84</f>
        <v>4</v>
      </c>
      <c r="AN84" s="7">
        <f>AJ84-AK84</f>
        <v>1.5972314654598696</v>
      </c>
      <c r="AO84">
        <v>30</v>
      </c>
      <c r="AP84">
        <v>35</v>
      </c>
      <c r="AQ84">
        <v>27</v>
      </c>
      <c r="AR84">
        <v>18</v>
      </c>
      <c r="AS84">
        <v>21</v>
      </c>
      <c r="AT84">
        <v>21</v>
      </c>
      <c r="AU84" s="6">
        <v>1.54</v>
      </c>
      <c r="AV84">
        <v>6</v>
      </c>
      <c r="AW84">
        <v>0</v>
      </c>
      <c r="AX84">
        <v>0</v>
      </c>
      <c r="AY84" s="11">
        <f>AW84+AX84</f>
        <v>0</v>
      </c>
      <c r="AZ84" s="6">
        <v>34.1905</v>
      </c>
      <c r="BA84" s="6">
        <v>32.76</v>
      </c>
      <c r="BB84" s="6">
        <v>7.5</v>
      </c>
      <c r="BC84">
        <v>15</v>
      </c>
      <c r="BD84">
        <v>15</v>
      </c>
      <c r="BE84">
        <v>12</v>
      </c>
      <c r="BF84" s="11">
        <f>BD84-BE84</f>
        <v>3</v>
      </c>
      <c r="BG84">
        <v>10</v>
      </c>
      <c r="BH84">
        <v>4</v>
      </c>
      <c r="BI84">
        <v>4</v>
      </c>
      <c r="BJ84">
        <v>7</v>
      </c>
      <c r="BK84">
        <v>3</v>
      </c>
      <c r="BL84">
        <v>4</v>
      </c>
      <c r="BM84">
        <v>6</v>
      </c>
      <c r="BN84" s="8">
        <f>BM84/DQ84</f>
        <v>5.6074766355140186E-2</v>
      </c>
      <c r="BO84">
        <v>0</v>
      </c>
      <c r="BP84">
        <v>0</v>
      </c>
      <c r="BQ84">
        <v>0</v>
      </c>
      <c r="BR84">
        <v>0</v>
      </c>
      <c r="BS84" s="8">
        <f>IF(BO84+BP84&gt;0,BO84/(BO84+BP84),0)</f>
        <v>0</v>
      </c>
      <c r="BT84" s="8">
        <f>(BQ84+BR84)/(EH84+EI84)</f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9</v>
      </c>
      <c r="CX84">
        <v>0</v>
      </c>
      <c r="CY84">
        <v>0</v>
      </c>
      <c r="CZ84">
        <v>3</v>
      </c>
      <c r="DA84">
        <v>9</v>
      </c>
      <c r="DB84">
        <v>1</v>
      </c>
      <c r="DC84">
        <v>0</v>
      </c>
      <c r="DD84">
        <v>8</v>
      </c>
      <c r="DE84">
        <v>1</v>
      </c>
      <c r="DF84">
        <v>2</v>
      </c>
      <c r="DG84">
        <v>1</v>
      </c>
      <c r="DH84">
        <v>1</v>
      </c>
      <c r="DI84" s="11">
        <f>DF84-DE84</f>
        <v>1</v>
      </c>
      <c r="DJ84" s="6">
        <v>0.23814789010000001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122</v>
      </c>
      <c r="DQ84">
        <v>107</v>
      </c>
      <c r="DR84">
        <v>99</v>
      </c>
      <c r="DS84">
        <v>82</v>
      </c>
      <c r="DT84">
        <v>70</v>
      </c>
      <c r="DU84">
        <v>59</v>
      </c>
      <c r="DV84" s="6">
        <v>6.32</v>
      </c>
      <c r="DW84" s="6">
        <v>5.2</v>
      </c>
      <c r="DX84">
        <v>25</v>
      </c>
      <c r="DY84">
        <v>20</v>
      </c>
      <c r="DZ84">
        <v>6</v>
      </c>
      <c r="EA84">
        <v>2</v>
      </c>
      <c r="EB84">
        <v>5</v>
      </c>
      <c r="EC84">
        <v>3</v>
      </c>
      <c r="ED84">
        <v>1</v>
      </c>
      <c r="EE84">
        <v>2</v>
      </c>
      <c r="EF84" s="11">
        <f>EB84+ED84</f>
        <v>6</v>
      </c>
      <c r="EG84" s="11">
        <f>EC84+EE84</f>
        <v>5</v>
      </c>
      <c r="EH84">
        <v>68</v>
      </c>
      <c r="EI84">
        <v>78</v>
      </c>
      <c r="EJ84">
        <v>60</v>
      </c>
      <c r="EK84">
        <v>59</v>
      </c>
      <c r="EL84">
        <v>20</v>
      </c>
      <c r="EM84">
        <v>17</v>
      </c>
      <c r="EN84">
        <v>8</v>
      </c>
      <c r="EO84">
        <v>7</v>
      </c>
      <c r="EP84">
        <v>0.1</v>
      </c>
      <c r="EQ84">
        <v>0.30000000000000004</v>
      </c>
      <c r="ER84">
        <v>0.4</v>
      </c>
      <c r="ES84">
        <v>437.01</v>
      </c>
      <c r="ET84" s="11">
        <f>BC84+BJ84+Y84+DL84</f>
        <v>24</v>
      </c>
      <c r="EU84" s="6">
        <f>IF(DK84&gt;0,(BC84+BI84)/DK84,0)</f>
        <v>19</v>
      </c>
      <c r="EV84" s="6">
        <f>(DP84+DQ84)/AB84*60</f>
        <v>91.441501397577525</v>
      </c>
      <c r="EW84" s="6">
        <v>3.3</v>
      </c>
      <c r="EX84">
        <v>0.3</v>
      </c>
    </row>
    <row r="85" spans="1:154">
      <c r="A85" s="5">
        <v>5500000</v>
      </c>
      <c r="B85" t="s">
        <v>525</v>
      </c>
      <c r="C85" t="s">
        <v>526</v>
      </c>
      <c r="D85" t="s">
        <v>108</v>
      </c>
      <c r="E85" t="s">
        <v>160</v>
      </c>
      <c r="F85" t="s">
        <v>160</v>
      </c>
      <c r="G85">
        <v>75</v>
      </c>
      <c r="H85">
        <v>219</v>
      </c>
      <c r="I85">
        <v>2000</v>
      </c>
      <c r="J85">
        <v>1</v>
      </c>
      <c r="K85">
        <v>18</v>
      </c>
      <c r="L85" t="s">
        <v>146</v>
      </c>
      <c r="M85" t="s">
        <v>527</v>
      </c>
      <c r="N85" t="s">
        <v>528</v>
      </c>
      <c r="O85" t="s">
        <v>149</v>
      </c>
      <c r="P85" t="s">
        <v>173</v>
      </c>
      <c r="Q85">
        <v>79</v>
      </c>
      <c r="R85">
        <v>0</v>
      </c>
      <c r="S85">
        <v>14</v>
      </c>
      <c r="T85">
        <v>6</v>
      </c>
      <c r="U85">
        <v>8</v>
      </c>
      <c r="V85">
        <v>14</v>
      </c>
      <c r="W85">
        <v>32</v>
      </c>
      <c r="X85" s="6">
        <v>7.1</v>
      </c>
      <c r="Y85">
        <v>48</v>
      </c>
      <c r="Z85">
        <v>1748</v>
      </c>
      <c r="AA85">
        <v>84306</v>
      </c>
      <c r="AB85" s="6">
        <v>1401.61</v>
      </c>
      <c r="AC85" s="7">
        <v>17.7833333333</v>
      </c>
      <c r="AD85" s="7">
        <f>AVERAGE(AA85/60/Q85,AB85/Q85,AC85)</f>
        <v>17.770436005614766</v>
      </c>
      <c r="AE85" s="8">
        <v>0.31833502159920418</v>
      </c>
      <c r="AF85" s="8">
        <v>0.22950819672131148</v>
      </c>
      <c r="AG85" s="8">
        <v>9.3415007656967836E-2</v>
      </c>
      <c r="AH85" s="9">
        <f>1-EA85/DU85</f>
        <v>0.92521994134897356</v>
      </c>
      <c r="AI85" s="10">
        <f>(AG85+AH85)*1000</f>
        <v>1018.6349490059414</v>
      </c>
      <c r="AJ85" s="7">
        <f>DZ85/AB85*60</f>
        <v>2.6112827391357083</v>
      </c>
      <c r="AK85" s="7">
        <f>EA85/AB85*60</f>
        <v>2.1832036015724778</v>
      </c>
      <c r="AL85" s="8">
        <f>IF(DZ85+EA85&gt;0,DZ85/(DZ85+EA85),0)</f>
        <v>0.5446428571428571</v>
      </c>
      <c r="AM85" s="11">
        <f>DZ85-EA85</f>
        <v>10</v>
      </c>
      <c r="AN85" s="7">
        <f>AJ85-AK85</f>
        <v>0.42807913756323046</v>
      </c>
      <c r="AO85">
        <v>181</v>
      </c>
      <c r="AP85">
        <v>181</v>
      </c>
      <c r="AQ85">
        <v>126</v>
      </c>
      <c r="AR85">
        <v>93</v>
      </c>
      <c r="AS85">
        <v>93</v>
      </c>
      <c r="AT85">
        <v>93</v>
      </c>
      <c r="AU85" s="6">
        <v>3.12</v>
      </c>
      <c r="AV85">
        <v>2</v>
      </c>
      <c r="AW85">
        <v>5</v>
      </c>
      <c r="AX85">
        <v>15</v>
      </c>
      <c r="AY85" s="11">
        <f>AW85+AX85</f>
        <v>20</v>
      </c>
      <c r="AZ85" s="6">
        <v>58.161299999999997</v>
      </c>
      <c r="BA85" s="6">
        <v>52.33</v>
      </c>
      <c r="BB85" s="6">
        <v>126.3</v>
      </c>
      <c r="BC85">
        <v>181</v>
      </c>
      <c r="BD85">
        <v>181</v>
      </c>
      <c r="BE85">
        <v>129</v>
      </c>
      <c r="BF85" s="11">
        <f>BD85-BE85</f>
        <v>52</v>
      </c>
      <c r="BG85">
        <v>33</v>
      </c>
      <c r="BH85">
        <v>36</v>
      </c>
      <c r="BI85">
        <v>12</v>
      </c>
      <c r="BJ85">
        <v>132</v>
      </c>
      <c r="BK85">
        <v>36</v>
      </c>
      <c r="BL85">
        <v>12</v>
      </c>
      <c r="BM85">
        <v>132</v>
      </c>
      <c r="BN85" s="8">
        <f>BM85/DQ85</f>
        <v>0.10169491525423729</v>
      </c>
      <c r="BO85">
        <v>0</v>
      </c>
      <c r="BP85">
        <v>0</v>
      </c>
      <c r="BQ85">
        <v>0</v>
      </c>
      <c r="BR85">
        <v>0</v>
      </c>
      <c r="BS85" s="8">
        <f>IF(BO85+BP85&gt;0,BO85/(BO85+BP85),0)</f>
        <v>0</v>
      </c>
      <c r="BT85" s="8">
        <f>(BQ85+BR85)/(EH85+EI85)</f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3</v>
      </c>
      <c r="CW85">
        <v>30</v>
      </c>
      <c r="CX85">
        <v>0</v>
      </c>
      <c r="CY85">
        <v>0</v>
      </c>
      <c r="CZ85">
        <v>36</v>
      </c>
      <c r="DA85">
        <v>9</v>
      </c>
      <c r="DB85">
        <v>0</v>
      </c>
      <c r="DC85">
        <v>0</v>
      </c>
      <c r="DD85">
        <v>48</v>
      </c>
      <c r="DE85">
        <v>20</v>
      </c>
      <c r="DF85">
        <v>9</v>
      </c>
      <c r="DG85">
        <v>20</v>
      </c>
      <c r="DH85">
        <v>6</v>
      </c>
      <c r="DI85" s="11">
        <f>DF85-DE85</f>
        <v>-11</v>
      </c>
      <c r="DJ85" s="6">
        <v>-3.1270141900000001</v>
      </c>
      <c r="DK85">
        <v>18</v>
      </c>
      <c r="DL85">
        <v>2</v>
      </c>
      <c r="DM85">
        <v>0</v>
      </c>
      <c r="DN85">
        <v>0</v>
      </c>
      <c r="DO85">
        <v>0</v>
      </c>
      <c r="DP85">
        <v>1183</v>
      </c>
      <c r="DQ85">
        <v>1298</v>
      </c>
      <c r="DR85">
        <v>873</v>
      </c>
      <c r="DS85">
        <v>955</v>
      </c>
      <c r="DT85">
        <v>653</v>
      </c>
      <c r="DU85">
        <v>682</v>
      </c>
      <c r="DV85" s="6">
        <v>51.58</v>
      </c>
      <c r="DW85" s="6">
        <v>61.67</v>
      </c>
      <c r="DX85">
        <v>165</v>
      </c>
      <c r="DY85">
        <v>206</v>
      </c>
      <c r="DZ85">
        <v>61</v>
      </c>
      <c r="EA85">
        <v>51</v>
      </c>
      <c r="EB85">
        <v>30</v>
      </c>
      <c r="EC85">
        <v>56</v>
      </c>
      <c r="ED85">
        <v>63</v>
      </c>
      <c r="EE85">
        <v>67</v>
      </c>
      <c r="EF85" s="11">
        <f>EB85+ED85</f>
        <v>93</v>
      </c>
      <c r="EG85" s="11">
        <f>EC85+EE85</f>
        <v>123</v>
      </c>
      <c r="EH85">
        <v>599</v>
      </c>
      <c r="EI85">
        <v>614</v>
      </c>
      <c r="EJ85">
        <v>578</v>
      </c>
      <c r="EK85">
        <v>599</v>
      </c>
      <c r="EL85">
        <v>215</v>
      </c>
      <c r="EM85">
        <v>185</v>
      </c>
      <c r="EN85">
        <v>97</v>
      </c>
      <c r="EO85">
        <v>74</v>
      </c>
      <c r="EP85">
        <v>-0.2</v>
      </c>
      <c r="EQ85">
        <v>5.2</v>
      </c>
      <c r="ER85">
        <v>5</v>
      </c>
      <c r="ES85">
        <v>3001.33</v>
      </c>
      <c r="ET85" s="11">
        <f>BC85+BJ85+Y85+DL85</f>
        <v>363</v>
      </c>
      <c r="EU85" s="6">
        <f>IF(DK85&gt;0,(BC85+BI85)/DK85,0)</f>
        <v>10.722222222222221</v>
      </c>
      <c r="EV85" s="6">
        <f>(DP85+DQ85)/AB85*60</f>
        <v>106.20643402943757</v>
      </c>
      <c r="EW85" s="6">
        <v>29.2</v>
      </c>
      <c r="EX85">
        <v>0.37</v>
      </c>
    </row>
    <row r="86" spans="1:154">
      <c r="A86" s="5">
        <v>575000</v>
      </c>
      <c r="B86" t="s">
        <v>529</v>
      </c>
      <c r="C86" t="s">
        <v>530</v>
      </c>
      <c r="D86" t="s">
        <v>144</v>
      </c>
      <c r="E86" t="s">
        <v>145</v>
      </c>
      <c r="F86" t="s">
        <v>145</v>
      </c>
      <c r="G86">
        <v>69</v>
      </c>
      <c r="H86">
        <v>172</v>
      </c>
      <c r="L86" t="s">
        <v>146</v>
      </c>
      <c r="M86" t="s">
        <v>531</v>
      </c>
      <c r="N86" t="s">
        <v>532</v>
      </c>
      <c r="O86" t="s">
        <v>198</v>
      </c>
      <c r="P86" t="s">
        <v>199</v>
      </c>
      <c r="Q86">
        <v>20</v>
      </c>
      <c r="R86">
        <v>6</v>
      </c>
      <c r="S86">
        <v>2</v>
      </c>
      <c r="T86">
        <v>2</v>
      </c>
      <c r="U86">
        <v>0</v>
      </c>
      <c r="V86">
        <v>8</v>
      </c>
      <c r="W86">
        <v>-1</v>
      </c>
      <c r="X86" s="6">
        <v>2.8</v>
      </c>
      <c r="Y86">
        <v>8</v>
      </c>
      <c r="Z86">
        <v>421</v>
      </c>
      <c r="AA86">
        <v>18441</v>
      </c>
      <c r="AB86" s="6">
        <v>306.52</v>
      </c>
      <c r="AC86" s="7">
        <v>15.3666666667</v>
      </c>
      <c r="AD86" s="7">
        <f>AVERAGE(AA86/60/Q86,AB86/Q86,AC86)</f>
        <v>15.3533888889</v>
      </c>
      <c r="AE86" s="8">
        <v>0.26847448126056528</v>
      </c>
      <c r="AF86" s="8">
        <v>0.72727272727272729</v>
      </c>
      <c r="AG86" s="8">
        <v>6.7484662576687116E-2</v>
      </c>
      <c r="AH86" s="9">
        <f>1-EA86/DU86</f>
        <v>0.90845070422535212</v>
      </c>
      <c r="AI86" s="10">
        <f>(AG86+AH86)*1000</f>
        <v>975.9353668020392</v>
      </c>
      <c r="AJ86" s="7">
        <f>DZ86/AB86*60</f>
        <v>2.1532037061203182</v>
      </c>
      <c r="AK86" s="7">
        <f>EA86/AB86*60</f>
        <v>2.5446952890512855</v>
      </c>
      <c r="AL86" s="8">
        <f>IF(DZ86+EA86&gt;0,DZ86/(DZ86+EA86),0)</f>
        <v>0.45833333333333331</v>
      </c>
      <c r="AM86" s="11">
        <f>DZ86-EA86</f>
        <v>-2</v>
      </c>
      <c r="AN86" s="7">
        <f>AJ86-AK86</f>
        <v>-0.39149158293096731</v>
      </c>
      <c r="AO86">
        <v>54</v>
      </c>
      <c r="AP86">
        <v>54</v>
      </c>
      <c r="AQ86">
        <v>42</v>
      </c>
      <c r="AR86">
        <v>30</v>
      </c>
      <c r="AS86">
        <v>30</v>
      </c>
      <c r="AT86">
        <v>30</v>
      </c>
      <c r="AU86" s="6">
        <v>3.66</v>
      </c>
      <c r="AV86">
        <v>12</v>
      </c>
      <c r="AW86">
        <v>5</v>
      </c>
      <c r="AX86">
        <v>2</v>
      </c>
      <c r="AY86" s="11">
        <f>AW86+AX86</f>
        <v>7</v>
      </c>
      <c r="AZ86" s="6">
        <v>27.066700000000001</v>
      </c>
      <c r="BA86" s="6">
        <v>29.54</v>
      </c>
      <c r="BB86" s="6">
        <v>37.9</v>
      </c>
      <c r="BC86">
        <v>11</v>
      </c>
      <c r="BD86">
        <v>11</v>
      </c>
      <c r="BE86">
        <v>36</v>
      </c>
      <c r="BF86" s="11">
        <f>BD86-BE86</f>
        <v>-25</v>
      </c>
      <c r="BG86">
        <v>12</v>
      </c>
      <c r="BH86">
        <v>4</v>
      </c>
      <c r="BI86">
        <v>12</v>
      </c>
      <c r="BJ86">
        <v>3</v>
      </c>
      <c r="BK86">
        <v>4</v>
      </c>
      <c r="BL86">
        <v>12</v>
      </c>
      <c r="BM86">
        <v>3</v>
      </c>
      <c r="BN86" s="8">
        <f>BM86/DQ86</f>
        <v>1.2500000000000001E-2</v>
      </c>
      <c r="BO86">
        <v>60</v>
      </c>
      <c r="BP86">
        <v>103</v>
      </c>
      <c r="BQ86">
        <v>60</v>
      </c>
      <c r="BR86">
        <v>103</v>
      </c>
      <c r="BS86" s="8">
        <f>IF(BO86+BP86&gt;0,BO86/(BO86+BP86),0)</f>
        <v>0.36809815950920244</v>
      </c>
      <c r="BT86" s="8">
        <f>(BQ86+BR86)/(EH86+EI86)</f>
        <v>0.62934362934362931</v>
      </c>
      <c r="BU86">
        <v>18</v>
      </c>
      <c r="BV86">
        <v>30</v>
      </c>
      <c r="BW86">
        <v>26</v>
      </c>
      <c r="BX86">
        <v>52</v>
      </c>
      <c r="BY86">
        <v>16</v>
      </c>
      <c r="BZ86">
        <v>21</v>
      </c>
      <c r="CA86">
        <v>20</v>
      </c>
      <c r="CB86">
        <v>34</v>
      </c>
      <c r="CC86">
        <v>16</v>
      </c>
      <c r="CD86">
        <v>22</v>
      </c>
      <c r="CE86">
        <v>36</v>
      </c>
      <c r="CF86">
        <v>69</v>
      </c>
      <c r="CG86">
        <v>1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5</v>
      </c>
      <c r="CT86">
        <v>0</v>
      </c>
      <c r="CU86">
        <v>0</v>
      </c>
      <c r="CV86">
        <v>3</v>
      </c>
      <c r="CW86">
        <v>9</v>
      </c>
      <c r="CX86">
        <v>2</v>
      </c>
      <c r="CY86">
        <v>0</v>
      </c>
      <c r="CZ86">
        <v>0</v>
      </c>
      <c r="DA86">
        <v>5</v>
      </c>
      <c r="DB86">
        <v>1</v>
      </c>
      <c r="DC86">
        <v>0</v>
      </c>
      <c r="DD86">
        <v>22</v>
      </c>
      <c r="DE86">
        <v>4</v>
      </c>
      <c r="DF86">
        <v>7</v>
      </c>
      <c r="DG86">
        <v>4</v>
      </c>
      <c r="DH86">
        <v>3</v>
      </c>
      <c r="DI86" s="11">
        <f>DF86-DE86</f>
        <v>3</v>
      </c>
      <c r="DJ86" s="6">
        <v>-2.7963910248000001</v>
      </c>
      <c r="DK86">
        <v>4</v>
      </c>
      <c r="DL86">
        <v>0</v>
      </c>
      <c r="DM86">
        <v>0</v>
      </c>
      <c r="DN86">
        <v>0</v>
      </c>
      <c r="DO86">
        <v>0</v>
      </c>
      <c r="DP86">
        <v>299</v>
      </c>
      <c r="DQ86">
        <v>240</v>
      </c>
      <c r="DR86">
        <v>227</v>
      </c>
      <c r="DS86">
        <v>194</v>
      </c>
      <c r="DT86">
        <v>163</v>
      </c>
      <c r="DU86">
        <v>142</v>
      </c>
      <c r="DV86" s="6">
        <v>12.37</v>
      </c>
      <c r="DW86" s="6">
        <v>10.38</v>
      </c>
      <c r="DX86">
        <v>33</v>
      </c>
      <c r="DY86">
        <v>31</v>
      </c>
      <c r="DZ86">
        <v>11</v>
      </c>
      <c r="EA86">
        <v>13</v>
      </c>
      <c r="EB86">
        <v>14</v>
      </c>
      <c r="EC86">
        <v>6</v>
      </c>
      <c r="ED86">
        <v>11</v>
      </c>
      <c r="EE86">
        <v>9</v>
      </c>
      <c r="EF86" s="11">
        <f>EB86+ED86</f>
        <v>25</v>
      </c>
      <c r="EG86" s="11">
        <f>EC86+EE86</f>
        <v>15</v>
      </c>
      <c r="EH86">
        <v>109</v>
      </c>
      <c r="EI86">
        <v>150</v>
      </c>
      <c r="EJ86">
        <v>105</v>
      </c>
      <c r="EK86">
        <v>126</v>
      </c>
      <c r="EL86">
        <v>36</v>
      </c>
      <c r="EM86">
        <v>33</v>
      </c>
      <c r="EN86">
        <v>15</v>
      </c>
      <c r="EO86">
        <v>22</v>
      </c>
      <c r="EP86">
        <v>0.7</v>
      </c>
      <c r="EQ86">
        <v>0.30000000000000004</v>
      </c>
      <c r="ER86">
        <v>1</v>
      </c>
      <c r="ES86">
        <v>835.19</v>
      </c>
      <c r="ET86" s="11">
        <f>BC86+BJ86+Y86+DL86</f>
        <v>22</v>
      </c>
      <c r="EU86" s="6">
        <f>IF(DK86&gt;0,(BC86+BI86)/DK86,0)</f>
        <v>5.75</v>
      </c>
      <c r="EV86" s="6">
        <f>(DP86+DQ86)/AB86*60</f>
        <v>105.50698159989561</v>
      </c>
      <c r="EW86" s="6">
        <v>11.1</v>
      </c>
      <c r="EX86">
        <v>0.56000000000000005</v>
      </c>
    </row>
    <row r="87" spans="1:154">
      <c r="A87" s="5">
        <v>5500000</v>
      </c>
      <c r="B87" t="s">
        <v>533</v>
      </c>
      <c r="C87" t="s">
        <v>534</v>
      </c>
      <c r="D87" t="s">
        <v>338</v>
      </c>
      <c r="E87" t="s">
        <v>160</v>
      </c>
      <c r="F87" t="s">
        <v>160</v>
      </c>
      <c r="G87">
        <v>74</v>
      </c>
      <c r="H87">
        <v>218</v>
      </c>
      <c r="I87">
        <v>2005</v>
      </c>
      <c r="J87">
        <v>2</v>
      </c>
      <c r="K87">
        <v>42</v>
      </c>
      <c r="L87" t="s">
        <v>146</v>
      </c>
      <c r="M87" t="s">
        <v>535</v>
      </c>
      <c r="N87" t="s">
        <v>308</v>
      </c>
      <c r="O87" t="s">
        <v>289</v>
      </c>
      <c r="P87" t="s">
        <v>366</v>
      </c>
      <c r="Q87">
        <v>64</v>
      </c>
      <c r="R87">
        <v>7</v>
      </c>
      <c r="S87">
        <v>14</v>
      </c>
      <c r="T87">
        <v>9</v>
      </c>
      <c r="U87">
        <v>5</v>
      </c>
      <c r="V87">
        <v>21</v>
      </c>
      <c r="W87">
        <v>-20</v>
      </c>
      <c r="X87" s="6">
        <v>-3.7</v>
      </c>
      <c r="Y87">
        <v>50</v>
      </c>
      <c r="Z87">
        <v>1397</v>
      </c>
      <c r="AA87">
        <v>63969</v>
      </c>
      <c r="AB87" s="6">
        <v>1040.92</v>
      </c>
      <c r="AC87" s="7">
        <v>16.649999999999999</v>
      </c>
      <c r="AD87" s="7">
        <f>AVERAGE(AA87/60/Q87,AB87/Q87,AC87)</f>
        <v>16.524322916666666</v>
      </c>
      <c r="AE87" s="8">
        <v>0.2826359662222705</v>
      </c>
      <c r="AF87" s="8">
        <v>0.61764705882352944</v>
      </c>
      <c r="AG87" s="8">
        <v>6.8273092369477914E-2</v>
      </c>
      <c r="AH87" s="9">
        <f>1-EA87/DU87</f>
        <v>0.90909090909090906</v>
      </c>
      <c r="AI87" s="10">
        <f>(AG87+AH87)*1000</f>
        <v>977.36400146038693</v>
      </c>
      <c r="AJ87" s="7">
        <f>DZ87/AB87*60</f>
        <v>1.9598047880720899</v>
      </c>
      <c r="AK87" s="7">
        <f>EA87/AB87*60</f>
        <v>2.5938592783307071</v>
      </c>
      <c r="AL87" s="8">
        <f>IF(DZ87+EA87&gt;0,DZ87/(DZ87+EA87),0)</f>
        <v>0.43037974683544306</v>
      </c>
      <c r="AM87" s="11">
        <f>DZ87-EA87</f>
        <v>-11</v>
      </c>
      <c r="AN87" s="7">
        <f>AJ87-AK87</f>
        <v>-0.63405449025861715</v>
      </c>
      <c r="AO87">
        <v>158</v>
      </c>
      <c r="AP87">
        <v>160</v>
      </c>
      <c r="AQ87">
        <v>138</v>
      </c>
      <c r="AR87">
        <v>102</v>
      </c>
      <c r="AS87">
        <v>104</v>
      </c>
      <c r="AT87">
        <v>104</v>
      </c>
      <c r="AU87" s="6">
        <v>13.01</v>
      </c>
      <c r="AV87">
        <v>49</v>
      </c>
      <c r="AW87">
        <v>7</v>
      </c>
      <c r="AX87">
        <v>10</v>
      </c>
      <c r="AY87" s="11">
        <f>AW87+AX87</f>
        <v>17</v>
      </c>
      <c r="AZ87" s="6">
        <v>26.75</v>
      </c>
      <c r="BA87" s="6">
        <v>24.95</v>
      </c>
      <c r="BB87" s="6">
        <v>237.7</v>
      </c>
      <c r="BC87">
        <v>144</v>
      </c>
      <c r="BD87">
        <v>140</v>
      </c>
      <c r="BE87">
        <v>74</v>
      </c>
      <c r="BF87" s="11">
        <f>BD87-BE87</f>
        <v>66</v>
      </c>
      <c r="BG87">
        <v>36</v>
      </c>
      <c r="BH87">
        <v>18</v>
      </c>
      <c r="BI87">
        <v>15</v>
      </c>
      <c r="BJ87">
        <v>27</v>
      </c>
      <c r="BK87">
        <v>18</v>
      </c>
      <c r="BL87">
        <v>14</v>
      </c>
      <c r="BM87">
        <v>25</v>
      </c>
      <c r="BN87" s="8">
        <f>BM87/DQ87</f>
        <v>2.7932960893854747E-2</v>
      </c>
      <c r="BO87">
        <v>5</v>
      </c>
      <c r="BP87">
        <v>12</v>
      </c>
      <c r="BQ87">
        <v>5</v>
      </c>
      <c r="BR87">
        <v>12</v>
      </c>
      <c r="BS87" s="8">
        <f>IF(BO87+BP87&gt;0,BO87/(BO87+BP87),0)</f>
        <v>0.29411764705882354</v>
      </c>
      <c r="BT87" s="8">
        <f>(BQ87+BR87)/(EH87+EI87)</f>
        <v>1.7507723995880537E-2</v>
      </c>
      <c r="BU87">
        <v>0</v>
      </c>
      <c r="BV87">
        <v>0</v>
      </c>
      <c r="BW87">
        <v>1</v>
      </c>
      <c r="BX87">
        <v>4</v>
      </c>
      <c r="BY87">
        <v>4</v>
      </c>
      <c r="BZ87">
        <v>8</v>
      </c>
      <c r="CA87">
        <v>1</v>
      </c>
      <c r="CB87">
        <v>2</v>
      </c>
      <c r="CC87">
        <v>2</v>
      </c>
      <c r="CD87">
        <v>3</v>
      </c>
      <c r="CE87">
        <v>2</v>
      </c>
      <c r="CF87">
        <v>10</v>
      </c>
      <c r="CG87">
        <v>1</v>
      </c>
      <c r="CH87">
        <v>5</v>
      </c>
      <c r="CI87">
        <v>1</v>
      </c>
      <c r="CJ87">
        <v>0</v>
      </c>
      <c r="CK87">
        <v>0</v>
      </c>
      <c r="CL87">
        <v>0</v>
      </c>
      <c r="CM87">
        <v>1</v>
      </c>
      <c r="CN87">
        <v>1</v>
      </c>
      <c r="CO87">
        <v>1</v>
      </c>
      <c r="CP87">
        <v>1</v>
      </c>
      <c r="CQ87">
        <v>0</v>
      </c>
      <c r="CR87">
        <v>0</v>
      </c>
      <c r="CS87">
        <v>3</v>
      </c>
      <c r="CT87">
        <v>0</v>
      </c>
      <c r="CU87">
        <v>0</v>
      </c>
      <c r="CV87">
        <v>1</v>
      </c>
      <c r="CW87">
        <v>35</v>
      </c>
      <c r="CX87">
        <v>6</v>
      </c>
      <c r="CY87">
        <v>6</v>
      </c>
      <c r="CZ87">
        <v>16</v>
      </c>
      <c r="DA87">
        <v>11</v>
      </c>
      <c r="DB87">
        <v>19</v>
      </c>
      <c r="DC87">
        <v>1</v>
      </c>
      <c r="DD87">
        <v>45</v>
      </c>
      <c r="DE87">
        <v>22</v>
      </c>
      <c r="DF87">
        <v>32</v>
      </c>
      <c r="DG87">
        <v>20</v>
      </c>
      <c r="DH87">
        <v>28</v>
      </c>
      <c r="DI87" s="11">
        <f>DF87-DE87</f>
        <v>10</v>
      </c>
      <c r="DJ87" s="6">
        <v>8.6284214238000008</v>
      </c>
      <c r="DK87">
        <v>20</v>
      </c>
      <c r="DL87">
        <v>2</v>
      </c>
      <c r="DM87">
        <v>0</v>
      </c>
      <c r="DN87">
        <v>0</v>
      </c>
      <c r="DO87">
        <v>0</v>
      </c>
      <c r="DP87">
        <v>916</v>
      </c>
      <c r="DQ87">
        <v>895</v>
      </c>
      <c r="DR87">
        <v>697</v>
      </c>
      <c r="DS87">
        <v>671</v>
      </c>
      <c r="DT87">
        <v>498</v>
      </c>
      <c r="DU87">
        <v>495</v>
      </c>
      <c r="DV87" s="6">
        <v>48.47</v>
      </c>
      <c r="DW87" s="6">
        <v>44.27</v>
      </c>
      <c r="DX87">
        <v>168</v>
      </c>
      <c r="DY87">
        <v>151</v>
      </c>
      <c r="DZ87">
        <v>34</v>
      </c>
      <c r="EA87">
        <v>45</v>
      </c>
      <c r="EB87">
        <v>24</v>
      </c>
      <c r="EC87">
        <v>31</v>
      </c>
      <c r="ED87">
        <v>37</v>
      </c>
      <c r="EE87">
        <v>45</v>
      </c>
      <c r="EF87" s="11">
        <f>EB87+ED87</f>
        <v>61</v>
      </c>
      <c r="EG87" s="11">
        <f>EC87+EE87</f>
        <v>76</v>
      </c>
      <c r="EH87">
        <v>500</v>
      </c>
      <c r="EI87">
        <v>471</v>
      </c>
      <c r="EJ87">
        <v>361</v>
      </c>
      <c r="EK87">
        <v>367</v>
      </c>
      <c r="EL87">
        <v>143</v>
      </c>
      <c r="EM87">
        <v>81</v>
      </c>
      <c r="EN87">
        <v>64</v>
      </c>
      <c r="EO87">
        <v>74</v>
      </c>
      <c r="EP87">
        <v>0.1</v>
      </c>
      <c r="EQ87">
        <v>0.5</v>
      </c>
      <c r="ER87">
        <v>0.7</v>
      </c>
      <c r="ES87">
        <v>2641.98</v>
      </c>
      <c r="ET87" s="11">
        <f>BC87+BJ87+Y87+DL87</f>
        <v>223</v>
      </c>
      <c r="EU87" s="6">
        <f>IF(DK87&gt;0,(BC87+BI87)/DK87,0)</f>
        <v>7.95</v>
      </c>
      <c r="EV87" s="6">
        <f>(DP87+DQ87)/AB87*60</f>
        <v>104.38842562348691</v>
      </c>
      <c r="EW87" s="6">
        <v>16.100000000000001</v>
      </c>
      <c r="EX87">
        <v>0.26</v>
      </c>
    </row>
    <row r="88" spans="1:154">
      <c r="A88" s="5">
        <v>925000</v>
      </c>
      <c r="B88" t="s">
        <v>536</v>
      </c>
      <c r="C88" t="s">
        <v>537</v>
      </c>
      <c r="D88" t="s">
        <v>538</v>
      </c>
      <c r="E88" t="s">
        <v>160</v>
      </c>
      <c r="F88" t="s">
        <v>160</v>
      </c>
      <c r="G88">
        <v>70</v>
      </c>
      <c r="H88">
        <v>194</v>
      </c>
      <c r="L88" t="s">
        <v>154</v>
      </c>
      <c r="M88" t="s">
        <v>539</v>
      </c>
      <c r="N88" t="s">
        <v>540</v>
      </c>
      <c r="O88" t="s">
        <v>224</v>
      </c>
      <c r="P88" t="s">
        <v>304</v>
      </c>
      <c r="Q88">
        <v>2</v>
      </c>
      <c r="R88">
        <v>0</v>
      </c>
      <c r="S88">
        <v>0</v>
      </c>
      <c r="T88">
        <v>0</v>
      </c>
      <c r="U88">
        <v>0</v>
      </c>
      <c r="V88">
        <v>0</v>
      </c>
      <c r="W88">
        <v>-1</v>
      </c>
      <c r="X88" s="6">
        <v>-0.30000000000000004</v>
      </c>
      <c r="Y88">
        <v>0</v>
      </c>
      <c r="Z88">
        <v>21</v>
      </c>
      <c r="AA88">
        <v>1020</v>
      </c>
      <c r="AB88" s="6">
        <v>16.89</v>
      </c>
      <c r="AC88" s="7">
        <v>8.5</v>
      </c>
      <c r="AD88" s="7">
        <f>AVERAGE(AA88/60/Q88,AB88/Q88,AC88)</f>
        <v>8.4816666666666674</v>
      </c>
      <c r="AE88" s="8">
        <v>0.17135030942477428</v>
      </c>
      <c r="AF88" s="8">
        <v>0</v>
      </c>
      <c r="AG88" s="8">
        <v>0</v>
      </c>
      <c r="AH88" s="9">
        <f>1-EA88/DU88</f>
        <v>0.9</v>
      </c>
      <c r="AI88" s="10">
        <f>(AG88+AH88)*1000</f>
        <v>900</v>
      </c>
      <c r="AJ88" s="7">
        <f>DZ88/AB88*60</f>
        <v>0</v>
      </c>
      <c r="AK88" s="7">
        <f>EA88/AB88*60</f>
        <v>3.5523978685612789</v>
      </c>
      <c r="AL88" s="8">
        <f>IF(DZ88+EA88&gt;0,DZ88/(DZ88+EA88),0)</f>
        <v>0</v>
      </c>
      <c r="AM88" s="11">
        <f>DZ88-EA88</f>
        <v>-1</v>
      </c>
      <c r="AN88" s="7">
        <f>AJ88-AK88</f>
        <v>-3.5523978685612789</v>
      </c>
      <c r="AO88">
        <v>2</v>
      </c>
      <c r="AP88">
        <v>2</v>
      </c>
      <c r="AQ88">
        <v>1</v>
      </c>
      <c r="AR88">
        <v>1</v>
      </c>
      <c r="AS88">
        <v>1</v>
      </c>
      <c r="AT88">
        <v>1</v>
      </c>
      <c r="AU88" s="6">
        <v>0.09</v>
      </c>
      <c r="AV88">
        <v>1</v>
      </c>
      <c r="AW88">
        <v>0</v>
      </c>
      <c r="AX88">
        <v>0</v>
      </c>
      <c r="AY88" s="11">
        <f>AW88+AX88</f>
        <v>0</v>
      </c>
      <c r="AZ88" s="6">
        <v>20</v>
      </c>
      <c r="BA88" s="6">
        <v>19.21</v>
      </c>
      <c r="BB88" s="6">
        <v>0</v>
      </c>
      <c r="BC88">
        <v>1</v>
      </c>
      <c r="BD88">
        <v>1</v>
      </c>
      <c r="BE88">
        <v>0</v>
      </c>
      <c r="BF88" s="11">
        <f>BD88-BE88</f>
        <v>1</v>
      </c>
      <c r="BG88">
        <v>0</v>
      </c>
      <c r="BH88">
        <v>1</v>
      </c>
      <c r="BI88">
        <v>0</v>
      </c>
      <c r="BJ88">
        <v>1</v>
      </c>
      <c r="BK88">
        <v>1</v>
      </c>
      <c r="BL88">
        <v>0</v>
      </c>
      <c r="BM88">
        <v>1</v>
      </c>
      <c r="BN88" s="8">
        <f>BM88/DQ88</f>
        <v>7.6923076923076927E-2</v>
      </c>
      <c r="BO88">
        <v>8</v>
      </c>
      <c r="BP88">
        <v>4</v>
      </c>
      <c r="BQ88">
        <v>8</v>
      </c>
      <c r="BR88">
        <v>4</v>
      </c>
      <c r="BS88" s="8">
        <f>IF(BO88+BP88&gt;0,BO88/(BO88+BP88),0)</f>
        <v>0.66666666666666663</v>
      </c>
      <c r="BT88" s="8">
        <f>(BQ88+BR88)/(EH88+EI88)</f>
        <v>1</v>
      </c>
      <c r="BU88">
        <v>3</v>
      </c>
      <c r="BV88">
        <v>0</v>
      </c>
      <c r="BW88">
        <v>3</v>
      </c>
      <c r="BX88">
        <v>1</v>
      </c>
      <c r="BY88">
        <v>2</v>
      </c>
      <c r="BZ88">
        <v>3</v>
      </c>
      <c r="CA88">
        <v>2</v>
      </c>
      <c r="CB88">
        <v>1</v>
      </c>
      <c r="CC88">
        <v>0</v>
      </c>
      <c r="CD88">
        <v>0</v>
      </c>
      <c r="CE88">
        <v>8</v>
      </c>
      <c r="CF88">
        <v>4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 s="11">
        <f>DF88-DE88</f>
        <v>0</v>
      </c>
      <c r="DJ88" s="6">
        <v>3.7757181E-3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17</v>
      </c>
      <c r="DQ88">
        <v>13</v>
      </c>
      <c r="DR88">
        <v>11</v>
      </c>
      <c r="DS88">
        <v>10</v>
      </c>
      <c r="DT88">
        <v>9</v>
      </c>
      <c r="DU88">
        <v>10</v>
      </c>
      <c r="DV88" s="6">
        <v>0.77</v>
      </c>
      <c r="DW88" s="6">
        <v>0.54</v>
      </c>
      <c r="DX88">
        <v>3</v>
      </c>
      <c r="DY88">
        <v>2</v>
      </c>
      <c r="DZ88">
        <v>0</v>
      </c>
      <c r="EA88">
        <v>1</v>
      </c>
      <c r="EB88">
        <v>1</v>
      </c>
      <c r="EC88">
        <v>0</v>
      </c>
      <c r="ED88">
        <v>0</v>
      </c>
      <c r="EE88">
        <v>1</v>
      </c>
      <c r="EF88" s="11">
        <f>EB88+ED88</f>
        <v>1</v>
      </c>
      <c r="EG88" s="11">
        <f>EC88+EE88</f>
        <v>1</v>
      </c>
      <c r="EH88">
        <v>8</v>
      </c>
      <c r="EI88">
        <v>4</v>
      </c>
      <c r="EJ88">
        <v>7</v>
      </c>
      <c r="EK88">
        <v>8</v>
      </c>
      <c r="EL88">
        <v>2</v>
      </c>
      <c r="EM88">
        <v>2</v>
      </c>
      <c r="EN88">
        <v>0</v>
      </c>
      <c r="EO88">
        <v>0</v>
      </c>
      <c r="EP88">
        <v>0</v>
      </c>
      <c r="EQ88">
        <v>0</v>
      </c>
      <c r="ER88">
        <v>-0.1</v>
      </c>
      <c r="ES88">
        <v>81.680000000000007</v>
      </c>
      <c r="ET88" s="11">
        <f>BC88+BJ88+Y88+DL88</f>
        <v>2</v>
      </c>
      <c r="EU88" s="6">
        <f>IF(DK88&gt;0,(BC88+BI88)/DK88,0)</f>
        <v>0</v>
      </c>
      <c r="EV88" s="6">
        <f>(DP88+DQ88)/AB88*60</f>
        <v>106.57193605683837</v>
      </c>
      <c r="EW88" s="6">
        <v>0.2</v>
      </c>
      <c r="EX88">
        <v>0.11</v>
      </c>
    </row>
    <row r="89" spans="1:154">
      <c r="A89" s="5">
        <v>5750000</v>
      </c>
      <c r="B89" t="s">
        <v>541</v>
      </c>
      <c r="C89" t="s">
        <v>387</v>
      </c>
      <c r="E89" t="s">
        <v>388</v>
      </c>
      <c r="F89" t="s">
        <v>388</v>
      </c>
      <c r="G89">
        <v>76</v>
      </c>
      <c r="H89">
        <v>198</v>
      </c>
      <c r="I89">
        <v>2006</v>
      </c>
      <c r="J89">
        <v>2</v>
      </c>
      <c r="K89">
        <v>54</v>
      </c>
      <c r="L89" t="s">
        <v>146</v>
      </c>
      <c r="M89" t="s">
        <v>542</v>
      </c>
      <c r="N89" t="s">
        <v>543</v>
      </c>
      <c r="O89" t="s">
        <v>303</v>
      </c>
      <c r="P89" t="s">
        <v>178</v>
      </c>
      <c r="Q89">
        <v>64</v>
      </c>
      <c r="R89">
        <v>22</v>
      </c>
      <c r="S89">
        <v>23</v>
      </c>
      <c r="T89">
        <v>12</v>
      </c>
      <c r="U89">
        <v>11</v>
      </c>
      <c r="V89">
        <v>45</v>
      </c>
      <c r="W89">
        <v>9</v>
      </c>
      <c r="X89" s="6">
        <v>-2.7</v>
      </c>
      <c r="Y89">
        <v>30</v>
      </c>
      <c r="Z89">
        <v>1401</v>
      </c>
      <c r="AA89">
        <v>68529</v>
      </c>
      <c r="AB89" s="6">
        <v>1138.55</v>
      </c>
      <c r="AC89" s="7">
        <v>17.850000000000001</v>
      </c>
      <c r="AD89" s="7">
        <f>AVERAGE(AA89/60/Q89,AB89/Q89,AC89)</f>
        <v>17.828645833333333</v>
      </c>
      <c r="AE89" s="8">
        <v>0.30912650144442755</v>
      </c>
      <c r="AF89" s="8">
        <v>0.66176470588235292</v>
      </c>
      <c r="AG89" s="8">
        <v>0.11826086956521739</v>
      </c>
      <c r="AH89" s="9">
        <f>1-EA89/DU89</f>
        <v>0.92013888888888884</v>
      </c>
      <c r="AI89" s="10">
        <f>(AG89+AH89)*1000</f>
        <v>1038.3997584541062</v>
      </c>
      <c r="AJ89" s="7">
        <f>DZ89/AB89*60</f>
        <v>3.5835053357340478</v>
      </c>
      <c r="AK89" s="7">
        <f>EA89/AB89*60</f>
        <v>2.4241359624083265</v>
      </c>
      <c r="AL89" s="8">
        <f>IF(DZ89+EA89&gt;0,DZ89/(DZ89+EA89),0)</f>
        <v>0.59649122807017541</v>
      </c>
      <c r="AM89" s="11">
        <f>DZ89-EA89</f>
        <v>22</v>
      </c>
      <c r="AN89" s="7">
        <f>AJ89-AK89</f>
        <v>1.1593693733257213</v>
      </c>
      <c r="AO89">
        <v>191</v>
      </c>
      <c r="AP89">
        <v>191</v>
      </c>
      <c r="AQ89">
        <v>140</v>
      </c>
      <c r="AR89">
        <v>105</v>
      </c>
      <c r="AS89">
        <v>105</v>
      </c>
      <c r="AT89">
        <v>105</v>
      </c>
      <c r="AU89" s="6">
        <v>16.02</v>
      </c>
      <c r="AV89">
        <v>68</v>
      </c>
      <c r="AW89">
        <v>9</v>
      </c>
      <c r="AX89">
        <v>10</v>
      </c>
      <c r="AY89" s="11">
        <f>AW89+AX89</f>
        <v>19</v>
      </c>
      <c r="AZ89" s="6">
        <v>20.714300000000001</v>
      </c>
      <c r="BA89" s="6">
        <v>20.63</v>
      </c>
      <c r="BB89" s="6">
        <v>232.1</v>
      </c>
      <c r="BC89">
        <v>18</v>
      </c>
      <c r="BD89">
        <v>18</v>
      </c>
      <c r="BE89">
        <v>73</v>
      </c>
      <c r="BF89" s="11">
        <f>BD89-BE89</f>
        <v>-55</v>
      </c>
      <c r="BG89">
        <v>35</v>
      </c>
      <c r="BH89">
        <v>16</v>
      </c>
      <c r="BI89">
        <v>35</v>
      </c>
      <c r="BJ89">
        <v>27</v>
      </c>
      <c r="BK89">
        <v>16</v>
      </c>
      <c r="BL89">
        <v>35</v>
      </c>
      <c r="BM89">
        <v>27</v>
      </c>
      <c r="BN89" s="8">
        <f>BM89/DQ89</f>
        <v>2.7635619242579325E-2</v>
      </c>
      <c r="BO89">
        <v>416</v>
      </c>
      <c r="BP89">
        <v>506</v>
      </c>
      <c r="BQ89">
        <v>416</v>
      </c>
      <c r="BR89">
        <v>506</v>
      </c>
      <c r="BS89" s="8">
        <f>IF(BO89+BP89&gt;0,BO89/(BO89+BP89),0)</f>
        <v>0.4511930585683297</v>
      </c>
      <c r="BT89" s="8">
        <f>(BQ89+BR89)/(EH89+EI89)</f>
        <v>0.8806112702960841</v>
      </c>
      <c r="BU89">
        <v>86</v>
      </c>
      <c r="BV89">
        <v>110</v>
      </c>
      <c r="BW89">
        <v>151</v>
      </c>
      <c r="BX89">
        <v>188</v>
      </c>
      <c r="BY89">
        <v>179</v>
      </c>
      <c r="BZ89">
        <v>208</v>
      </c>
      <c r="CA89">
        <v>91</v>
      </c>
      <c r="CB89">
        <v>131</v>
      </c>
      <c r="CC89">
        <v>164</v>
      </c>
      <c r="CD89">
        <v>191</v>
      </c>
      <c r="CE89">
        <v>282</v>
      </c>
      <c r="CF89">
        <v>336</v>
      </c>
      <c r="CG89">
        <v>1</v>
      </c>
      <c r="CH89">
        <v>4</v>
      </c>
      <c r="CI89">
        <v>7</v>
      </c>
      <c r="CJ89">
        <v>1</v>
      </c>
      <c r="CK89">
        <v>0</v>
      </c>
      <c r="CL89">
        <v>0</v>
      </c>
      <c r="CM89">
        <v>1</v>
      </c>
      <c r="CN89">
        <v>1</v>
      </c>
      <c r="CO89">
        <v>0</v>
      </c>
      <c r="CP89">
        <v>2</v>
      </c>
      <c r="CQ89">
        <v>5</v>
      </c>
      <c r="CR89">
        <v>0</v>
      </c>
      <c r="CS89">
        <v>13</v>
      </c>
      <c r="CT89">
        <v>0</v>
      </c>
      <c r="CU89">
        <v>2</v>
      </c>
      <c r="CV89">
        <v>7</v>
      </c>
      <c r="CW89">
        <v>26</v>
      </c>
      <c r="CX89">
        <v>17</v>
      </c>
      <c r="CY89">
        <v>1</v>
      </c>
      <c r="CZ89">
        <v>1</v>
      </c>
      <c r="DA89">
        <v>10</v>
      </c>
      <c r="DB89">
        <v>14</v>
      </c>
      <c r="DC89">
        <v>2</v>
      </c>
      <c r="DD89">
        <v>60</v>
      </c>
      <c r="DE89">
        <v>15</v>
      </c>
      <c r="DF89">
        <v>9</v>
      </c>
      <c r="DG89">
        <v>15</v>
      </c>
      <c r="DH89">
        <v>9</v>
      </c>
      <c r="DI89" s="11">
        <f>DF89-DE89</f>
        <v>-6</v>
      </c>
      <c r="DJ89" s="6">
        <v>-0.21242772130000001</v>
      </c>
      <c r="DK89">
        <v>15</v>
      </c>
      <c r="DL89">
        <v>0</v>
      </c>
      <c r="DM89">
        <v>0</v>
      </c>
      <c r="DN89">
        <v>0</v>
      </c>
      <c r="DO89">
        <v>0</v>
      </c>
      <c r="DP89">
        <v>1112</v>
      </c>
      <c r="DQ89">
        <v>977</v>
      </c>
      <c r="DR89">
        <v>793</v>
      </c>
      <c r="DS89">
        <v>745</v>
      </c>
      <c r="DT89">
        <v>575</v>
      </c>
      <c r="DU89">
        <v>576</v>
      </c>
      <c r="DV89" s="6">
        <v>52.05</v>
      </c>
      <c r="DW89" s="6">
        <v>51.49</v>
      </c>
      <c r="DX89">
        <v>173</v>
      </c>
      <c r="DY89">
        <v>177</v>
      </c>
      <c r="DZ89">
        <v>68</v>
      </c>
      <c r="EA89">
        <v>46</v>
      </c>
      <c r="EB89">
        <v>19</v>
      </c>
      <c r="EC89">
        <v>47</v>
      </c>
      <c r="ED89">
        <v>48</v>
      </c>
      <c r="EE89">
        <v>56</v>
      </c>
      <c r="EF89" s="11">
        <f>EB89+ED89</f>
        <v>67</v>
      </c>
      <c r="EG89" s="11">
        <f>EC89+EE89</f>
        <v>103</v>
      </c>
      <c r="EH89">
        <v>459</v>
      </c>
      <c r="EI89">
        <v>588</v>
      </c>
      <c r="EJ89">
        <v>151</v>
      </c>
      <c r="EK89">
        <v>401</v>
      </c>
      <c r="EL89">
        <v>163</v>
      </c>
      <c r="EM89">
        <v>129</v>
      </c>
      <c r="EN89">
        <v>60</v>
      </c>
      <c r="EO89">
        <v>54</v>
      </c>
      <c r="EP89">
        <v>4.2</v>
      </c>
      <c r="EQ89">
        <v>1.4</v>
      </c>
      <c r="ER89">
        <v>5.6</v>
      </c>
      <c r="ES89">
        <v>2544.5700000000002</v>
      </c>
      <c r="ET89" s="11">
        <f>BC89+BJ89+Y89+DL89</f>
        <v>75</v>
      </c>
      <c r="EU89" s="6">
        <f>IF(DK89&gt;0,(BC89+BI89)/DK89,0)</f>
        <v>3.5333333333333332</v>
      </c>
      <c r="EV89" s="6">
        <f>(DP89+DQ89)/AB89*60</f>
        <v>110.08739185806508</v>
      </c>
      <c r="EW89" s="6">
        <v>39.1</v>
      </c>
      <c r="EX89">
        <v>0.61</v>
      </c>
    </row>
    <row r="90" spans="1:154">
      <c r="A90" s="5">
        <v>715000</v>
      </c>
      <c r="B90" t="s">
        <v>544</v>
      </c>
      <c r="C90" t="s">
        <v>545</v>
      </c>
      <c r="D90" t="s">
        <v>338</v>
      </c>
      <c r="E90" t="s">
        <v>160</v>
      </c>
      <c r="F90" t="s">
        <v>160</v>
      </c>
      <c r="G90">
        <v>70</v>
      </c>
      <c r="H90">
        <v>195</v>
      </c>
      <c r="I90">
        <v>2011</v>
      </c>
      <c r="J90">
        <v>4</v>
      </c>
      <c r="K90">
        <v>99</v>
      </c>
      <c r="L90" t="s">
        <v>146</v>
      </c>
      <c r="M90" t="s">
        <v>546</v>
      </c>
      <c r="N90" t="s">
        <v>547</v>
      </c>
      <c r="O90" t="s">
        <v>303</v>
      </c>
      <c r="P90" t="s">
        <v>548</v>
      </c>
      <c r="Q90">
        <v>39</v>
      </c>
      <c r="R90">
        <v>6</v>
      </c>
      <c r="S90">
        <v>4</v>
      </c>
      <c r="T90">
        <v>3</v>
      </c>
      <c r="U90">
        <v>1</v>
      </c>
      <c r="V90">
        <v>10</v>
      </c>
      <c r="W90">
        <v>-6</v>
      </c>
      <c r="X90" s="6">
        <v>-5.3</v>
      </c>
      <c r="Y90">
        <v>8</v>
      </c>
      <c r="Z90">
        <v>621</v>
      </c>
      <c r="AA90">
        <v>27909</v>
      </c>
      <c r="AB90" s="6">
        <v>456.68</v>
      </c>
      <c r="AC90" s="7">
        <v>11.733333333299999</v>
      </c>
      <c r="AD90" s="7">
        <f>AVERAGE(AA90/60/Q90,AB90/Q90,AC90)</f>
        <v>11.789999999988888</v>
      </c>
      <c r="AE90" s="8">
        <v>0.22051183003380009</v>
      </c>
      <c r="AF90" s="8">
        <v>0.58823529411764708</v>
      </c>
      <c r="AG90" s="8">
        <v>7.0247933884297523E-2</v>
      </c>
      <c r="AH90" s="9">
        <f>1-EA90/DU90</f>
        <v>0.9181034482758621</v>
      </c>
      <c r="AI90" s="10">
        <f>(AG90+AH90)*1000</f>
        <v>988.35138216015957</v>
      </c>
      <c r="AJ90" s="7">
        <f>DZ90/AB90*60</f>
        <v>2.233511430323202</v>
      </c>
      <c r="AK90" s="7">
        <f>EA90/AB90*60</f>
        <v>2.4962774809494612</v>
      </c>
      <c r="AL90" s="8">
        <f>IF(DZ90+EA90&gt;0,DZ90/(DZ90+EA90),0)</f>
        <v>0.47222222222222221</v>
      </c>
      <c r="AM90" s="11">
        <f>DZ90-EA90</f>
        <v>-2</v>
      </c>
      <c r="AN90" s="7">
        <f>AJ90-AK90</f>
        <v>-0.26276605062625924</v>
      </c>
      <c r="AO90">
        <v>112</v>
      </c>
      <c r="AP90">
        <v>113</v>
      </c>
      <c r="AQ90">
        <v>90</v>
      </c>
      <c r="AR90">
        <v>69</v>
      </c>
      <c r="AS90">
        <v>70</v>
      </c>
      <c r="AT90">
        <v>70</v>
      </c>
      <c r="AU90" s="6">
        <v>6.66</v>
      </c>
      <c r="AV90">
        <v>25</v>
      </c>
      <c r="AW90">
        <v>4</v>
      </c>
      <c r="AX90">
        <v>3</v>
      </c>
      <c r="AY90" s="11">
        <f>AW90+AX90</f>
        <v>7</v>
      </c>
      <c r="AZ90" s="6">
        <v>32.957099999999997</v>
      </c>
      <c r="BA90" s="6">
        <v>31.82</v>
      </c>
      <c r="BB90" s="6">
        <v>61.3</v>
      </c>
      <c r="BC90">
        <v>20</v>
      </c>
      <c r="BD90">
        <v>18</v>
      </c>
      <c r="BE90">
        <v>27</v>
      </c>
      <c r="BF90" s="11">
        <f>BD90-BE90</f>
        <v>-9</v>
      </c>
      <c r="BG90">
        <v>21</v>
      </c>
      <c r="BH90">
        <v>8</v>
      </c>
      <c r="BI90">
        <v>18</v>
      </c>
      <c r="BJ90">
        <v>14</v>
      </c>
      <c r="BK90">
        <v>8</v>
      </c>
      <c r="BL90">
        <v>18</v>
      </c>
      <c r="BM90">
        <v>12</v>
      </c>
      <c r="BN90" s="8">
        <f>BM90/DQ90</f>
        <v>3.0379746835443037E-2</v>
      </c>
      <c r="BO90">
        <v>0</v>
      </c>
      <c r="BP90">
        <v>1</v>
      </c>
      <c r="BQ90">
        <v>0</v>
      </c>
      <c r="BR90">
        <v>1</v>
      </c>
      <c r="BS90" s="8">
        <f>IF(BO90+BP90&gt;0,BO90/(BO90+BP90),0)</f>
        <v>0</v>
      </c>
      <c r="BT90" s="8">
        <f>(BQ90+BR90)/(EH90+EI90)</f>
        <v>2.2522522522522522E-3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0</v>
      </c>
      <c r="CM90">
        <v>2</v>
      </c>
      <c r="CN90">
        <v>0</v>
      </c>
      <c r="CO90">
        <v>0</v>
      </c>
      <c r="CP90">
        <v>1</v>
      </c>
      <c r="CQ90">
        <v>1</v>
      </c>
      <c r="CR90">
        <v>0</v>
      </c>
      <c r="CS90">
        <v>2</v>
      </c>
      <c r="CT90">
        <v>0</v>
      </c>
      <c r="CU90">
        <v>2</v>
      </c>
      <c r="CV90">
        <v>0</v>
      </c>
      <c r="CW90">
        <v>19</v>
      </c>
      <c r="CX90">
        <v>9</v>
      </c>
      <c r="CY90">
        <v>0</v>
      </c>
      <c r="CZ90">
        <v>6</v>
      </c>
      <c r="DA90">
        <v>4</v>
      </c>
      <c r="DB90">
        <v>4</v>
      </c>
      <c r="DC90">
        <v>0</v>
      </c>
      <c r="DD90">
        <v>47</v>
      </c>
      <c r="DE90">
        <v>3</v>
      </c>
      <c r="DF90">
        <v>6</v>
      </c>
      <c r="DG90">
        <v>3</v>
      </c>
      <c r="DH90">
        <v>6</v>
      </c>
      <c r="DI90" s="11">
        <f>DF90-DE90</f>
        <v>3</v>
      </c>
      <c r="DJ90" s="6">
        <v>3.7769753979000003</v>
      </c>
      <c r="DK90">
        <v>3</v>
      </c>
      <c r="DL90">
        <v>0</v>
      </c>
      <c r="DM90">
        <v>0</v>
      </c>
      <c r="DN90">
        <v>0</v>
      </c>
      <c r="DO90">
        <v>0</v>
      </c>
      <c r="DP90">
        <v>446</v>
      </c>
      <c r="DQ90">
        <v>395</v>
      </c>
      <c r="DR90">
        <v>337</v>
      </c>
      <c r="DS90">
        <v>320</v>
      </c>
      <c r="DT90">
        <v>242</v>
      </c>
      <c r="DU90">
        <v>232</v>
      </c>
      <c r="DV90" s="6">
        <v>20.059999999999999</v>
      </c>
      <c r="DW90" s="6">
        <v>20.85</v>
      </c>
      <c r="DX90">
        <v>73</v>
      </c>
      <c r="DY90">
        <v>72</v>
      </c>
      <c r="DZ90">
        <v>17</v>
      </c>
      <c r="EA90">
        <v>19</v>
      </c>
      <c r="EB90">
        <v>11</v>
      </c>
      <c r="EC90">
        <v>20</v>
      </c>
      <c r="ED90">
        <v>9</v>
      </c>
      <c r="EE90">
        <v>25</v>
      </c>
      <c r="EF90" s="11">
        <f>EB90+ED90</f>
        <v>20</v>
      </c>
      <c r="EG90" s="11">
        <f>EC90+EE90</f>
        <v>45</v>
      </c>
      <c r="EH90">
        <v>238</v>
      </c>
      <c r="EI90">
        <v>206</v>
      </c>
      <c r="EJ90">
        <v>161</v>
      </c>
      <c r="EK90">
        <v>172</v>
      </c>
      <c r="EL90">
        <v>68</v>
      </c>
      <c r="EM90">
        <v>44</v>
      </c>
      <c r="EN90">
        <v>24</v>
      </c>
      <c r="EO90">
        <v>23</v>
      </c>
      <c r="EP90">
        <v>0.5</v>
      </c>
      <c r="EQ90">
        <v>0.4</v>
      </c>
      <c r="ER90">
        <v>0.9</v>
      </c>
      <c r="ES90">
        <v>1614.32</v>
      </c>
      <c r="ET90" s="11">
        <f>BC90+BJ90+Y90+DL90</f>
        <v>42</v>
      </c>
      <c r="EU90" s="6">
        <f>IF(DK90&gt;0,(BC90+BI90)/DK90,0)</f>
        <v>12.666666666666666</v>
      </c>
      <c r="EV90" s="6">
        <f>(DP90+DQ90)/AB90*60</f>
        <v>110.49312428834195</v>
      </c>
      <c r="EW90" s="6">
        <v>10.8</v>
      </c>
      <c r="EX90">
        <v>0.28000000000000003</v>
      </c>
    </row>
    <row r="91" spans="1:154">
      <c r="A91" s="5">
        <v>925000</v>
      </c>
      <c r="B91" t="s">
        <v>549</v>
      </c>
      <c r="C91" t="s">
        <v>550</v>
      </c>
      <c r="D91" t="s">
        <v>472</v>
      </c>
      <c r="E91" t="s">
        <v>160</v>
      </c>
      <c r="F91" t="s">
        <v>160</v>
      </c>
      <c r="G91">
        <v>75</v>
      </c>
      <c r="H91">
        <v>200</v>
      </c>
      <c r="I91">
        <v>2016</v>
      </c>
      <c r="J91">
        <v>1</v>
      </c>
      <c r="K91">
        <v>16</v>
      </c>
      <c r="L91" t="s">
        <v>146</v>
      </c>
      <c r="M91" t="s">
        <v>551</v>
      </c>
      <c r="N91" t="s">
        <v>552</v>
      </c>
      <c r="O91" t="s">
        <v>149</v>
      </c>
      <c r="P91" t="s">
        <v>395</v>
      </c>
      <c r="Q91">
        <v>68</v>
      </c>
      <c r="R91">
        <v>7</v>
      </c>
      <c r="S91">
        <v>13</v>
      </c>
      <c r="T91">
        <v>5</v>
      </c>
      <c r="U91">
        <v>8</v>
      </c>
      <c r="V91">
        <v>20</v>
      </c>
      <c r="W91">
        <v>-14</v>
      </c>
      <c r="X91" s="6">
        <v>-11.3</v>
      </c>
      <c r="Y91">
        <v>47</v>
      </c>
      <c r="Z91">
        <v>1470</v>
      </c>
      <c r="AA91">
        <v>68000</v>
      </c>
      <c r="AB91" s="6">
        <v>1130.67</v>
      </c>
      <c r="AC91" s="7">
        <v>16.666666666699999</v>
      </c>
      <c r="AD91" s="7">
        <f>AVERAGE(AA91/60/Q91,AB91/Q91,AC91)</f>
        <v>16.65361111112222</v>
      </c>
      <c r="AE91" s="8">
        <v>0.30243058248921389</v>
      </c>
      <c r="AF91" s="8">
        <v>0.52631578947368418</v>
      </c>
      <c r="AG91" s="8">
        <v>7.5848303393213579E-2</v>
      </c>
      <c r="AH91" s="9">
        <f>1-EA91/DU91</f>
        <v>0.913322632423756</v>
      </c>
      <c r="AI91" s="10">
        <f>(AG91+AH91)*1000</f>
        <v>989.17093581696963</v>
      </c>
      <c r="AJ91" s="7">
        <f>DZ91/AB91*60</f>
        <v>2.0165034890816944</v>
      </c>
      <c r="AK91" s="7">
        <f>EA91/AB91*60</f>
        <v>2.8655575897476715</v>
      </c>
      <c r="AL91" s="8">
        <f>IF(DZ91+EA91&gt;0,DZ91/(DZ91+EA91),0)</f>
        <v>0.41304347826086957</v>
      </c>
      <c r="AM91" s="11">
        <f>DZ91-EA91</f>
        <v>-16</v>
      </c>
      <c r="AN91" s="7">
        <f>AJ91-AK91</f>
        <v>-0.84905410066597709</v>
      </c>
      <c r="AO91">
        <v>197</v>
      </c>
      <c r="AP91">
        <v>197</v>
      </c>
      <c r="AQ91">
        <v>139</v>
      </c>
      <c r="AR91">
        <v>86</v>
      </c>
      <c r="AS91">
        <v>86</v>
      </c>
      <c r="AT91">
        <v>86</v>
      </c>
      <c r="AU91" s="6">
        <v>4.84</v>
      </c>
      <c r="AV91">
        <v>8</v>
      </c>
      <c r="AW91">
        <v>9</v>
      </c>
      <c r="AX91">
        <v>5</v>
      </c>
      <c r="AY91" s="11">
        <f>AW91+AX91</f>
        <v>14</v>
      </c>
      <c r="AZ91" s="6">
        <v>44.104700000000001</v>
      </c>
      <c r="BA91" s="6">
        <v>41.93</v>
      </c>
      <c r="BB91" s="6">
        <v>130.80000000000001</v>
      </c>
      <c r="BC91">
        <v>109</v>
      </c>
      <c r="BD91">
        <v>109</v>
      </c>
      <c r="BE91">
        <v>98</v>
      </c>
      <c r="BF91" s="11">
        <f>BD91-BE91</f>
        <v>11</v>
      </c>
      <c r="BG91">
        <v>53</v>
      </c>
      <c r="BH91">
        <v>45</v>
      </c>
      <c r="BI91">
        <v>12</v>
      </c>
      <c r="BJ91">
        <v>99</v>
      </c>
      <c r="BK91">
        <v>45</v>
      </c>
      <c r="BL91">
        <v>12</v>
      </c>
      <c r="BM91">
        <v>99</v>
      </c>
      <c r="BN91" s="8">
        <f>BM91/DQ91</f>
        <v>8.298407376362113E-2</v>
      </c>
      <c r="BO91">
        <v>0</v>
      </c>
      <c r="BP91">
        <v>0</v>
      </c>
      <c r="BQ91">
        <v>0</v>
      </c>
      <c r="BR91">
        <v>0</v>
      </c>
      <c r="BS91" s="8">
        <f>IF(BO91+BP91&gt;0,BO91/(BO91+BP91),0)</f>
        <v>0</v>
      </c>
      <c r="BT91" s="8">
        <f>(BQ91+BR91)/(EH91+EI91)</f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0</v>
      </c>
      <c r="CQ91">
        <v>0</v>
      </c>
      <c r="CR91">
        <v>0</v>
      </c>
      <c r="CS91">
        <v>6</v>
      </c>
      <c r="CT91">
        <v>1</v>
      </c>
      <c r="CU91">
        <v>0</v>
      </c>
      <c r="CV91">
        <v>5</v>
      </c>
      <c r="CW91">
        <v>47</v>
      </c>
      <c r="CX91">
        <v>6</v>
      </c>
      <c r="CY91">
        <v>0</v>
      </c>
      <c r="CZ91">
        <v>16</v>
      </c>
      <c r="DA91">
        <v>1</v>
      </c>
      <c r="DB91">
        <v>0</v>
      </c>
      <c r="DC91">
        <v>4</v>
      </c>
      <c r="DD91">
        <v>59</v>
      </c>
      <c r="DE91">
        <v>18</v>
      </c>
      <c r="DF91">
        <v>6</v>
      </c>
      <c r="DG91">
        <v>16</v>
      </c>
      <c r="DH91">
        <v>6</v>
      </c>
      <c r="DI91" s="11">
        <f>DF91-DE91</f>
        <v>-12</v>
      </c>
      <c r="DJ91" s="6">
        <v>-4.5567996800000001</v>
      </c>
      <c r="DK91">
        <v>16</v>
      </c>
      <c r="DL91">
        <v>1</v>
      </c>
      <c r="DM91">
        <v>0</v>
      </c>
      <c r="DN91">
        <v>1</v>
      </c>
      <c r="DO91">
        <v>0</v>
      </c>
      <c r="DP91">
        <v>942</v>
      </c>
      <c r="DQ91">
        <v>1193</v>
      </c>
      <c r="DR91">
        <v>711</v>
      </c>
      <c r="DS91">
        <v>917</v>
      </c>
      <c r="DT91">
        <v>501</v>
      </c>
      <c r="DU91">
        <v>623</v>
      </c>
      <c r="DV91" s="6">
        <v>41.41</v>
      </c>
      <c r="DW91" s="6">
        <v>57.04</v>
      </c>
      <c r="DX91">
        <v>132</v>
      </c>
      <c r="DY91">
        <v>186</v>
      </c>
      <c r="DZ91">
        <v>38</v>
      </c>
      <c r="EA91">
        <v>54</v>
      </c>
      <c r="EB91">
        <v>44</v>
      </c>
      <c r="EC91">
        <v>52</v>
      </c>
      <c r="ED91">
        <v>39</v>
      </c>
      <c r="EE91">
        <v>45</v>
      </c>
      <c r="EF91" s="11">
        <f>EB91+ED91</f>
        <v>83</v>
      </c>
      <c r="EG91" s="11">
        <f>EC91+EE91</f>
        <v>97</v>
      </c>
      <c r="EH91">
        <v>490</v>
      </c>
      <c r="EI91">
        <v>526</v>
      </c>
      <c r="EJ91">
        <v>547</v>
      </c>
      <c r="EK91">
        <v>406</v>
      </c>
      <c r="EL91">
        <v>148</v>
      </c>
      <c r="EM91">
        <v>93</v>
      </c>
      <c r="EN91">
        <v>60</v>
      </c>
      <c r="EO91">
        <v>59</v>
      </c>
      <c r="EP91">
        <v>1.6</v>
      </c>
      <c r="EQ91">
        <v>1.4</v>
      </c>
      <c r="ER91">
        <v>3</v>
      </c>
      <c r="ES91">
        <v>2607.94</v>
      </c>
      <c r="ET91" s="11">
        <f>BC91+BJ91+Y91+DL91</f>
        <v>256</v>
      </c>
      <c r="EU91" s="6">
        <f>IF(DK91&gt;0,(BC91+BI91)/DK91,0)</f>
        <v>7.5625</v>
      </c>
      <c r="EV91" s="6">
        <f>(DP91+DQ91)/AB91*60</f>
        <v>113.29565655761627</v>
      </c>
      <c r="EW91" s="6">
        <v>12</v>
      </c>
      <c r="EX91">
        <v>0.18</v>
      </c>
    </row>
    <row r="92" spans="1:154">
      <c r="A92" s="5">
        <v>3250000</v>
      </c>
      <c r="B92" t="s">
        <v>553</v>
      </c>
      <c r="C92" t="s">
        <v>554</v>
      </c>
      <c r="D92" t="s">
        <v>252</v>
      </c>
      <c r="E92" t="s">
        <v>145</v>
      </c>
      <c r="F92" t="s">
        <v>145</v>
      </c>
      <c r="G92">
        <v>76</v>
      </c>
      <c r="H92">
        <v>216</v>
      </c>
      <c r="I92">
        <v>2004</v>
      </c>
      <c r="J92">
        <v>3</v>
      </c>
      <c r="K92">
        <v>79</v>
      </c>
      <c r="L92" t="s">
        <v>146</v>
      </c>
      <c r="M92" t="s">
        <v>555</v>
      </c>
      <c r="N92" t="s">
        <v>556</v>
      </c>
      <c r="O92" t="s">
        <v>149</v>
      </c>
      <c r="P92" t="s">
        <v>380</v>
      </c>
      <c r="Q92">
        <v>14</v>
      </c>
      <c r="R92">
        <v>1</v>
      </c>
      <c r="S92">
        <v>2</v>
      </c>
      <c r="T92">
        <v>1</v>
      </c>
      <c r="U92">
        <v>1</v>
      </c>
      <c r="V92">
        <v>3</v>
      </c>
      <c r="W92">
        <v>0</v>
      </c>
      <c r="X92" s="6">
        <v>1.4</v>
      </c>
      <c r="Y92">
        <v>28</v>
      </c>
      <c r="Z92">
        <v>325</v>
      </c>
      <c r="AA92">
        <v>14743</v>
      </c>
      <c r="AB92" s="6">
        <v>245.31</v>
      </c>
      <c r="AC92" s="7">
        <v>17.55</v>
      </c>
      <c r="AD92" s="7">
        <f>AVERAGE(AA92/60/Q92,AB92/Q92,AC92)</f>
        <v>17.54111111111111</v>
      </c>
      <c r="AE92" s="8">
        <v>0.32288252714708787</v>
      </c>
      <c r="AF92" s="8">
        <v>0.6</v>
      </c>
      <c r="AG92" s="8">
        <v>4.4642857142857144E-2</v>
      </c>
      <c r="AH92" s="9">
        <f>1-EA92/DU92</f>
        <v>0.94594594594594594</v>
      </c>
      <c r="AI92" s="10">
        <f>(AG92+AH92)*1000</f>
        <v>990.58880308880305</v>
      </c>
      <c r="AJ92" s="7">
        <f>DZ92/AB92*60</f>
        <v>1.2229423994129875</v>
      </c>
      <c r="AK92" s="7">
        <f>EA92/AB92*60</f>
        <v>1.4675308792955852</v>
      </c>
      <c r="AL92" s="8">
        <f>IF(DZ92+EA92&gt;0,DZ92/(DZ92+EA92),0)</f>
        <v>0.45454545454545453</v>
      </c>
      <c r="AM92" s="11">
        <f>DZ92-EA92</f>
        <v>-1</v>
      </c>
      <c r="AN92" s="7">
        <f>AJ92-AK92</f>
        <v>-0.24458847988259769</v>
      </c>
      <c r="AO92">
        <v>29</v>
      </c>
      <c r="AP92">
        <v>29</v>
      </c>
      <c r="AQ92">
        <v>19</v>
      </c>
      <c r="AR92">
        <v>16</v>
      </c>
      <c r="AS92">
        <v>16</v>
      </c>
      <c r="AT92">
        <v>16</v>
      </c>
      <c r="AU92" s="6">
        <v>0.64</v>
      </c>
      <c r="AV92">
        <v>1</v>
      </c>
      <c r="AW92">
        <v>0</v>
      </c>
      <c r="AX92">
        <v>1</v>
      </c>
      <c r="AY92" s="11">
        <f>AW92+AX92</f>
        <v>1</v>
      </c>
      <c r="AZ92" s="6">
        <v>47.8125</v>
      </c>
      <c r="BA92" s="6">
        <v>46.9</v>
      </c>
      <c r="BB92" s="6">
        <v>37.4</v>
      </c>
      <c r="BC92">
        <v>35</v>
      </c>
      <c r="BD92">
        <v>35</v>
      </c>
      <c r="BE92">
        <v>26</v>
      </c>
      <c r="BF92" s="11">
        <f>BD92-BE92</f>
        <v>9</v>
      </c>
      <c r="BG92">
        <v>3</v>
      </c>
      <c r="BH92">
        <v>3</v>
      </c>
      <c r="BI92">
        <v>2</v>
      </c>
      <c r="BJ92">
        <v>17</v>
      </c>
      <c r="BK92">
        <v>3</v>
      </c>
      <c r="BL92">
        <v>2</v>
      </c>
      <c r="BM92">
        <v>17</v>
      </c>
      <c r="BN92" s="8">
        <f>BM92/DQ92</f>
        <v>7.6576576576576572E-2</v>
      </c>
      <c r="BO92">
        <v>0</v>
      </c>
      <c r="BP92">
        <v>0</v>
      </c>
      <c r="BQ92">
        <v>0</v>
      </c>
      <c r="BR92">
        <v>0</v>
      </c>
      <c r="BS92" s="8">
        <f>IF(BO92+BP92&gt;0,BO92/(BO92+BP92),0)</f>
        <v>0</v>
      </c>
      <c r="BT92" s="8">
        <f>(BQ92+BR92)/(EH92+EI92)</f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0</v>
      </c>
      <c r="CW92">
        <v>3</v>
      </c>
      <c r="CX92">
        <v>0</v>
      </c>
      <c r="CY92">
        <v>0</v>
      </c>
      <c r="CZ92">
        <v>10</v>
      </c>
      <c r="DA92">
        <v>4</v>
      </c>
      <c r="DB92">
        <v>0</v>
      </c>
      <c r="DC92">
        <v>0</v>
      </c>
      <c r="DD92">
        <v>2</v>
      </c>
      <c r="DE92">
        <v>7</v>
      </c>
      <c r="DF92">
        <v>6</v>
      </c>
      <c r="DG92">
        <v>5</v>
      </c>
      <c r="DH92">
        <v>3</v>
      </c>
      <c r="DI92" s="11">
        <f>DF92-DE92</f>
        <v>-1</v>
      </c>
      <c r="DJ92" s="6">
        <v>7.4320490000000003E-2</v>
      </c>
      <c r="DK92">
        <v>4</v>
      </c>
      <c r="DL92">
        <v>2</v>
      </c>
      <c r="DM92">
        <v>0</v>
      </c>
      <c r="DN92">
        <v>1</v>
      </c>
      <c r="DO92">
        <v>0</v>
      </c>
      <c r="DP92">
        <v>197</v>
      </c>
      <c r="DQ92">
        <v>222</v>
      </c>
      <c r="DR92">
        <v>148</v>
      </c>
      <c r="DS92">
        <v>155</v>
      </c>
      <c r="DT92">
        <v>112</v>
      </c>
      <c r="DU92">
        <v>111</v>
      </c>
      <c r="DV92" s="6">
        <v>9.74</v>
      </c>
      <c r="DW92" s="6">
        <v>10.61</v>
      </c>
      <c r="DX92">
        <v>31</v>
      </c>
      <c r="DY92">
        <v>40</v>
      </c>
      <c r="DZ92">
        <v>5</v>
      </c>
      <c r="EA92">
        <v>6</v>
      </c>
      <c r="EB92">
        <v>6</v>
      </c>
      <c r="EC92">
        <v>8</v>
      </c>
      <c r="ED92">
        <v>12</v>
      </c>
      <c r="EE92">
        <v>8</v>
      </c>
      <c r="EF92" s="11">
        <f>EB92+ED92</f>
        <v>18</v>
      </c>
      <c r="EG92" s="11">
        <f>EC92+EE92</f>
        <v>16</v>
      </c>
      <c r="EH92">
        <v>135</v>
      </c>
      <c r="EI92">
        <v>115</v>
      </c>
      <c r="EJ92">
        <v>129</v>
      </c>
      <c r="EK92">
        <v>85</v>
      </c>
      <c r="EL92">
        <v>20</v>
      </c>
      <c r="EM92">
        <v>27</v>
      </c>
      <c r="EN92">
        <v>16</v>
      </c>
      <c r="EO92">
        <v>20</v>
      </c>
      <c r="EP92">
        <v>0.1</v>
      </c>
      <c r="EQ92">
        <v>0.60000000000000009</v>
      </c>
      <c r="ER92">
        <v>0.7</v>
      </c>
      <c r="ES92">
        <v>514.44000000000005</v>
      </c>
      <c r="ET92" s="11">
        <f>BC92+BJ92+Y92+DL92</f>
        <v>82</v>
      </c>
      <c r="EU92" s="6">
        <f>IF(DK92&gt;0,(BC92+BI92)/DK92,0)</f>
        <v>9.25</v>
      </c>
      <c r="EV92" s="6">
        <f>(DP92+DQ92)/AB92*60</f>
        <v>102.48257307080837</v>
      </c>
      <c r="EW92" s="6">
        <v>4.3</v>
      </c>
      <c r="EX92">
        <v>0.31</v>
      </c>
    </row>
    <row r="93" spans="1:154">
      <c r="A93" s="5">
        <v>925000</v>
      </c>
      <c r="B93" t="s">
        <v>557</v>
      </c>
      <c r="C93" t="s">
        <v>558</v>
      </c>
      <c r="D93" t="s">
        <v>153</v>
      </c>
      <c r="E93" t="s">
        <v>145</v>
      </c>
      <c r="F93" t="s">
        <v>145</v>
      </c>
      <c r="G93">
        <v>76</v>
      </c>
      <c r="H93">
        <v>216</v>
      </c>
      <c r="I93">
        <v>2014</v>
      </c>
      <c r="J93">
        <v>1</v>
      </c>
      <c r="K93">
        <v>1</v>
      </c>
      <c r="L93" t="s">
        <v>154</v>
      </c>
      <c r="M93" t="s">
        <v>559</v>
      </c>
      <c r="N93" t="s">
        <v>560</v>
      </c>
      <c r="O93" t="s">
        <v>149</v>
      </c>
      <c r="P93" t="s">
        <v>225</v>
      </c>
      <c r="Q93">
        <v>68</v>
      </c>
      <c r="R93">
        <v>10</v>
      </c>
      <c r="S93">
        <v>11</v>
      </c>
      <c r="T93">
        <v>4</v>
      </c>
      <c r="U93">
        <v>7</v>
      </c>
      <c r="V93">
        <v>21</v>
      </c>
      <c r="W93">
        <v>-23</v>
      </c>
      <c r="X93" s="6">
        <v>-6.5</v>
      </c>
      <c r="Y93">
        <v>58</v>
      </c>
      <c r="Z93">
        <v>1618</v>
      </c>
      <c r="AA93">
        <v>87557</v>
      </c>
      <c r="AB93" s="6">
        <v>1454.25</v>
      </c>
      <c r="AC93" s="7">
        <v>21.4666666667</v>
      </c>
      <c r="AD93" s="7">
        <f>AVERAGE(AA93/60/Q93,AB93/Q93,AC93)</f>
        <v>21.437581699357519</v>
      </c>
      <c r="AE93" s="8">
        <v>0.36100567729058941</v>
      </c>
      <c r="AF93" s="8">
        <v>0.42</v>
      </c>
      <c r="AG93" s="8">
        <v>5.8207217694994179E-2</v>
      </c>
      <c r="AH93" s="9">
        <f>1-EA93/DU93</f>
        <v>0.91473988439306364</v>
      </c>
      <c r="AI93" s="10">
        <f>(AG93+AH93)*1000</f>
        <v>972.94710208805782</v>
      </c>
      <c r="AJ93" s="7">
        <f>DZ93/AB93*60</f>
        <v>2.0629190304280556</v>
      </c>
      <c r="AK93" s="7">
        <f>EA93/AB93*60</f>
        <v>2.4342444559051057</v>
      </c>
      <c r="AL93" s="8">
        <f>IF(DZ93+EA93&gt;0,DZ93/(DZ93+EA93),0)</f>
        <v>0.45871559633027525</v>
      </c>
      <c r="AM93" s="11">
        <f>DZ93-EA93</f>
        <v>-9</v>
      </c>
      <c r="AN93" s="7">
        <f>AJ93-AK93</f>
        <v>-0.37132542547705016</v>
      </c>
      <c r="AO93">
        <v>408</v>
      </c>
      <c r="AP93">
        <v>408</v>
      </c>
      <c r="AQ93">
        <v>296</v>
      </c>
      <c r="AR93">
        <v>225</v>
      </c>
      <c r="AS93">
        <v>225</v>
      </c>
      <c r="AT93">
        <v>225</v>
      </c>
      <c r="AU93" s="6">
        <v>12.12</v>
      </c>
      <c r="AV93">
        <v>23</v>
      </c>
      <c r="AW93">
        <v>12</v>
      </c>
      <c r="AX93">
        <v>10</v>
      </c>
      <c r="AY93" s="11">
        <f>AW93+AX93</f>
        <v>22</v>
      </c>
      <c r="AZ93" s="6">
        <v>46.76</v>
      </c>
      <c r="BA93" s="6">
        <v>43.6</v>
      </c>
      <c r="BB93" s="6">
        <v>126</v>
      </c>
      <c r="BC93">
        <v>88</v>
      </c>
      <c r="BD93">
        <v>88</v>
      </c>
      <c r="BE93">
        <v>84</v>
      </c>
      <c r="BF93" s="11">
        <f>BD93-BE93</f>
        <v>4</v>
      </c>
      <c r="BG93">
        <v>71</v>
      </c>
      <c r="BH93">
        <v>58</v>
      </c>
      <c r="BI93">
        <v>25</v>
      </c>
      <c r="BJ93">
        <v>62</v>
      </c>
      <c r="BK93">
        <v>58</v>
      </c>
      <c r="BL93">
        <v>25</v>
      </c>
      <c r="BM93">
        <v>62</v>
      </c>
      <c r="BN93" s="8">
        <f>BM93/DQ93</f>
        <v>5.3356282271944923E-2</v>
      </c>
      <c r="BO93">
        <v>0</v>
      </c>
      <c r="BP93">
        <v>0</v>
      </c>
      <c r="BQ93">
        <v>0</v>
      </c>
      <c r="BR93">
        <v>0</v>
      </c>
      <c r="BS93" s="8">
        <f>IF(BO93+BP93&gt;0,BO93/(BO93+BP93),0)</f>
        <v>0</v>
      </c>
      <c r="BT93" s="8">
        <f>(BQ93+BR93)/(EH93+EI93)</f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</v>
      </c>
      <c r="CH93">
        <v>2</v>
      </c>
      <c r="CI93">
        <v>2</v>
      </c>
      <c r="CJ93">
        <v>0</v>
      </c>
      <c r="CK93">
        <v>0</v>
      </c>
      <c r="CL93">
        <v>0</v>
      </c>
      <c r="CM93">
        <v>1</v>
      </c>
      <c r="CN93">
        <v>1</v>
      </c>
      <c r="CO93">
        <v>4</v>
      </c>
      <c r="CP93">
        <v>2</v>
      </c>
      <c r="CQ93">
        <v>0</v>
      </c>
      <c r="CR93">
        <v>0</v>
      </c>
      <c r="CS93">
        <v>2</v>
      </c>
      <c r="CT93">
        <v>1</v>
      </c>
      <c r="CU93">
        <v>3</v>
      </c>
      <c r="CV93">
        <v>4</v>
      </c>
      <c r="CW93">
        <v>63</v>
      </c>
      <c r="CX93">
        <v>11</v>
      </c>
      <c r="CY93">
        <v>1</v>
      </c>
      <c r="CZ93">
        <v>108</v>
      </c>
      <c r="DA93">
        <v>45</v>
      </c>
      <c r="DB93">
        <v>0</v>
      </c>
      <c r="DC93">
        <v>0</v>
      </c>
      <c r="DD93">
        <v>60</v>
      </c>
      <c r="DE93">
        <v>29</v>
      </c>
      <c r="DF93">
        <v>17</v>
      </c>
      <c r="DG93">
        <v>27</v>
      </c>
      <c r="DH93">
        <v>12</v>
      </c>
      <c r="DI93" s="11">
        <f>DF93-DE93</f>
        <v>-12</v>
      </c>
      <c r="DJ93" s="6">
        <v>-3.9201678200000001</v>
      </c>
      <c r="DK93">
        <v>29</v>
      </c>
      <c r="DL93">
        <v>0</v>
      </c>
      <c r="DM93">
        <v>0</v>
      </c>
      <c r="DN93">
        <v>0</v>
      </c>
      <c r="DO93">
        <v>0</v>
      </c>
      <c r="DP93">
        <v>1534</v>
      </c>
      <c r="DQ93">
        <v>1162</v>
      </c>
      <c r="DR93">
        <v>1163</v>
      </c>
      <c r="DS93">
        <v>930</v>
      </c>
      <c r="DT93">
        <v>859</v>
      </c>
      <c r="DU93">
        <v>692</v>
      </c>
      <c r="DV93" s="6">
        <v>67.33</v>
      </c>
      <c r="DW93" s="6">
        <v>56.96</v>
      </c>
      <c r="DX93">
        <v>186</v>
      </c>
      <c r="DY93">
        <v>191</v>
      </c>
      <c r="DZ93">
        <v>50</v>
      </c>
      <c r="EA93">
        <v>59</v>
      </c>
      <c r="EB93">
        <v>55</v>
      </c>
      <c r="EC93">
        <v>53</v>
      </c>
      <c r="ED93">
        <v>65</v>
      </c>
      <c r="EE93">
        <v>65</v>
      </c>
      <c r="EF93" s="11">
        <f>EB93+ED93</f>
        <v>120</v>
      </c>
      <c r="EG93" s="11">
        <f>EC93+EE93</f>
        <v>118</v>
      </c>
      <c r="EH93">
        <v>675</v>
      </c>
      <c r="EI93">
        <v>725</v>
      </c>
      <c r="EJ93">
        <v>479</v>
      </c>
      <c r="EK93">
        <v>470</v>
      </c>
      <c r="EL93">
        <v>258</v>
      </c>
      <c r="EM93">
        <v>187</v>
      </c>
      <c r="EN93">
        <v>95</v>
      </c>
      <c r="EO93">
        <v>91</v>
      </c>
      <c r="EP93">
        <v>1.6</v>
      </c>
      <c r="EQ93">
        <v>1.7000000000000002</v>
      </c>
      <c r="ER93">
        <v>3.4</v>
      </c>
      <c r="ES93">
        <v>2574.08</v>
      </c>
      <c r="ET93" s="11">
        <f>BC93+BJ93+Y93+DL93</f>
        <v>208</v>
      </c>
      <c r="EU93" s="6">
        <f>IF(DK93&gt;0,(BC93+BI93)/DK93,0)</f>
        <v>3.896551724137931</v>
      </c>
      <c r="EV93" s="6">
        <f>(DP93+DQ93)/AB93*60</f>
        <v>111.23259412068077</v>
      </c>
      <c r="EW93" s="6">
        <v>33.4</v>
      </c>
      <c r="EX93">
        <v>0.49</v>
      </c>
    </row>
    <row r="94" spans="1:154">
      <c r="A94" s="5">
        <v>825000</v>
      </c>
      <c r="B94" t="s">
        <v>561</v>
      </c>
      <c r="C94" t="s">
        <v>562</v>
      </c>
      <c r="D94" t="s">
        <v>563</v>
      </c>
      <c r="E94" t="s">
        <v>160</v>
      </c>
      <c r="F94" t="s">
        <v>145</v>
      </c>
      <c r="G94">
        <v>75</v>
      </c>
      <c r="H94">
        <v>215</v>
      </c>
      <c r="I94">
        <v>2011</v>
      </c>
      <c r="J94">
        <v>6</v>
      </c>
      <c r="K94">
        <v>160</v>
      </c>
      <c r="L94" t="s">
        <v>154</v>
      </c>
      <c r="M94" t="s">
        <v>564</v>
      </c>
      <c r="N94" t="s">
        <v>565</v>
      </c>
      <c r="O94" t="s">
        <v>149</v>
      </c>
      <c r="P94" t="s">
        <v>380</v>
      </c>
      <c r="Q94">
        <v>82</v>
      </c>
      <c r="R94">
        <v>5</v>
      </c>
      <c r="S94">
        <v>12</v>
      </c>
      <c r="T94">
        <v>4</v>
      </c>
      <c r="U94">
        <v>8</v>
      </c>
      <c r="V94">
        <v>17</v>
      </c>
      <c r="W94">
        <v>14</v>
      </c>
      <c r="X94" s="6">
        <v>13.1</v>
      </c>
      <c r="Y94">
        <v>82</v>
      </c>
      <c r="Z94">
        <v>1911</v>
      </c>
      <c r="AA94">
        <v>91639</v>
      </c>
      <c r="AB94" s="6">
        <v>1524.33</v>
      </c>
      <c r="AC94" s="7">
        <v>18.633333333300001</v>
      </c>
      <c r="AD94" s="7">
        <f>AVERAGE(AA94/60/Q94,AB94/Q94,AC94)</f>
        <v>18.616178861777509</v>
      </c>
      <c r="AE94" s="8">
        <v>0.33319198326531768</v>
      </c>
      <c r="AF94" s="8">
        <v>0.28813559322033899</v>
      </c>
      <c r="AG94" s="8">
        <v>8.5014409221902024E-2</v>
      </c>
      <c r="AH94" s="9">
        <f>1-EA94/DU94</f>
        <v>0.9199457259158752</v>
      </c>
      <c r="AI94" s="10">
        <f>(AG94+AH94)*1000</f>
        <v>1004.9601351377772</v>
      </c>
      <c r="AJ94" s="7">
        <f>DZ94/AB94*60</f>
        <v>2.3223317785518884</v>
      </c>
      <c r="AK94" s="7">
        <f>EA94/AB94*60</f>
        <v>2.3223317785518884</v>
      </c>
      <c r="AL94" s="8">
        <f>IF(DZ94+EA94&gt;0,DZ94/(DZ94+EA94),0)</f>
        <v>0.5</v>
      </c>
      <c r="AM94" s="11">
        <f>DZ94-EA94</f>
        <v>0</v>
      </c>
      <c r="AN94" s="7">
        <f>AJ94-AK94</f>
        <v>0</v>
      </c>
      <c r="AO94">
        <v>181</v>
      </c>
      <c r="AP94">
        <v>181</v>
      </c>
      <c r="AQ94">
        <v>129</v>
      </c>
      <c r="AR94">
        <v>88</v>
      </c>
      <c r="AS94">
        <v>88</v>
      </c>
      <c r="AT94">
        <v>88</v>
      </c>
      <c r="AU94" s="6">
        <v>5.0999999999999996</v>
      </c>
      <c r="AV94">
        <v>10</v>
      </c>
      <c r="AW94">
        <v>4</v>
      </c>
      <c r="AX94">
        <v>12</v>
      </c>
      <c r="AY94" s="11">
        <f>AW94+AX94</f>
        <v>16</v>
      </c>
      <c r="AZ94" s="6">
        <v>43.4773</v>
      </c>
      <c r="BA94" s="6">
        <v>42.67</v>
      </c>
      <c r="BB94" s="6">
        <v>75.2</v>
      </c>
      <c r="BC94">
        <v>227</v>
      </c>
      <c r="BD94">
        <v>227</v>
      </c>
      <c r="BE94">
        <v>124</v>
      </c>
      <c r="BF94" s="11">
        <f>BD94-BE94</f>
        <v>103</v>
      </c>
      <c r="BG94">
        <v>41</v>
      </c>
      <c r="BH94">
        <v>57</v>
      </c>
      <c r="BI94">
        <v>23</v>
      </c>
      <c r="BJ94">
        <v>79</v>
      </c>
      <c r="BK94">
        <v>57</v>
      </c>
      <c r="BL94">
        <v>23</v>
      </c>
      <c r="BM94">
        <v>79</v>
      </c>
      <c r="BN94" s="8">
        <f>BM94/DQ94</f>
        <v>5.5399719495091163E-2</v>
      </c>
      <c r="BO94">
        <v>0</v>
      </c>
      <c r="BP94">
        <v>0</v>
      </c>
      <c r="BQ94">
        <v>0</v>
      </c>
      <c r="BR94">
        <v>0</v>
      </c>
      <c r="BS94" s="8">
        <f>IF(BO94+BP94&gt;0,BO94/(BO94+BP94),0)</f>
        <v>0</v>
      </c>
      <c r="BT94" s="8">
        <f>(BQ94+BR94)/(EH94+EI94)</f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1</v>
      </c>
      <c r="CJ94">
        <v>0</v>
      </c>
      <c r="CK94">
        <v>0</v>
      </c>
      <c r="CL94">
        <v>0</v>
      </c>
      <c r="CM94">
        <v>1</v>
      </c>
      <c r="CN94">
        <v>0</v>
      </c>
      <c r="CO94">
        <v>0</v>
      </c>
      <c r="CP94">
        <v>2</v>
      </c>
      <c r="CQ94">
        <v>1</v>
      </c>
      <c r="CR94">
        <v>0</v>
      </c>
      <c r="CS94">
        <v>1</v>
      </c>
      <c r="CT94">
        <v>0</v>
      </c>
      <c r="CU94">
        <v>1</v>
      </c>
      <c r="CV94">
        <v>3</v>
      </c>
      <c r="CW94">
        <v>37</v>
      </c>
      <c r="CX94">
        <v>1</v>
      </c>
      <c r="CY94">
        <v>0</v>
      </c>
      <c r="CZ94">
        <v>18</v>
      </c>
      <c r="DA94">
        <v>10</v>
      </c>
      <c r="DB94">
        <v>3</v>
      </c>
      <c r="DC94">
        <v>2</v>
      </c>
      <c r="DD94">
        <v>54</v>
      </c>
      <c r="DE94">
        <v>32</v>
      </c>
      <c r="DF94">
        <v>15</v>
      </c>
      <c r="DG94">
        <v>32</v>
      </c>
      <c r="DH94">
        <v>15</v>
      </c>
      <c r="DI94" s="11">
        <f>DF94-DE94</f>
        <v>-17</v>
      </c>
      <c r="DJ94" s="6">
        <v>-6.5162455699999997</v>
      </c>
      <c r="DK94">
        <v>26</v>
      </c>
      <c r="DL94">
        <v>6</v>
      </c>
      <c r="DM94">
        <v>0</v>
      </c>
      <c r="DN94">
        <v>0</v>
      </c>
      <c r="DO94">
        <v>0</v>
      </c>
      <c r="DP94">
        <v>1285</v>
      </c>
      <c r="DQ94">
        <v>1426</v>
      </c>
      <c r="DR94">
        <v>974</v>
      </c>
      <c r="DS94">
        <v>1084</v>
      </c>
      <c r="DT94">
        <v>694</v>
      </c>
      <c r="DU94">
        <v>737</v>
      </c>
      <c r="DV94" s="6">
        <v>68.83</v>
      </c>
      <c r="DW94" s="6">
        <v>75.349999999999994</v>
      </c>
      <c r="DX94">
        <v>226</v>
      </c>
      <c r="DY94">
        <v>263</v>
      </c>
      <c r="DZ94">
        <v>59</v>
      </c>
      <c r="EA94">
        <v>59</v>
      </c>
      <c r="EB94">
        <v>64</v>
      </c>
      <c r="EC94">
        <v>56</v>
      </c>
      <c r="ED94">
        <v>83</v>
      </c>
      <c r="EE94">
        <v>67</v>
      </c>
      <c r="EF94" s="11">
        <f>EB94+ED94</f>
        <v>147</v>
      </c>
      <c r="EG94" s="11">
        <f>EC94+EE94</f>
        <v>123</v>
      </c>
      <c r="EH94">
        <v>792</v>
      </c>
      <c r="EI94">
        <v>688</v>
      </c>
      <c r="EJ94">
        <v>800</v>
      </c>
      <c r="EK94">
        <v>583</v>
      </c>
      <c r="EL94">
        <v>239</v>
      </c>
      <c r="EM94">
        <v>148</v>
      </c>
      <c r="EN94">
        <v>112</v>
      </c>
      <c r="EO94">
        <v>99</v>
      </c>
      <c r="EP94">
        <v>0.60000000000000009</v>
      </c>
      <c r="EQ94">
        <v>4.7</v>
      </c>
      <c r="ER94">
        <v>5.3</v>
      </c>
      <c r="ES94">
        <v>3050.6</v>
      </c>
      <c r="ET94" s="11">
        <f>BC94+BJ94+Y94+DL94</f>
        <v>394</v>
      </c>
      <c r="EU94" s="6">
        <f>IF(DK94&gt;0,(BC94+BI94)/DK94,0)</f>
        <v>9.615384615384615</v>
      </c>
      <c r="EV94" s="6">
        <f>(DP94+DQ94)/AB94*60</f>
        <v>106.70917714668083</v>
      </c>
      <c r="EW94" s="6">
        <v>27.3</v>
      </c>
      <c r="EX94">
        <v>0.33</v>
      </c>
    </row>
    <row r="95" spans="1:154">
      <c r="A95" s="5">
        <v>3575000</v>
      </c>
      <c r="B95" t="s">
        <v>566</v>
      </c>
      <c r="C95" t="s">
        <v>567</v>
      </c>
      <c r="E95" t="s">
        <v>181</v>
      </c>
      <c r="F95" t="s">
        <v>181</v>
      </c>
      <c r="G95">
        <v>73</v>
      </c>
      <c r="H95">
        <v>199</v>
      </c>
      <c r="I95">
        <v>2007</v>
      </c>
      <c r="J95">
        <v>1</v>
      </c>
      <c r="K95">
        <v>24</v>
      </c>
      <c r="L95" t="s">
        <v>146</v>
      </c>
      <c r="M95" t="s">
        <v>568</v>
      </c>
      <c r="N95" t="s">
        <v>569</v>
      </c>
      <c r="O95" t="s">
        <v>198</v>
      </c>
      <c r="P95" t="s">
        <v>218</v>
      </c>
      <c r="Q95">
        <v>81</v>
      </c>
      <c r="R95">
        <v>22</v>
      </c>
      <c r="S95">
        <v>31</v>
      </c>
      <c r="T95">
        <v>21</v>
      </c>
      <c r="U95">
        <v>10</v>
      </c>
      <c r="V95">
        <v>53</v>
      </c>
      <c r="W95">
        <v>9</v>
      </c>
      <c r="X95" s="6">
        <v>5.6</v>
      </c>
      <c r="Y95">
        <v>36</v>
      </c>
      <c r="Z95">
        <v>1914</v>
      </c>
      <c r="AA95">
        <v>85565</v>
      </c>
      <c r="AB95" s="6">
        <v>1424.42</v>
      </c>
      <c r="AC95" s="7">
        <v>17.600000000000001</v>
      </c>
      <c r="AD95" s="7">
        <f>AVERAGE(AA95/60/Q95,AB95/Q95,AC95)</f>
        <v>17.597133058984912</v>
      </c>
      <c r="AE95" s="8">
        <v>0.29571116873195169</v>
      </c>
      <c r="AF95" s="8">
        <v>0.67088607594936711</v>
      </c>
      <c r="AG95" s="8">
        <v>0.10154241645244216</v>
      </c>
      <c r="AH95" s="9">
        <f>1-EA95/DU95</f>
        <v>0.89580093312597198</v>
      </c>
      <c r="AI95" s="10">
        <f>(AG95+AH95)*1000</f>
        <v>997.34334957841406</v>
      </c>
      <c r="AJ95" s="7">
        <f>DZ95/AB95*60</f>
        <v>3.3276702096291824</v>
      </c>
      <c r="AK95" s="7">
        <f>EA95/AB95*60</f>
        <v>2.8222013170272811</v>
      </c>
      <c r="AL95" s="8">
        <f>IF(DZ95+EA95&gt;0,DZ95/(DZ95+EA95),0)</f>
        <v>0.54109589041095896</v>
      </c>
      <c r="AM95" s="11">
        <f>DZ95-EA95</f>
        <v>12</v>
      </c>
      <c r="AN95" s="7">
        <f>AJ95-AK95</f>
        <v>0.50546889260190131</v>
      </c>
      <c r="AO95">
        <v>338</v>
      </c>
      <c r="AP95">
        <v>338</v>
      </c>
      <c r="AQ95">
        <v>272</v>
      </c>
      <c r="AR95">
        <v>197</v>
      </c>
      <c r="AS95">
        <v>197</v>
      </c>
      <c r="AT95">
        <v>197</v>
      </c>
      <c r="AU95" s="6">
        <v>20.41</v>
      </c>
      <c r="AV95">
        <v>73</v>
      </c>
      <c r="AW95">
        <v>18</v>
      </c>
      <c r="AX95">
        <v>31</v>
      </c>
      <c r="AY95" s="11">
        <f>AW95+AX95</f>
        <v>49</v>
      </c>
      <c r="AZ95" s="6">
        <v>29.573599999999999</v>
      </c>
      <c r="BA95" s="6">
        <v>28.29</v>
      </c>
      <c r="BB95" s="6">
        <v>315.7</v>
      </c>
      <c r="BC95">
        <v>55</v>
      </c>
      <c r="BD95">
        <v>55</v>
      </c>
      <c r="BE95">
        <v>38</v>
      </c>
      <c r="BF95" s="11">
        <f>BD95-BE95</f>
        <v>17</v>
      </c>
      <c r="BG95">
        <v>75</v>
      </c>
      <c r="BH95">
        <v>49</v>
      </c>
      <c r="BI95">
        <v>57</v>
      </c>
      <c r="BJ95">
        <v>41</v>
      </c>
      <c r="BK95">
        <v>49</v>
      </c>
      <c r="BL95">
        <v>57</v>
      </c>
      <c r="BM95">
        <v>41</v>
      </c>
      <c r="BN95" s="8">
        <f>BM95/DQ95</f>
        <v>3.3442088091353996E-2</v>
      </c>
      <c r="BO95">
        <v>711</v>
      </c>
      <c r="BP95">
        <v>768</v>
      </c>
      <c r="BQ95">
        <v>711</v>
      </c>
      <c r="BR95">
        <v>768</v>
      </c>
      <c r="BS95" s="8">
        <f>IF(BO95+BP95&gt;0,BO95/(BO95+BP95),0)</f>
        <v>0.48073022312373226</v>
      </c>
      <c r="BT95" s="8">
        <f>(BQ95+BR95)/(EH95+EI95)</f>
        <v>0.95852235904082961</v>
      </c>
      <c r="BU95">
        <v>310</v>
      </c>
      <c r="BV95">
        <v>381</v>
      </c>
      <c r="BW95">
        <v>229</v>
      </c>
      <c r="BX95">
        <v>226</v>
      </c>
      <c r="BY95">
        <v>172</v>
      </c>
      <c r="BZ95">
        <v>161</v>
      </c>
      <c r="CA95">
        <v>212</v>
      </c>
      <c r="CB95">
        <v>255</v>
      </c>
      <c r="CC95">
        <v>262</v>
      </c>
      <c r="CD95">
        <v>246</v>
      </c>
      <c r="CE95">
        <v>420</v>
      </c>
      <c r="CF95">
        <v>475</v>
      </c>
      <c r="CG95">
        <v>2</v>
      </c>
      <c r="CH95">
        <v>4</v>
      </c>
      <c r="CI95">
        <v>7</v>
      </c>
      <c r="CJ95">
        <v>0</v>
      </c>
      <c r="CK95">
        <v>0</v>
      </c>
      <c r="CL95">
        <v>0</v>
      </c>
      <c r="CM95">
        <v>2</v>
      </c>
      <c r="CN95">
        <v>0</v>
      </c>
      <c r="CO95">
        <v>1</v>
      </c>
      <c r="CP95">
        <v>1</v>
      </c>
      <c r="CQ95">
        <v>4</v>
      </c>
      <c r="CR95">
        <v>0</v>
      </c>
      <c r="CS95">
        <v>14</v>
      </c>
      <c r="CT95">
        <v>1</v>
      </c>
      <c r="CU95">
        <v>5</v>
      </c>
      <c r="CV95">
        <v>11</v>
      </c>
      <c r="CW95">
        <v>58</v>
      </c>
      <c r="CX95">
        <v>17</v>
      </c>
      <c r="CY95">
        <v>4</v>
      </c>
      <c r="CZ95">
        <v>18</v>
      </c>
      <c r="DA95">
        <v>27</v>
      </c>
      <c r="DB95">
        <v>15</v>
      </c>
      <c r="DC95">
        <v>1</v>
      </c>
      <c r="DD95">
        <v>115</v>
      </c>
      <c r="DE95">
        <v>14</v>
      </c>
      <c r="DF95">
        <v>9</v>
      </c>
      <c r="DG95">
        <v>12</v>
      </c>
      <c r="DH95">
        <v>6</v>
      </c>
      <c r="DI95" s="11">
        <f>DF95-DE95</f>
        <v>-5</v>
      </c>
      <c r="DJ95" s="6">
        <v>-6.1137569271999999</v>
      </c>
      <c r="DK95">
        <v>13</v>
      </c>
      <c r="DL95">
        <v>0</v>
      </c>
      <c r="DM95">
        <v>0</v>
      </c>
      <c r="DN95">
        <v>0</v>
      </c>
      <c r="DO95">
        <v>1</v>
      </c>
      <c r="DP95">
        <v>1427</v>
      </c>
      <c r="DQ95">
        <v>1226</v>
      </c>
      <c r="DR95">
        <v>1079</v>
      </c>
      <c r="DS95">
        <v>917</v>
      </c>
      <c r="DT95">
        <v>778</v>
      </c>
      <c r="DU95">
        <v>643</v>
      </c>
      <c r="DV95" s="6">
        <v>70.92</v>
      </c>
      <c r="DW95" s="6">
        <v>66.36</v>
      </c>
      <c r="DX95">
        <v>224</v>
      </c>
      <c r="DY95">
        <v>238</v>
      </c>
      <c r="DZ95">
        <v>79</v>
      </c>
      <c r="EA95">
        <v>67</v>
      </c>
      <c r="EB95">
        <v>57</v>
      </c>
      <c r="EC95">
        <v>45</v>
      </c>
      <c r="ED95">
        <v>87</v>
      </c>
      <c r="EE95">
        <v>63</v>
      </c>
      <c r="EF95" s="11">
        <f>EB95+ED95</f>
        <v>144</v>
      </c>
      <c r="EG95" s="11">
        <f>EC95+EE95</f>
        <v>108</v>
      </c>
      <c r="EH95">
        <v>737</v>
      </c>
      <c r="EI95">
        <v>806</v>
      </c>
      <c r="EJ95">
        <v>337</v>
      </c>
      <c r="EK95">
        <v>339</v>
      </c>
      <c r="EL95">
        <v>219</v>
      </c>
      <c r="EM95">
        <v>182</v>
      </c>
      <c r="EN95">
        <v>99</v>
      </c>
      <c r="EO95">
        <v>84</v>
      </c>
      <c r="EP95">
        <v>4.0999999999999996</v>
      </c>
      <c r="EQ95">
        <v>2.1</v>
      </c>
      <c r="ER95">
        <v>6.2</v>
      </c>
      <c r="ES95">
        <v>3392.51</v>
      </c>
      <c r="ET95" s="11">
        <f>BC95+BJ95+Y95+DL95</f>
        <v>132</v>
      </c>
      <c r="EU95" s="6">
        <f>IF(DK95&gt;0,(BC95+BI95)/DK95,0)</f>
        <v>8.615384615384615</v>
      </c>
      <c r="EV95" s="6">
        <f>(DP95+DQ95)/AB95*60</f>
        <v>111.75074767273696</v>
      </c>
      <c r="EW95" s="6">
        <v>61.5</v>
      </c>
      <c r="EX95">
        <v>0.76</v>
      </c>
    </row>
    <row r="96" spans="1:154">
      <c r="A96" s="5">
        <v>600000</v>
      </c>
      <c r="B96" t="s">
        <v>570</v>
      </c>
      <c r="C96" t="s">
        <v>571</v>
      </c>
      <c r="D96" t="s">
        <v>563</v>
      </c>
      <c r="E96" t="s">
        <v>160</v>
      </c>
      <c r="F96" t="s">
        <v>160</v>
      </c>
      <c r="G96">
        <v>68</v>
      </c>
      <c r="H96">
        <v>165</v>
      </c>
      <c r="I96">
        <v>2011</v>
      </c>
      <c r="J96">
        <v>3</v>
      </c>
      <c r="K96">
        <v>66</v>
      </c>
      <c r="L96" t="s">
        <v>154</v>
      </c>
      <c r="M96" t="s">
        <v>572</v>
      </c>
      <c r="N96" t="s">
        <v>573</v>
      </c>
      <c r="O96" t="s">
        <v>224</v>
      </c>
      <c r="P96" t="s">
        <v>374</v>
      </c>
      <c r="Q96">
        <v>3</v>
      </c>
      <c r="R96">
        <v>0</v>
      </c>
      <c r="S96">
        <v>0</v>
      </c>
      <c r="T96">
        <v>0</v>
      </c>
      <c r="U96">
        <v>0</v>
      </c>
      <c r="V96">
        <v>0</v>
      </c>
      <c r="W96">
        <v>-1</v>
      </c>
      <c r="X96" s="6">
        <v>-0.1</v>
      </c>
      <c r="Y96">
        <v>0</v>
      </c>
      <c r="Z96">
        <v>34</v>
      </c>
      <c r="AA96">
        <v>1347</v>
      </c>
      <c r="AB96" s="6">
        <v>22.45</v>
      </c>
      <c r="AC96" s="7">
        <v>7.4833333333000001</v>
      </c>
      <c r="AD96" s="7">
        <f>AVERAGE(AA96/60/Q96,AB96/Q96,AC96)</f>
        <v>7.4833333333222223</v>
      </c>
      <c r="AE96" s="8">
        <v>0.14906048735143751</v>
      </c>
      <c r="AF96" s="8">
        <v>0</v>
      </c>
      <c r="AG96" s="8">
        <v>0</v>
      </c>
      <c r="AH96" s="9">
        <f>1-EA96/DU96</f>
        <v>0.9285714285714286</v>
      </c>
      <c r="AI96" s="10">
        <f>(AG96+AH96)*1000</f>
        <v>928.57142857142856</v>
      </c>
      <c r="AJ96" s="7">
        <f>DZ96/AB96*60</f>
        <v>0</v>
      </c>
      <c r="AK96" s="7">
        <f>EA96/AB96*60</f>
        <v>2.6726057906458798</v>
      </c>
      <c r="AL96" s="8">
        <f>IF(DZ96+EA96&gt;0,DZ96/(DZ96+EA96),0)</f>
        <v>0</v>
      </c>
      <c r="AM96" s="11">
        <f>DZ96-EA96</f>
        <v>-1</v>
      </c>
      <c r="AN96" s="7">
        <f>AJ96-AK96</f>
        <v>-2.6726057906458798</v>
      </c>
      <c r="AO96">
        <v>7</v>
      </c>
      <c r="AP96">
        <v>7</v>
      </c>
      <c r="AQ96">
        <v>5</v>
      </c>
      <c r="AR96">
        <v>3</v>
      </c>
      <c r="AS96">
        <v>3</v>
      </c>
      <c r="AT96">
        <v>3</v>
      </c>
      <c r="AU96" s="6">
        <v>0.22</v>
      </c>
      <c r="AV96">
        <v>0</v>
      </c>
      <c r="AW96">
        <v>1</v>
      </c>
      <c r="AX96">
        <v>0</v>
      </c>
      <c r="AY96" s="11">
        <f>AW96+AX96</f>
        <v>1</v>
      </c>
      <c r="AZ96" s="6">
        <v>23.333300000000001</v>
      </c>
      <c r="BA96" s="6">
        <v>27.62</v>
      </c>
      <c r="BB96" s="6">
        <v>0</v>
      </c>
      <c r="BC96">
        <v>1</v>
      </c>
      <c r="BD96">
        <v>1</v>
      </c>
      <c r="BE96">
        <v>1</v>
      </c>
      <c r="BF96" s="11">
        <f>BD96-BE96</f>
        <v>0</v>
      </c>
      <c r="BG96">
        <v>2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1</v>
      </c>
      <c r="BN96" s="8">
        <f>BM96/DQ96</f>
        <v>4.7619047619047616E-2</v>
      </c>
      <c r="BO96">
        <v>0</v>
      </c>
      <c r="BP96">
        <v>0</v>
      </c>
      <c r="BQ96">
        <v>0</v>
      </c>
      <c r="BR96">
        <v>0</v>
      </c>
      <c r="BS96" s="8">
        <f>IF(BO96+BP96&gt;0,BO96/(BO96+BP96),0)</f>
        <v>0</v>
      </c>
      <c r="BT96" s="8">
        <f>(BQ96+BR96)/(EH96+EI96)</f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2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2</v>
      </c>
      <c r="DE96">
        <v>0</v>
      </c>
      <c r="DF96">
        <v>0</v>
      </c>
      <c r="DG96">
        <v>0</v>
      </c>
      <c r="DH96">
        <v>0</v>
      </c>
      <c r="DI96" s="11">
        <f>DF96-DE96</f>
        <v>0</v>
      </c>
      <c r="DJ96" s="6">
        <v>-1.6484161E-3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22</v>
      </c>
      <c r="DQ96">
        <v>21</v>
      </c>
      <c r="DR96">
        <v>14</v>
      </c>
      <c r="DS96">
        <v>20</v>
      </c>
      <c r="DT96">
        <v>9</v>
      </c>
      <c r="DU96">
        <v>14</v>
      </c>
      <c r="DV96" s="6">
        <v>0.67</v>
      </c>
      <c r="DW96" s="6">
        <v>0.71</v>
      </c>
      <c r="DX96">
        <v>3</v>
      </c>
      <c r="DY96">
        <v>2</v>
      </c>
      <c r="DZ96">
        <v>0</v>
      </c>
      <c r="EA96">
        <v>1</v>
      </c>
      <c r="EB96">
        <v>1</v>
      </c>
      <c r="EC96">
        <v>0</v>
      </c>
      <c r="ED96">
        <v>0</v>
      </c>
      <c r="EE96">
        <v>1</v>
      </c>
      <c r="EF96" s="11">
        <f>EB96+ED96</f>
        <v>1</v>
      </c>
      <c r="EG96" s="11">
        <f>EC96+EE96</f>
        <v>1</v>
      </c>
      <c r="EH96">
        <v>17</v>
      </c>
      <c r="EI96">
        <v>5</v>
      </c>
      <c r="EJ96">
        <v>3</v>
      </c>
      <c r="EK96">
        <v>10</v>
      </c>
      <c r="EL96">
        <v>1</v>
      </c>
      <c r="EM96">
        <v>1</v>
      </c>
      <c r="EN96">
        <v>1</v>
      </c>
      <c r="EO96">
        <v>0</v>
      </c>
      <c r="EP96">
        <v>-0.1</v>
      </c>
      <c r="EQ96">
        <v>0</v>
      </c>
      <c r="ER96">
        <v>-0.1</v>
      </c>
      <c r="ES96">
        <v>128.16</v>
      </c>
      <c r="ET96" s="11">
        <f>BC96+BJ96+Y96+DL96</f>
        <v>2</v>
      </c>
      <c r="EU96" s="6">
        <f>IF(DK96&gt;0,(BC96+BI96)/DK96,0)</f>
        <v>0</v>
      </c>
      <c r="EV96" s="6">
        <f>(DP96+DQ96)/AB96*60</f>
        <v>114.92204899777283</v>
      </c>
      <c r="EW96" s="6">
        <v>0.2</v>
      </c>
      <c r="EX96">
        <v>0.06</v>
      </c>
    </row>
    <row r="97" spans="1:154">
      <c r="A97" s="5">
        <v>5850000</v>
      </c>
      <c r="B97" t="s">
        <v>574</v>
      </c>
      <c r="C97" t="s">
        <v>575</v>
      </c>
      <c r="D97" t="s">
        <v>576</v>
      </c>
      <c r="E97" t="s">
        <v>160</v>
      </c>
      <c r="F97" t="s">
        <v>160</v>
      </c>
      <c r="G97">
        <v>74</v>
      </c>
      <c r="H97">
        <v>218</v>
      </c>
      <c r="I97">
        <v>2004</v>
      </c>
      <c r="J97">
        <v>2</v>
      </c>
      <c r="K97">
        <v>60</v>
      </c>
      <c r="L97" t="s">
        <v>146</v>
      </c>
      <c r="M97" t="s">
        <v>577</v>
      </c>
      <c r="N97" t="s">
        <v>209</v>
      </c>
      <c r="O97" t="s">
        <v>303</v>
      </c>
      <c r="P97" t="s">
        <v>374</v>
      </c>
      <c r="Q97">
        <v>80</v>
      </c>
      <c r="R97">
        <v>12</v>
      </c>
      <c r="S97">
        <v>29</v>
      </c>
      <c r="T97">
        <v>21</v>
      </c>
      <c r="U97">
        <v>8</v>
      </c>
      <c r="V97">
        <v>41</v>
      </c>
      <c r="W97">
        <v>16</v>
      </c>
      <c r="X97" s="6">
        <v>-2.8</v>
      </c>
      <c r="Y97">
        <v>91</v>
      </c>
      <c r="Z97">
        <v>1954</v>
      </c>
      <c r="AA97">
        <v>85898</v>
      </c>
      <c r="AB97" s="6">
        <v>1430.86</v>
      </c>
      <c r="AC97" s="7">
        <v>17.899999999999999</v>
      </c>
      <c r="AD97" s="7">
        <f>AVERAGE(AA97/60/Q97,AB97/Q97,AC97)</f>
        <v>17.89372222222222</v>
      </c>
      <c r="AE97" s="8">
        <v>0.30076449160362467</v>
      </c>
      <c r="AF97" s="8">
        <v>0.63076923076923075</v>
      </c>
      <c r="AG97" s="8">
        <v>9.1678420310296188E-2</v>
      </c>
      <c r="AH97" s="9">
        <f>1-EA97/DU97</f>
        <v>0.92435897435897441</v>
      </c>
      <c r="AI97" s="10">
        <f>(AG97+AH97)*1000</f>
        <v>1016.0373946692707</v>
      </c>
      <c r="AJ97" s="7">
        <f>DZ97/AB97*60</f>
        <v>2.7256335350768071</v>
      </c>
      <c r="AK97" s="7">
        <f>EA97/AB97*60</f>
        <v>2.4740365933774098</v>
      </c>
      <c r="AL97" s="8">
        <f>IF(DZ97+EA97&gt;0,DZ97/(DZ97+EA97),0)</f>
        <v>0.52419354838709675</v>
      </c>
      <c r="AM97" s="11">
        <f>DZ97-EA97</f>
        <v>6</v>
      </c>
      <c r="AN97" s="7">
        <f>AJ97-AK97</f>
        <v>0.25159694169939728</v>
      </c>
      <c r="AO97">
        <v>204</v>
      </c>
      <c r="AP97">
        <v>203</v>
      </c>
      <c r="AQ97">
        <v>156</v>
      </c>
      <c r="AR97">
        <v>115</v>
      </c>
      <c r="AS97">
        <v>115</v>
      </c>
      <c r="AT97">
        <v>115</v>
      </c>
      <c r="AU97" s="6">
        <v>12.37</v>
      </c>
      <c r="AV97">
        <v>48</v>
      </c>
      <c r="AW97">
        <v>9</v>
      </c>
      <c r="AX97">
        <v>4</v>
      </c>
      <c r="AY97" s="11">
        <f>AW97+AX97</f>
        <v>13</v>
      </c>
      <c r="AZ97" s="6">
        <v>26.6174</v>
      </c>
      <c r="BA97" s="6">
        <v>23.52</v>
      </c>
      <c r="BB97" s="6">
        <v>367.1</v>
      </c>
      <c r="BC97">
        <v>248</v>
      </c>
      <c r="BD97">
        <v>248</v>
      </c>
      <c r="BE97">
        <v>61</v>
      </c>
      <c r="BF97" s="11">
        <f>BD97-BE97</f>
        <v>187</v>
      </c>
      <c r="BG97">
        <v>41</v>
      </c>
      <c r="BH97">
        <v>32</v>
      </c>
      <c r="BI97">
        <v>38</v>
      </c>
      <c r="BJ97">
        <v>60</v>
      </c>
      <c r="BK97">
        <v>32</v>
      </c>
      <c r="BL97">
        <v>38</v>
      </c>
      <c r="BM97">
        <v>60</v>
      </c>
      <c r="BN97" s="8">
        <f>BM97/DQ97</f>
        <v>4.0458530006743092E-2</v>
      </c>
      <c r="BO97">
        <v>770</v>
      </c>
      <c r="BP97">
        <v>718</v>
      </c>
      <c r="BQ97">
        <v>770</v>
      </c>
      <c r="BR97">
        <v>718</v>
      </c>
      <c r="BS97" s="8">
        <f>IF(BO97+BP97&gt;0,BO97/(BO97+BP97),0)</f>
        <v>0.51747311827956988</v>
      </c>
      <c r="BT97" s="8">
        <f>(BQ97+BR97)/(EH97+EI97)</f>
        <v>0.96061975468043903</v>
      </c>
      <c r="BU97">
        <v>320</v>
      </c>
      <c r="BV97">
        <v>308</v>
      </c>
      <c r="BW97">
        <v>245</v>
      </c>
      <c r="BX97">
        <v>225</v>
      </c>
      <c r="BY97">
        <v>205</v>
      </c>
      <c r="BZ97">
        <v>185</v>
      </c>
      <c r="CA97">
        <v>219</v>
      </c>
      <c r="CB97">
        <v>222</v>
      </c>
      <c r="CC97">
        <v>255</v>
      </c>
      <c r="CD97">
        <v>231</v>
      </c>
      <c r="CE97">
        <v>466</v>
      </c>
      <c r="CF97">
        <v>427</v>
      </c>
      <c r="CG97">
        <v>1</v>
      </c>
      <c r="CH97">
        <v>1</v>
      </c>
      <c r="CI97">
        <v>5</v>
      </c>
      <c r="CJ97">
        <v>0</v>
      </c>
      <c r="CK97">
        <v>1</v>
      </c>
      <c r="CL97">
        <v>1</v>
      </c>
      <c r="CM97">
        <v>0</v>
      </c>
      <c r="CN97">
        <v>0</v>
      </c>
      <c r="CO97">
        <v>0</v>
      </c>
      <c r="CP97">
        <v>5</v>
      </c>
      <c r="CQ97">
        <v>0</v>
      </c>
      <c r="CR97">
        <v>0</v>
      </c>
      <c r="CS97">
        <v>7</v>
      </c>
      <c r="CT97">
        <v>1</v>
      </c>
      <c r="CU97">
        <v>1</v>
      </c>
      <c r="CV97">
        <v>7</v>
      </c>
      <c r="CW97">
        <v>32</v>
      </c>
      <c r="CX97">
        <v>16</v>
      </c>
      <c r="CY97">
        <v>2</v>
      </c>
      <c r="CZ97">
        <v>0</v>
      </c>
      <c r="DA97">
        <v>34</v>
      </c>
      <c r="DB97">
        <v>4</v>
      </c>
      <c r="DC97">
        <v>6</v>
      </c>
      <c r="DD97">
        <v>53</v>
      </c>
      <c r="DE97">
        <v>30</v>
      </c>
      <c r="DF97">
        <v>21</v>
      </c>
      <c r="DG97">
        <v>26</v>
      </c>
      <c r="DH97">
        <v>17</v>
      </c>
      <c r="DI97" s="11">
        <f>DF97-DE97</f>
        <v>-9</v>
      </c>
      <c r="DJ97" s="6">
        <v>-6.7200583583000002</v>
      </c>
      <c r="DK97">
        <v>23</v>
      </c>
      <c r="DL97">
        <v>5</v>
      </c>
      <c r="DM97">
        <v>0</v>
      </c>
      <c r="DN97">
        <v>2</v>
      </c>
      <c r="DO97">
        <v>0</v>
      </c>
      <c r="DP97">
        <v>1333</v>
      </c>
      <c r="DQ97">
        <v>1483</v>
      </c>
      <c r="DR97">
        <v>969</v>
      </c>
      <c r="DS97">
        <v>1081</v>
      </c>
      <c r="DT97">
        <v>709</v>
      </c>
      <c r="DU97">
        <v>780</v>
      </c>
      <c r="DV97" s="6">
        <v>64.53</v>
      </c>
      <c r="DW97" s="6">
        <v>76.94</v>
      </c>
      <c r="DX97">
        <v>220</v>
      </c>
      <c r="DY97">
        <v>273</v>
      </c>
      <c r="DZ97">
        <v>65</v>
      </c>
      <c r="EA97">
        <v>59</v>
      </c>
      <c r="EB97">
        <v>48</v>
      </c>
      <c r="EC97">
        <v>65</v>
      </c>
      <c r="ED97">
        <v>49</v>
      </c>
      <c r="EE97">
        <v>55</v>
      </c>
      <c r="EF97" s="11">
        <f>EB97+ED97</f>
        <v>97</v>
      </c>
      <c r="EG97" s="11">
        <f>EC97+EE97</f>
        <v>120</v>
      </c>
      <c r="EH97">
        <v>801</v>
      </c>
      <c r="EI97">
        <v>748</v>
      </c>
      <c r="EJ97">
        <v>611</v>
      </c>
      <c r="EK97">
        <v>372</v>
      </c>
      <c r="EL97">
        <v>151</v>
      </c>
      <c r="EM97">
        <v>136</v>
      </c>
      <c r="EN97">
        <v>94</v>
      </c>
      <c r="EO97">
        <v>69</v>
      </c>
      <c r="EP97">
        <v>2</v>
      </c>
      <c r="EQ97">
        <v>2.1</v>
      </c>
      <c r="ER97">
        <v>4.0999999999999996</v>
      </c>
      <c r="ES97">
        <v>3326.55</v>
      </c>
      <c r="ET97" s="11">
        <f>BC97+BJ97+Y97+DL97</f>
        <v>404</v>
      </c>
      <c r="EU97" s="6">
        <f>IF(DK97&gt;0,(BC97+BI97)/DK97,0)</f>
        <v>12.434782608695652</v>
      </c>
      <c r="EV97" s="6">
        <f>(DP97+DQ97)/AB97*60</f>
        <v>118.08283130425059</v>
      </c>
      <c r="EW97" s="6">
        <v>39.4</v>
      </c>
      <c r="EX97">
        <v>0.49</v>
      </c>
    </row>
    <row r="98" spans="1:154">
      <c r="A98" s="5">
        <v>750000</v>
      </c>
      <c r="B98" t="s">
        <v>578</v>
      </c>
      <c r="C98" t="s">
        <v>579</v>
      </c>
      <c r="D98" t="s">
        <v>563</v>
      </c>
      <c r="E98" t="s">
        <v>160</v>
      </c>
      <c r="F98" t="s">
        <v>160</v>
      </c>
      <c r="G98">
        <v>72</v>
      </c>
      <c r="H98">
        <v>187</v>
      </c>
      <c r="I98">
        <v>2011</v>
      </c>
      <c r="J98">
        <v>7</v>
      </c>
      <c r="K98">
        <v>204</v>
      </c>
      <c r="L98" t="s">
        <v>146</v>
      </c>
      <c r="M98" t="s">
        <v>580</v>
      </c>
      <c r="N98" t="s">
        <v>212</v>
      </c>
      <c r="O98" t="s">
        <v>581</v>
      </c>
      <c r="P98" t="s">
        <v>150</v>
      </c>
      <c r="Q98">
        <v>81</v>
      </c>
      <c r="R98">
        <v>14</v>
      </c>
      <c r="S98">
        <v>18</v>
      </c>
      <c r="T98">
        <v>13</v>
      </c>
      <c r="U98">
        <v>5</v>
      </c>
      <c r="V98">
        <v>32</v>
      </c>
      <c r="W98">
        <v>7</v>
      </c>
      <c r="X98" s="6">
        <v>1.6</v>
      </c>
      <c r="Y98">
        <v>30</v>
      </c>
      <c r="Z98">
        <v>1562</v>
      </c>
      <c r="AA98">
        <v>69926</v>
      </c>
      <c r="AB98" s="6">
        <v>1164.8499999999999</v>
      </c>
      <c r="AC98" s="7">
        <v>14.3833333333</v>
      </c>
      <c r="AD98" s="7">
        <f>AVERAGE(AA98/60/Q98,AB98/Q98,AC98)</f>
        <v>14.384087791484086</v>
      </c>
      <c r="AE98" s="8">
        <v>0.26086245739444347</v>
      </c>
      <c r="AF98" s="8">
        <v>0.64</v>
      </c>
      <c r="AG98" s="8">
        <v>8.2372322899505759E-2</v>
      </c>
      <c r="AH98" s="9">
        <f>1-EA98/DU98</f>
        <v>0.93391304347826087</v>
      </c>
      <c r="AI98" s="10">
        <f>(AG98+AH98)*1000</f>
        <v>1016.2853663777666</v>
      </c>
      <c r="AJ98" s="7">
        <f>DZ98/AB98*60</f>
        <v>2.5754388977121523</v>
      </c>
      <c r="AK98" s="7">
        <f>EA98/AB98*60</f>
        <v>1.9573335622612356</v>
      </c>
      <c r="AL98" s="8">
        <f>IF(DZ98+EA98&gt;0,DZ98/(DZ98+EA98),0)</f>
        <v>0.56818181818181823</v>
      </c>
      <c r="AM98" s="11">
        <f>DZ98-EA98</f>
        <v>12</v>
      </c>
      <c r="AN98" s="7">
        <f>AJ98-AK98</f>
        <v>0.61810533545091673</v>
      </c>
      <c r="AO98">
        <v>203</v>
      </c>
      <c r="AP98">
        <v>203</v>
      </c>
      <c r="AQ98">
        <v>159</v>
      </c>
      <c r="AR98">
        <v>123</v>
      </c>
      <c r="AS98">
        <v>123</v>
      </c>
      <c r="AT98">
        <v>123</v>
      </c>
      <c r="AU98" s="6">
        <v>15.52</v>
      </c>
      <c r="AV98">
        <v>69</v>
      </c>
      <c r="AW98">
        <v>15</v>
      </c>
      <c r="AX98">
        <v>6</v>
      </c>
      <c r="AY98" s="11">
        <f>AW98+AX98</f>
        <v>21</v>
      </c>
      <c r="AZ98" s="6">
        <v>23.065000000000001</v>
      </c>
      <c r="BA98" s="6">
        <v>21.95</v>
      </c>
      <c r="BB98" s="6">
        <v>303.10000000000002</v>
      </c>
      <c r="BC98">
        <v>71</v>
      </c>
      <c r="BD98">
        <v>71</v>
      </c>
      <c r="BE98">
        <v>82</v>
      </c>
      <c r="BF98" s="11">
        <f>BD98-BE98</f>
        <v>-11</v>
      </c>
      <c r="BG98">
        <v>36</v>
      </c>
      <c r="BH98">
        <v>25</v>
      </c>
      <c r="BI98">
        <v>23</v>
      </c>
      <c r="BJ98">
        <v>21</v>
      </c>
      <c r="BK98">
        <v>25</v>
      </c>
      <c r="BL98">
        <v>23</v>
      </c>
      <c r="BM98">
        <v>21</v>
      </c>
      <c r="BN98" s="8">
        <f>BM98/DQ98</f>
        <v>1.977401129943503E-2</v>
      </c>
      <c r="BO98">
        <v>9</v>
      </c>
      <c r="BP98">
        <v>21</v>
      </c>
      <c r="BQ98">
        <v>9</v>
      </c>
      <c r="BR98">
        <v>21</v>
      </c>
      <c r="BS98" s="8">
        <f>IF(BO98+BP98&gt;0,BO98/(BO98+BP98),0)</f>
        <v>0.3</v>
      </c>
      <c r="BT98" s="8">
        <f>(BQ98+BR98)/(EH98+EI98)</f>
        <v>2.982107355864811E-2</v>
      </c>
      <c r="BU98">
        <v>0</v>
      </c>
      <c r="BV98">
        <v>3</v>
      </c>
      <c r="BW98">
        <v>3</v>
      </c>
      <c r="BX98">
        <v>2</v>
      </c>
      <c r="BY98">
        <v>6</v>
      </c>
      <c r="BZ98">
        <v>16</v>
      </c>
      <c r="CA98">
        <v>2</v>
      </c>
      <c r="CB98">
        <v>5</v>
      </c>
      <c r="CC98">
        <v>3</v>
      </c>
      <c r="CD98">
        <v>9</v>
      </c>
      <c r="CE98">
        <v>7</v>
      </c>
      <c r="CF98">
        <v>12</v>
      </c>
      <c r="CG98">
        <v>0</v>
      </c>
      <c r="CH98">
        <v>3</v>
      </c>
      <c r="CI98">
        <v>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</v>
      </c>
      <c r="CP98">
        <v>2</v>
      </c>
      <c r="CQ98">
        <v>3</v>
      </c>
      <c r="CR98">
        <v>1</v>
      </c>
      <c r="CS98">
        <v>7</v>
      </c>
      <c r="CT98">
        <v>1</v>
      </c>
      <c r="CU98">
        <v>3</v>
      </c>
      <c r="CV98">
        <v>3</v>
      </c>
      <c r="CW98">
        <v>29</v>
      </c>
      <c r="CX98">
        <v>11</v>
      </c>
      <c r="CY98">
        <v>6</v>
      </c>
      <c r="CZ98">
        <v>7</v>
      </c>
      <c r="DA98">
        <v>17</v>
      </c>
      <c r="DB98">
        <v>11</v>
      </c>
      <c r="DC98">
        <v>2</v>
      </c>
      <c r="DD98">
        <v>69</v>
      </c>
      <c r="DE98">
        <v>12</v>
      </c>
      <c r="DF98">
        <v>19</v>
      </c>
      <c r="DG98">
        <v>12</v>
      </c>
      <c r="DH98">
        <v>16</v>
      </c>
      <c r="DI98" s="11">
        <f>DF98-DE98</f>
        <v>7</v>
      </c>
      <c r="DJ98" s="6">
        <v>5.4174349377000004</v>
      </c>
      <c r="DK98">
        <v>10</v>
      </c>
      <c r="DL98">
        <v>2</v>
      </c>
      <c r="DM98">
        <v>0</v>
      </c>
      <c r="DN98">
        <v>0</v>
      </c>
      <c r="DO98">
        <v>0</v>
      </c>
      <c r="DP98">
        <v>1144</v>
      </c>
      <c r="DQ98">
        <v>1062</v>
      </c>
      <c r="DR98">
        <v>829</v>
      </c>
      <c r="DS98">
        <v>790</v>
      </c>
      <c r="DT98">
        <v>607</v>
      </c>
      <c r="DU98">
        <v>575</v>
      </c>
      <c r="DV98" s="6">
        <v>54.17</v>
      </c>
      <c r="DW98" s="6">
        <v>47.01</v>
      </c>
      <c r="DX98">
        <v>188</v>
      </c>
      <c r="DY98">
        <v>150</v>
      </c>
      <c r="DZ98">
        <v>50</v>
      </c>
      <c r="EA98">
        <v>38</v>
      </c>
      <c r="EB98">
        <v>60</v>
      </c>
      <c r="EC98">
        <v>40</v>
      </c>
      <c r="ED98">
        <v>46</v>
      </c>
      <c r="EE98">
        <v>54</v>
      </c>
      <c r="EF98" s="11">
        <f>EB98+ED98</f>
        <v>106</v>
      </c>
      <c r="EG98" s="11">
        <f>EC98+EE98</f>
        <v>94</v>
      </c>
      <c r="EH98">
        <v>486</v>
      </c>
      <c r="EI98">
        <v>520</v>
      </c>
      <c r="EJ98">
        <v>508</v>
      </c>
      <c r="EK98">
        <v>446</v>
      </c>
      <c r="EL98">
        <v>194</v>
      </c>
      <c r="EM98">
        <v>110</v>
      </c>
      <c r="EN98">
        <v>68</v>
      </c>
      <c r="EO98">
        <v>72</v>
      </c>
      <c r="EP98">
        <v>1.8</v>
      </c>
      <c r="EQ98">
        <v>1.6</v>
      </c>
      <c r="ER98">
        <v>3.5</v>
      </c>
      <c r="ES98">
        <v>3300.53</v>
      </c>
      <c r="ET98" s="11">
        <f>BC98+BJ98+Y98+DL98</f>
        <v>124</v>
      </c>
      <c r="EU98" s="6">
        <f>IF(DK98&gt;0,(BC98+BI98)/DK98,0)</f>
        <v>9.4</v>
      </c>
      <c r="EV98" s="6">
        <f>(DP98+DQ98)/AB98*60</f>
        <v>113.62836416706014</v>
      </c>
      <c r="EW98" s="6">
        <v>31.1</v>
      </c>
      <c r="EX98">
        <v>0.38</v>
      </c>
    </row>
    <row r="99" spans="1:154">
      <c r="A99" s="5">
        <v>5000000</v>
      </c>
      <c r="B99" t="s">
        <v>582</v>
      </c>
      <c r="C99" t="s">
        <v>583</v>
      </c>
      <c r="D99" t="s">
        <v>338</v>
      </c>
      <c r="E99" t="s">
        <v>160</v>
      </c>
      <c r="F99" t="s">
        <v>160</v>
      </c>
      <c r="G99">
        <v>71</v>
      </c>
      <c r="H99">
        <v>190</v>
      </c>
      <c r="L99" t="s">
        <v>146</v>
      </c>
      <c r="M99" t="s">
        <v>584</v>
      </c>
      <c r="N99" t="s">
        <v>585</v>
      </c>
      <c r="O99" t="s">
        <v>149</v>
      </c>
      <c r="P99" t="s">
        <v>193</v>
      </c>
      <c r="Q99">
        <v>66</v>
      </c>
      <c r="R99">
        <v>4</v>
      </c>
      <c r="S99">
        <v>9</v>
      </c>
      <c r="T99">
        <v>6</v>
      </c>
      <c r="U99">
        <v>3</v>
      </c>
      <c r="V99">
        <v>13</v>
      </c>
      <c r="W99">
        <v>-16</v>
      </c>
      <c r="X99" s="6">
        <v>-3</v>
      </c>
      <c r="Y99">
        <v>8</v>
      </c>
      <c r="Z99">
        <v>1875</v>
      </c>
      <c r="AA99">
        <v>86898</v>
      </c>
      <c r="AB99" s="6">
        <v>1401.33</v>
      </c>
      <c r="AC99" s="7">
        <v>21.75</v>
      </c>
      <c r="AD99" s="7">
        <f>AVERAGE(AA99/60/Q99,AB99/Q99,AC99)</f>
        <v>21.642070707070705</v>
      </c>
      <c r="AE99" s="8">
        <v>0.36804368209144561</v>
      </c>
      <c r="AF99" s="8">
        <v>0.28888888888888886</v>
      </c>
      <c r="AG99" s="8">
        <v>7.4503311258278151E-2</v>
      </c>
      <c r="AH99" s="9">
        <f>1-EA99/DU99</f>
        <v>0.91168831168831166</v>
      </c>
      <c r="AI99" s="10">
        <f>(AG99+AH99)*1000</f>
        <v>986.19162294658975</v>
      </c>
      <c r="AJ99" s="7">
        <f>DZ99/AB99*60</f>
        <v>1.9267410245980605</v>
      </c>
      <c r="AK99" s="7">
        <f>EA99/AB99*60</f>
        <v>2.9115197705037357</v>
      </c>
      <c r="AL99" s="8">
        <f>IF(DZ99+EA99&gt;0,DZ99/(DZ99+EA99),0)</f>
        <v>0.39823008849557523</v>
      </c>
      <c r="AM99" s="11">
        <f>DZ99-EA99</f>
        <v>-23</v>
      </c>
      <c r="AN99" s="7">
        <f>AJ99-AK99</f>
        <v>-0.98477874590567516</v>
      </c>
      <c r="AO99">
        <v>185</v>
      </c>
      <c r="AP99">
        <v>189</v>
      </c>
      <c r="AQ99">
        <v>134</v>
      </c>
      <c r="AR99">
        <v>82</v>
      </c>
      <c r="AS99">
        <v>83</v>
      </c>
      <c r="AT99">
        <v>83</v>
      </c>
      <c r="AU99" s="6">
        <v>4.3099999999999996</v>
      </c>
      <c r="AV99">
        <v>9</v>
      </c>
      <c r="AW99">
        <v>2</v>
      </c>
      <c r="AX99">
        <v>3</v>
      </c>
      <c r="AY99" s="11">
        <f>AW99+AX99</f>
        <v>5</v>
      </c>
      <c r="AZ99" s="6">
        <v>49.060200000000002</v>
      </c>
      <c r="BA99" s="6">
        <v>46.82</v>
      </c>
      <c r="BB99" s="6">
        <v>129.69999999999999</v>
      </c>
      <c r="BC99">
        <v>50</v>
      </c>
      <c r="BD99">
        <v>50</v>
      </c>
      <c r="BE99">
        <v>76</v>
      </c>
      <c r="BF99" s="11">
        <f>BD99-BE99</f>
        <v>-26</v>
      </c>
      <c r="BG99">
        <v>54</v>
      </c>
      <c r="BH99">
        <v>36</v>
      </c>
      <c r="BI99">
        <v>26</v>
      </c>
      <c r="BJ99">
        <v>125</v>
      </c>
      <c r="BK99">
        <v>35</v>
      </c>
      <c r="BL99">
        <v>23</v>
      </c>
      <c r="BM99">
        <v>121</v>
      </c>
      <c r="BN99" s="8">
        <f>BM99/DQ99</f>
        <v>8.6925287356321837E-2</v>
      </c>
      <c r="BO99">
        <v>0</v>
      </c>
      <c r="BP99">
        <v>0</v>
      </c>
      <c r="BQ99">
        <v>0</v>
      </c>
      <c r="BR99">
        <v>0</v>
      </c>
      <c r="BS99" s="8">
        <f>IF(BO99+BP99&gt;0,BO99/(BO99+BP99),0)</f>
        <v>0</v>
      </c>
      <c r="BT99" s="8">
        <f>(BQ99+BR99)/(EH99+EI99)</f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1</v>
      </c>
      <c r="CH99">
        <v>0</v>
      </c>
      <c r="CI99">
        <v>1</v>
      </c>
      <c r="CJ99">
        <v>1</v>
      </c>
      <c r="CK99">
        <v>1</v>
      </c>
      <c r="CL99">
        <v>1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3</v>
      </c>
      <c r="CT99">
        <v>0</v>
      </c>
      <c r="CU99">
        <v>1</v>
      </c>
      <c r="CV99">
        <v>1</v>
      </c>
      <c r="CW99">
        <v>52</v>
      </c>
      <c r="CX99">
        <v>2</v>
      </c>
      <c r="CY99">
        <v>0</v>
      </c>
      <c r="CZ99">
        <v>28</v>
      </c>
      <c r="DA99">
        <v>18</v>
      </c>
      <c r="DB99">
        <v>1</v>
      </c>
      <c r="DC99">
        <v>0</v>
      </c>
      <c r="DD99">
        <v>34</v>
      </c>
      <c r="DE99">
        <v>4</v>
      </c>
      <c r="DF99">
        <v>6</v>
      </c>
      <c r="DG99">
        <v>5</v>
      </c>
      <c r="DH99">
        <v>4</v>
      </c>
      <c r="DI99" s="11">
        <f>DF99-DE99</f>
        <v>2</v>
      </c>
      <c r="DJ99" s="6">
        <v>5.33262576</v>
      </c>
      <c r="DK99">
        <v>4</v>
      </c>
      <c r="DL99">
        <v>0</v>
      </c>
      <c r="DM99">
        <v>0</v>
      </c>
      <c r="DN99">
        <v>0</v>
      </c>
      <c r="DO99">
        <v>0</v>
      </c>
      <c r="DP99">
        <v>1068</v>
      </c>
      <c r="DQ99">
        <v>1392</v>
      </c>
      <c r="DR99">
        <v>830</v>
      </c>
      <c r="DS99">
        <v>1066</v>
      </c>
      <c r="DT99">
        <v>604</v>
      </c>
      <c r="DU99">
        <v>770</v>
      </c>
      <c r="DV99" s="6">
        <v>53.47</v>
      </c>
      <c r="DW99" s="6">
        <v>69.53</v>
      </c>
      <c r="DX99">
        <v>197</v>
      </c>
      <c r="DY99">
        <v>229</v>
      </c>
      <c r="DZ99">
        <v>45</v>
      </c>
      <c r="EA99">
        <v>68</v>
      </c>
      <c r="EB99">
        <v>30</v>
      </c>
      <c r="EC99">
        <v>36</v>
      </c>
      <c r="ED99">
        <v>34</v>
      </c>
      <c r="EE99">
        <v>46</v>
      </c>
      <c r="EF99" s="11">
        <f>EB99+ED99</f>
        <v>64</v>
      </c>
      <c r="EG99" s="11">
        <f>EC99+EE99</f>
        <v>82</v>
      </c>
      <c r="EH99">
        <v>799</v>
      </c>
      <c r="EI99">
        <v>816</v>
      </c>
      <c r="EJ99">
        <v>389</v>
      </c>
      <c r="EK99">
        <v>441</v>
      </c>
      <c r="EL99">
        <v>164</v>
      </c>
      <c r="EM99">
        <v>142</v>
      </c>
      <c r="EN99">
        <v>85</v>
      </c>
      <c r="EO99">
        <v>78</v>
      </c>
      <c r="EP99">
        <v>0.1</v>
      </c>
      <c r="EQ99">
        <v>2.5</v>
      </c>
      <c r="ER99">
        <v>2.6</v>
      </c>
      <c r="ES99">
        <v>2406.1799999999998</v>
      </c>
      <c r="ET99" s="11">
        <f>BC99+BJ99+Y99+DL99</f>
        <v>183</v>
      </c>
      <c r="EU99" s="6">
        <f>IF(DK99&gt;0,(BC99+BI99)/DK99,0)</f>
        <v>19</v>
      </c>
      <c r="EV99" s="6">
        <f>(DP99+DQ99)/AB99*60</f>
        <v>105.32850934469397</v>
      </c>
      <c r="EW99" s="6">
        <v>14.9</v>
      </c>
      <c r="EX99">
        <v>0.23</v>
      </c>
    </row>
    <row r="100" spans="1:154">
      <c r="A100" s="5">
        <v>660000</v>
      </c>
      <c r="B100" t="s">
        <v>586</v>
      </c>
      <c r="C100" t="s">
        <v>587</v>
      </c>
      <c r="D100" t="s">
        <v>210</v>
      </c>
      <c r="E100" t="s">
        <v>145</v>
      </c>
      <c r="F100" t="s">
        <v>145</v>
      </c>
      <c r="G100">
        <v>76</v>
      </c>
      <c r="H100">
        <v>213</v>
      </c>
      <c r="I100">
        <v>2014</v>
      </c>
      <c r="J100">
        <v>3</v>
      </c>
      <c r="K100">
        <v>73</v>
      </c>
      <c r="L100" t="s">
        <v>154</v>
      </c>
      <c r="M100" t="s">
        <v>588</v>
      </c>
      <c r="N100" t="s">
        <v>229</v>
      </c>
      <c r="O100" t="s">
        <v>149</v>
      </c>
      <c r="P100" t="s">
        <v>318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-1</v>
      </c>
      <c r="X100" s="6">
        <v>0.4</v>
      </c>
      <c r="Y100">
        <v>0</v>
      </c>
      <c r="Z100">
        <v>45</v>
      </c>
      <c r="AA100">
        <v>2279</v>
      </c>
      <c r="AB100" s="6">
        <v>37.97</v>
      </c>
      <c r="AC100" s="7">
        <v>19</v>
      </c>
      <c r="AD100" s="7">
        <f>AVERAGE(AA100/60/Q100,AB100/Q100,AC100)</f>
        <v>18.992222222222221</v>
      </c>
      <c r="AE100" s="8">
        <v>0.3297151788815561</v>
      </c>
      <c r="AF100" s="8">
        <v>0</v>
      </c>
      <c r="AG100" s="8">
        <v>5.5555555555555552E-2</v>
      </c>
      <c r="AH100" s="9">
        <f>1-EA100/DU100</f>
        <v>0.85714285714285721</v>
      </c>
      <c r="AI100" s="10">
        <f>(AG100+AH100)*1000</f>
        <v>912.69841269841277</v>
      </c>
      <c r="AJ100" s="7">
        <f>DZ100/AB100*60</f>
        <v>1.5801948907031866</v>
      </c>
      <c r="AK100" s="7">
        <f>EA100/AB100*60</f>
        <v>3.1603897814063733</v>
      </c>
      <c r="AL100" s="8">
        <f>IF(DZ100+EA100&gt;0,DZ100/(DZ100+EA100),0)</f>
        <v>0.33333333333333331</v>
      </c>
      <c r="AM100" s="11">
        <f>DZ100-EA100</f>
        <v>-1</v>
      </c>
      <c r="AN100" s="7">
        <f>AJ100-AK100</f>
        <v>-1.5801948907031866</v>
      </c>
      <c r="AO100">
        <v>4</v>
      </c>
      <c r="AP100">
        <v>4</v>
      </c>
      <c r="AQ100">
        <v>4</v>
      </c>
      <c r="AR100">
        <v>3</v>
      </c>
      <c r="AS100">
        <v>3</v>
      </c>
      <c r="AT100">
        <v>3</v>
      </c>
      <c r="AU100" s="6">
        <v>0.05</v>
      </c>
      <c r="AV100">
        <v>0</v>
      </c>
      <c r="AW100">
        <v>0</v>
      </c>
      <c r="AX100">
        <v>0</v>
      </c>
      <c r="AY100" s="11">
        <f>AW100+AX100</f>
        <v>0</v>
      </c>
      <c r="AZ100" s="6">
        <v>67.666700000000006</v>
      </c>
      <c r="BA100" s="6">
        <v>65.47</v>
      </c>
      <c r="BB100" s="6">
        <v>0</v>
      </c>
      <c r="BC100">
        <v>8</v>
      </c>
      <c r="BD100">
        <v>8</v>
      </c>
      <c r="BE100">
        <v>6</v>
      </c>
      <c r="BF100" s="11">
        <f>BD100-BE100</f>
        <v>2</v>
      </c>
      <c r="BG100">
        <v>1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3</v>
      </c>
      <c r="BN100" s="8">
        <f>BM100/DQ100</f>
        <v>0.12</v>
      </c>
      <c r="BO100">
        <v>0</v>
      </c>
      <c r="BP100">
        <v>0</v>
      </c>
      <c r="BQ100">
        <v>0</v>
      </c>
      <c r="BR100">
        <v>0</v>
      </c>
      <c r="BS100" s="8">
        <f>IF(BO100+BP100&gt;0,BO100/(BO100+BP100),0)</f>
        <v>0</v>
      </c>
      <c r="BT100" s="8">
        <f>(BQ100+BR100)/(EH100+EI100)</f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2</v>
      </c>
      <c r="DA100">
        <v>0</v>
      </c>
      <c r="DB100">
        <v>0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 s="11">
        <f>DF100-DE100</f>
        <v>0</v>
      </c>
      <c r="DJ100" s="6">
        <v>0.18683139999999998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26</v>
      </c>
      <c r="DQ100">
        <v>25</v>
      </c>
      <c r="DR100">
        <v>21</v>
      </c>
      <c r="DS100">
        <v>20</v>
      </c>
      <c r="DT100">
        <v>18</v>
      </c>
      <c r="DU100">
        <v>14</v>
      </c>
      <c r="DV100" s="6">
        <v>1.51</v>
      </c>
      <c r="DW100" s="6">
        <v>1.08</v>
      </c>
      <c r="DX100">
        <v>7</v>
      </c>
      <c r="DY100">
        <v>3</v>
      </c>
      <c r="DZ100">
        <v>1</v>
      </c>
      <c r="EA100">
        <v>2</v>
      </c>
      <c r="EB100">
        <v>1</v>
      </c>
      <c r="EC100">
        <v>0</v>
      </c>
      <c r="ED100">
        <v>1</v>
      </c>
      <c r="EE100">
        <v>1</v>
      </c>
      <c r="EF100" s="11">
        <f>EB100+ED100</f>
        <v>2</v>
      </c>
      <c r="EG100" s="11">
        <f>EC100+EE100</f>
        <v>1</v>
      </c>
      <c r="EH100">
        <v>23</v>
      </c>
      <c r="EI100">
        <v>12</v>
      </c>
      <c r="EJ100">
        <v>22</v>
      </c>
      <c r="EK100">
        <v>18</v>
      </c>
      <c r="EL100">
        <v>6</v>
      </c>
      <c r="EM100">
        <v>3</v>
      </c>
      <c r="EN100">
        <v>0</v>
      </c>
      <c r="EO100">
        <v>4</v>
      </c>
      <c r="EP100">
        <v>0</v>
      </c>
      <c r="EQ100">
        <v>0</v>
      </c>
      <c r="ER100">
        <v>0</v>
      </c>
      <c r="ES100">
        <v>77.19</v>
      </c>
      <c r="ET100" s="11">
        <f>BC100+BJ100+Y100+DL100</f>
        <v>11</v>
      </c>
      <c r="EU100" s="6">
        <f>IF(DK100&gt;0,(BC100+BI100)/DK100,0)</f>
        <v>0</v>
      </c>
      <c r="EV100" s="6">
        <f>(DP100+DQ100)/AB100*60</f>
        <v>80.589939425862525</v>
      </c>
      <c r="EW100" s="6">
        <v>0.30000000000000004</v>
      </c>
      <c r="EX100">
        <v>0.14000000000000001</v>
      </c>
    </row>
    <row r="101" spans="1:154">
      <c r="A101" s="5">
        <v>3000000</v>
      </c>
      <c r="B101" t="s">
        <v>589</v>
      </c>
      <c r="C101" t="s">
        <v>590</v>
      </c>
      <c r="D101" t="s">
        <v>144</v>
      </c>
      <c r="E101" t="s">
        <v>145</v>
      </c>
      <c r="F101" t="s">
        <v>145</v>
      </c>
      <c r="G101">
        <v>70</v>
      </c>
      <c r="H101">
        <v>188</v>
      </c>
      <c r="I101">
        <v>2006</v>
      </c>
      <c r="J101">
        <v>6</v>
      </c>
      <c r="K101">
        <v>177</v>
      </c>
      <c r="L101" t="s">
        <v>146</v>
      </c>
      <c r="M101" t="s">
        <v>591</v>
      </c>
      <c r="N101" t="s">
        <v>592</v>
      </c>
      <c r="O101" t="s">
        <v>303</v>
      </c>
      <c r="P101" t="s">
        <v>478</v>
      </c>
      <c r="Q101">
        <v>65</v>
      </c>
      <c r="R101">
        <v>13</v>
      </c>
      <c r="S101">
        <v>32</v>
      </c>
      <c r="T101">
        <v>18</v>
      </c>
      <c r="U101">
        <v>14</v>
      </c>
      <c r="V101">
        <v>45</v>
      </c>
      <c r="W101">
        <v>-11</v>
      </c>
      <c r="X101" s="6">
        <v>3.1</v>
      </c>
      <c r="Y101">
        <v>30</v>
      </c>
      <c r="Z101">
        <v>1356</v>
      </c>
      <c r="AA101">
        <v>63525</v>
      </c>
      <c r="AB101" s="6">
        <v>1036.8</v>
      </c>
      <c r="AC101" s="7">
        <v>16.2833333333</v>
      </c>
      <c r="AD101" s="7">
        <f>AVERAGE(AA101/60/Q101,AB101/Q101,AC101)</f>
        <v>16.174188034176925</v>
      </c>
      <c r="AE101" s="8">
        <v>0.2939458717729177</v>
      </c>
      <c r="AF101" s="8">
        <v>0.61643835616438358</v>
      </c>
      <c r="AG101" s="8">
        <v>0.11335403726708075</v>
      </c>
      <c r="AH101" s="9">
        <f>1-EA101/DU101</f>
        <v>0.88247863247863245</v>
      </c>
      <c r="AI101" s="10">
        <f>(AG101+AH101)*1000</f>
        <v>995.83266974571313</v>
      </c>
      <c r="AJ101" s="7">
        <f>DZ101/AB101*60</f>
        <v>4.2245370370370372</v>
      </c>
      <c r="AK101" s="7">
        <f>EA101/AB101*60</f>
        <v>3.1828703703703702</v>
      </c>
      <c r="AL101" s="8">
        <f>IF(DZ101+EA101&gt;0,DZ101/(DZ101+EA101),0)</f>
        <v>0.5703125</v>
      </c>
      <c r="AM101" s="11">
        <f>DZ101-EA101</f>
        <v>18</v>
      </c>
      <c r="AN101" s="7">
        <f>AJ101-AK101</f>
        <v>1.041666666666667</v>
      </c>
      <c r="AO101">
        <v>215</v>
      </c>
      <c r="AP101">
        <v>218</v>
      </c>
      <c r="AQ101">
        <v>181</v>
      </c>
      <c r="AR101">
        <v>133</v>
      </c>
      <c r="AS101">
        <v>134</v>
      </c>
      <c r="AT101">
        <v>134</v>
      </c>
      <c r="AU101" s="6">
        <v>17.79</v>
      </c>
      <c r="AV101">
        <v>67</v>
      </c>
      <c r="AW101">
        <v>14</v>
      </c>
      <c r="AX101">
        <v>14</v>
      </c>
      <c r="AY101" s="11">
        <f>AW101+AX101</f>
        <v>28</v>
      </c>
      <c r="AZ101" s="6">
        <v>27.753699999999998</v>
      </c>
      <c r="BA101" s="6">
        <v>26.05</v>
      </c>
      <c r="BB101" s="6">
        <v>260.2</v>
      </c>
      <c r="BC101">
        <v>97</v>
      </c>
      <c r="BD101">
        <v>96</v>
      </c>
      <c r="BE101">
        <v>39</v>
      </c>
      <c r="BF101" s="11">
        <f>BD101-BE101</f>
        <v>57</v>
      </c>
      <c r="BG101">
        <v>50</v>
      </c>
      <c r="BH101">
        <v>20</v>
      </c>
      <c r="BI101">
        <v>33</v>
      </c>
      <c r="BJ101">
        <v>26</v>
      </c>
      <c r="BK101">
        <v>20</v>
      </c>
      <c r="BL101">
        <v>33</v>
      </c>
      <c r="BM101">
        <v>25</v>
      </c>
      <c r="BN101" s="8">
        <f>BM101/DQ101</f>
        <v>3.1806615776081425E-2</v>
      </c>
      <c r="BO101">
        <v>97</v>
      </c>
      <c r="BP101">
        <v>92</v>
      </c>
      <c r="BQ101">
        <v>97</v>
      </c>
      <c r="BR101">
        <v>92</v>
      </c>
      <c r="BS101" s="8">
        <f>IF(BO101+BP101&gt;0,BO101/(BO101+BP101),0)</f>
        <v>0.51322751322751325</v>
      </c>
      <c r="BT101" s="8">
        <f>(BQ101+BR101)/(EH101+EI101)</f>
        <v>0.17914691943127961</v>
      </c>
      <c r="BU101">
        <v>29</v>
      </c>
      <c r="BV101">
        <v>26</v>
      </c>
      <c r="BW101">
        <v>29</v>
      </c>
      <c r="BX101">
        <v>28</v>
      </c>
      <c r="BY101">
        <v>39</v>
      </c>
      <c r="BZ101">
        <v>38</v>
      </c>
      <c r="CA101">
        <v>43</v>
      </c>
      <c r="CB101">
        <v>36</v>
      </c>
      <c r="CC101">
        <v>21</v>
      </c>
      <c r="CD101">
        <v>26</v>
      </c>
      <c r="CE101">
        <v>48</v>
      </c>
      <c r="CF101">
        <v>44</v>
      </c>
      <c r="CG101">
        <v>0</v>
      </c>
      <c r="CH101">
        <v>2</v>
      </c>
      <c r="CI101">
        <v>3</v>
      </c>
      <c r="CJ101">
        <v>0</v>
      </c>
      <c r="CK101">
        <v>0</v>
      </c>
      <c r="CL101">
        <v>0</v>
      </c>
      <c r="CM101">
        <v>2</v>
      </c>
      <c r="CN101">
        <v>1</v>
      </c>
      <c r="CO101">
        <v>2</v>
      </c>
      <c r="CP101">
        <v>2</v>
      </c>
      <c r="CQ101">
        <v>1</v>
      </c>
      <c r="CR101">
        <v>0</v>
      </c>
      <c r="CS101">
        <v>5</v>
      </c>
      <c r="CT101">
        <v>1</v>
      </c>
      <c r="CU101">
        <v>3</v>
      </c>
      <c r="CV101">
        <v>6</v>
      </c>
      <c r="CW101">
        <v>40</v>
      </c>
      <c r="CX101">
        <v>12</v>
      </c>
      <c r="CY101">
        <v>8</v>
      </c>
      <c r="CZ101">
        <v>18</v>
      </c>
      <c r="DA101">
        <v>19</v>
      </c>
      <c r="DB101">
        <v>5</v>
      </c>
      <c r="DC101">
        <v>0</v>
      </c>
      <c r="DD101">
        <v>72</v>
      </c>
      <c r="DE101">
        <v>15</v>
      </c>
      <c r="DF101">
        <v>21</v>
      </c>
      <c r="DG101">
        <v>14</v>
      </c>
      <c r="DH101">
        <v>18</v>
      </c>
      <c r="DI101" s="11">
        <f>DF101-DE101</f>
        <v>6</v>
      </c>
      <c r="DJ101" s="6">
        <v>5.0109276984999997</v>
      </c>
      <c r="DK101">
        <v>15</v>
      </c>
      <c r="DL101">
        <v>0</v>
      </c>
      <c r="DM101">
        <v>0</v>
      </c>
      <c r="DN101">
        <v>0</v>
      </c>
      <c r="DO101">
        <v>0</v>
      </c>
      <c r="DP101">
        <v>1132</v>
      </c>
      <c r="DQ101">
        <v>786</v>
      </c>
      <c r="DR101">
        <v>881</v>
      </c>
      <c r="DS101">
        <v>601</v>
      </c>
      <c r="DT101">
        <v>644</v>
      </c>
      <c r="DU101">
        <v>468</v>
      </c>
      <c r="DV101" s="6">
        <v>63.69</v>
      </c>
      <c r="DW101" s="6">
        <v>38.729999999999997</v>
      </c>
      <c r="DX101">
        <v>207</v>
      </c>
      <c r="DY101">
        <v>140</v>
      </c>
      <c r="DZ101">
        <v>73</v>
      </c>
      <c r="EA101">
        <v>55</v>
      </c>
      <c r="EB101">
        <v>43</v>
      </c>
      <c r="EC101">
        <v>28</v>
      </c>
      <c r="ED101">
        <v>71</v>
      </c>
      <c r="EE101">
        <v>73</v>
      </c>
      <c r="EF101" s="11">
        <f>EB101+ED101</f>
        <v>114</v>
      </c>
      <c r="EG101" s="11">
        <f>EC101+EE101</f>
        <v>101</v>
      </c>
      <c r="EH101">
        <v>528</v>
      </c>
      <c r="EI101">
        <v>527</v>
      </c>
      <c r="EJ101">
        <v>324</v>
      </c>
      <c r="EK101">
        <v>314</v>
      </c>
      <c r="EL101">
        <v>168</v>
      </c>
      <c r="EM101">
        <v>139</v>
      </c>
      <c r="EN101">
        <v>58</v>
      </c>
      <c r="EO101">
        <v>69</v>
      </c>
      <c r="EP101">
        <v>3.5</v>
      </c>
      <c r="EQ101">
        <v>0.5</v>
      </c>
      <c r="ER101">
        <v>4</v>
      </c>
      <c r="ES101">
        <v>2490.38</v>
      </c>
      <c r="ET101" s="11">
        <f>BC101+BJ101+Y101+DL101</f>
        <v>153</v>
      </c>
      <c r="EU101" s="6">
        <f>IF(DK101&gt;0,(BC101+BI101)/DK101,0)</f>
        <v>8.6666666666666661</v>
      </c>
      <c r="EV101" s="6">
        <f>(DP101+DQ101)/AB101*60</f>
        <v>110.99537037037037</v>
      </c>
      <c r="EW101" s="6">
        <v>45</v>
      </c>
      <c r="EX101">
        <v>0.7</v>
      </c>
    </row>
    <row r="102" spans="1:154">
      <c r="A102" s="5">
        <v>2500000</v>
      </c>
      <c r="B102" t="s">
        <v>593</v>
      </c>
      <c r="C102" t="s">
        <v>594</v>
      </c>
      <c r="D102" t="s">
        <v>258</v>
      </c>
      <c r="E102" t="s">
        <v>145</v>
      </c>
      <c r="F102" t="s">
        <v>145</v>
      </c>
      <c r="G102">
        <v>72</v>
      </c>
      <c r="H102">
        <v>192</v>
      </c>
      <c r="I102">
        <v>2006</v>
      </c>
      <c r="J102">
        <v>7</v>
      </c>
      <c r="K102">
        <v>189</v>
      </c>
      <c r="L102" t="s">
        <v>154</v>
      </c>
      <c r="M102" t="s">
        <v>595</v>
      </c>
      <c r="N102" t="s">
        <v>596</v>
      </c>
      <c r="O102" t="s">
        <v>163</v>
      </c>
      <c r="P102" t="s">
        <v>168</v>
      </c>
      <c r="Q102">
        <v>14</v>
      </c>
      <c r="R102">
        <v>1</v>
      </c>
      <c r="S102">
        <v>3</v>
      </c>
      <c r="T102">
        <v>2</v>
      </c>
      <c r="U102">
        <v>1</v>
      </c>
      <c r="V102">
        <v>4</v>
      </c>
      <c r="W102">
        <v>-6</v>
      </c>
      <c r="X102" s="6">
        <v>0.2</v>
      </c>
      <c r="Y102">
        <v>33</v>
      </c>
      <c r="Z102">
        <v>221</v>
      </c>
      <c r="AA102">
        <v>8343</v>
      </c>
      <c r="AB102" s="6">
        <v>139.06</v>
      </c>
      <c r="AC102" s="7">
        <v>9.9333333333000002</v>
      </c>
      <c r="AD102" s="7">
        <f>AVERAGE(AA102/60/Q102,AB102/Q102,AC102)</f>
        <v>9.9327777777666668</v>
      </c>
      <c r="AE102" s="8">
        <v>0.19486015357883524</v>
      </c>
      <c r="AF102" s="8">
        <v>0.8</v>
      </c>
      <c r="AG102" s="8">
        <v>7.2463768115942032E-2</v>
      </c>
      <c r="AH102" s="9">
        <f>1-EA102/DU102</f>
        <v>0.828125</v>
      </c>
      <c r="AI102" s="10">
        <f>(AG102+AH102)*1000</f>
        <v>900.588768115942</v>
      </c>
      <c r="AJ102" s="7">
        <f>DZ102/AB102*60</f>
        <v>2.1573421544656983</v>
      </c>
      <c r="AK102" s="7">
        <f>EA102/AB102*60</f>
        <v>4.7461527398245362</v>
      </c>
      <c r="AL102" s="8">
        <f>IF(DZ102+EA102&gt;0,DZ102/(DZ102+EA102),0)</f>
        <v>0.3125</v>
      </c>
      <c r="AM102" s="11">
        <f>DZ102-EA102</f>
        <v>-6</v>
      </c>
      <c r="AN102" s="7">
        <f>AJ102-AK102</f>
        <v>-2.5888105853588379</v>
      </c>
      <c r="AO102">
        <v>33</v>
      </c>
      <c r="AP102">
        <v>33</v>
      </c>
      <c r="AQ102">
        <v>26</v>
      </c>
      <c r="AR102">
        <v>24</v>
      </c>
      <c r="AS102">
        <v>24</v>
      </c>
      <c r="AT102">
        <v>24</v>
      </c>
      <c r="AU102" s="6">
        <v>1.9300000000000002</v>
      </c>
      <c r="AV102">
        <v>7</v>
      </c>
      <c r="AW102">
        <v>2</v>
      </c>
      <c r="AX102">
        <v>3</v>
      </c>
      <c r="AY102" s="11">
        <f>AW102+AX102</f>
        <v>5</v>
      </c>
      <c r="AZ102" s="6">
        <v>32.833300000000001</v>
      </c>
      <c r="BA102" s="6">
        <v>31.57</v>
      </c>
      <c r="BB102" s="6">
        <v>24.4</v>
      </c>
      <c r="BC102">
        <v>35</v>
      </c>
      <c r="BD102">
        <v>35</v>
      </c>
      <c r="BE102">
        <v>14</v>
      </c>
      <c r="BF102" s="11">
        <f>BD102-BE102</f>
        <v>21</v>
      </c>
      <c r="BG102">
        <v>2</v>
      </c>
      <c r="BH102">
        <v>1</v>
      </c>
      <c r="BI102">
        <v>2</v>
      </c>
      <c r="BJ102">
        <v>6</v>
      </c>
      <c r="BK102">
        <v>1</v>
      </c>
      <c r="BL102">
        <v>2</v>
      </c>
      <c r="BM102">
        <v>6</v>
      </c>
      <c r="BN102" s="8">
        <f>BM102/DQ102</f>
        <v>5.6603773584905662E-2</v>
      </c>
      <c r="BO102">
        <v>1</v>
      </c>
      <c r="BP102">
        <v>0</v>
      </c>
      <c r="BQ102">
        <v>1</v>
      </c>
      <c r="BR102">
        <v>0</v>
      </c>
      <c r="BS102" s="8">
        <f>IF(BO102+BP102&gt;0,BO102/(BO102+BP102),0)</f>
        <v>1</v>
      </c>
      <c r="BT102" s="8">
        <f>(BQ102+BR102)/(EH102+EI102)</f>
        <v>7.0921985815602835E-3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2</v>
      </c>
      <c r="CX102">
        <v>0</v>
      </c>
      <c r="CY102">
        <v>0</v>
      </c>
      <c r="CZ102">
        <v>4</v>
      </c>
      <c r="DA102">
        <v>3</v>
      </c>
      <c r="DB102">
        <v>2</v>
      </c>
      <c r="DC102">
        <v>2</v>
      </c>
      <c r="DD102">
        <v>13</v>
      </c>
      <c r="DE102">
        <v>8</v>
      </c>
      <c r="DF102">
        <v>4</v>
      </c>
      <c r="DG102">
        <v>5</v>
      </c>
      <c r="DH102">
        <v>6</v>
      </c>
      <c r="DI102" s="11">
        <f>DF102-DE102</f>
        <v>-4</v>
      </c>
      <c r="DJ102" s="6">
        <v>1.9808780863000002</v>
      </c>
      <c r="DK102">
        <v>4</v>
      </c>
      <c r="DL102">
        <v>3</v>
      </c>
      <c r="DM102">
        <v>0</v>
      </c>
      <c r="DN102">
        <v>1</v>
      </c>
      <c r="DO102">
        <v>0</v>
      </c>
      <c r="DP102">
        <v>115</v>
      </c>
      <c r="DQ102">
        <v>106</v>
      </c>
      <c r="DR102">
        <v>84</v>
      </c>
      <c r="DS102">
        <v>76</v>
      </c>
      <c r="DT102">
        <v>69</v>
      </c>
      <c r="DU102">
        <v>64</v>
      </c>
      <c r="DV102" s="6">
        <v>5.12</v>
      </c>
      <c r="DW102" s="6">
        <v>5.28</v>
      </c>
      <c r="DX102">
        <v>17</v>
      </c>
      <c r="DY102">
        <v>23</v>
      </c>
      <c r="DZ102">
        <v>5</v>
      </c>
      <c r="EA102">
        <v>11</v>
      </c>
      <c r="EB102">
        <v>6</v>
      </c>
      <c r="EC102">
        <v>4</v>
      </c>
      <c r="ED102">
        <v>6</v>
      </c>
      <c r="EE102">
        <v>6</v>
      </c>
      <c r="EF102" s="11">
        <f>EB102+ED102</f>
        <v>12</v>
      </c>
      <c r="EG102" s="11">
        <f>EC102+EE102</f>
        <v>10</v>
      </c>
      <c r="EH102">
        <v>74</v>
      </c>
      <c r="EI102">
        <v>67</v>
      </c>
      <c r="EJ102">
        <v>83</v>
      </c>
      <c r="EK102">
        <v>60</v>
      </c>
      <c r="EL102">
        <v>19</v>
      </c>
      <c r="EM102">
        <v>13</v>
      </c>
      <c r="EN102">
        <v>11</v>
      </c>
      <c r="EO102">
        <v>10</v>
      </c>
      <c r="EP102">
        <v>0.2</v>
      </c>
      <c r="EQ102">
        <v>-0.1</v>
      </c>
      <c r="ER102">
        <v>0.1</v>
      </c>
      <c r="ES102">
        <v>574.58000000000004</v>
      </c>
      <c r="ET102" s="11">
        <f>BC102+BJ102+Y102+DL102</f>
        <v>77</v>
      </c>
      <c r="EU102" s="6">
        <f>IF(DK102&gt;0,(BC102+BI102)/DK102,0)</f>
        <v>9.25</v>
      </c>
      <c r="EV102" s="6">
        <f>(DP102+DQ102)/AB102*60</f>
        <v>95.354523227383851</v>
      </c>
      <c r="EW102" s="6">
        <v>4.9000000000000004</v>
      </c>
      <c r="EX102">
        <v>0.35</v>
      </c>
    </row>
    <row r="103" spans="1:154">
      <c r="A103" s="5">
        <v>800000</v>
      </c>
      <c r="B103" t="s">
        <v>597</v>
      </c>
      <c r="C103" t="s">
        <v>598</v>
      </c>
      <c r="D103" t="s">
        <v>252</v>
      </c>
      <c r="E103" t="s">
        <v>145</v>
      </c>
      <c r="F103" t="s">
        <v>145</v>
      </c>
      <c r="G103">
        <v>77</v>
      </c>
      <c r="H103">
        <v>202</v>
      </c>
      <c r="I103">
        <v>2008</v>
      </c>
      <c r="J103">
        <v>2</v>
      </c>
      <c r="K103">
        <v>42</v>
      </c>
      <c r="L103" t="s">
        <v>146</v>
      </c>
      <c r="M103" t="s">
        <v>599</v>
      </c>
      <c r="N103" t="s">
        <v>418</v>
      </c>
      <c r="O103" t="s">
        <v>149</v>
      </c>
      <c r="P103" t="s">
        <v>285</v>
      </c>
      <c r="Q103">
        <v>57</v>
      </c>
      <c r="R103">
        <v>4</v>
      </c>
      <c r="S103">
        <v>8</v>
      </c>
      <c r="T103">
        <v>3</v>
      </c>
      <c r="U103">
        <v>5</v>
      </c>
      <c r="V103">
        <v>12</v>
      </c>
      <c r="W103">
        <v>-18</v>
      </c>
      <c r="X103" s="6">
        <v>-12.8</v>
      </c>
      <c r="Y103">
        <v>23</v>
      </c>
      <c r="Z103">
        <v>1286</v>
      </c>
      <c r="AA103">
        <v>56999</v>
      </c>
      <c r="AB103" s="6">
        <v>950.81</v>
      </c>
      <c r="AC103" s="7">
        <v>16.683333333299998</v>
      </c>
      <c r="AD103" s="7">
        <f>AVERAGE(AA103/60/Q103,AB103/Q103,AC103)</f>
        <v>16.676861598429436</v>
      </c>
      <c r="AE103" s="8">
        <v>0.29420810951308268</v>
      </c>
      <c r="AF103" s="8">
        <v>0.5714285714285714</v>
      </c>
      <c r="AG103" s="8">
        <v>5.1597051597051594E-2</v>
      </c>
      <c r="AH103" s="9">
        <f>1-EA103/DU103</f>
        <v>0.9174664107485605</v>
      </c>
      <c r="AI103" s="10">
        <f>(AG103+AH103)*1000</f>
        <v>969.06346234561215</v>
      </c>
      <c r="AJ103" s="7">
        <f>DZ103/AB103*60</f>
        <v>1.3251858941323715</v>
      </c>
      <c r="AK103" s="7">
        <f>EA103/AB103*60</f>
        <v>2.7134758784615225</v>
      </c>
      <c r="AL103" s="8">
        <f>IF(DZ103+EA103&gt;0,DZ103/(DZ103+EA103),0)</f>
        <v>0.328125</v>
      </c>
      <c r="AM103" s="11">
        <f>DZ103-EA103</f>
        <v>-22</v>
      </c>
      <c r="AN103" s="7">
        <f>AJ103-AK103</f>
        <v>-1.388289984329151</v>
      </c>
      <c r="AO103">
        <v>137</v>
      </c>
      <c r="AP103">
        <v>137</v>
      </c>
      <c r="AQ103">
        <v>86</v>
      </c>
      <c r="AR103">
        <v>63</v>
      </c>
      <c r="AS103">
        <v>63</v>
      </c>
      <c r="AT103">
        <v>63</v>
      </c>
      <c r="AU103" s="6">
        <v>2.4</v>
      </c>
      <c r="AV103">
        <v>2</v>
      </c>
      <c r="AW103">
        <v>0</v>
      </c>
      <c r="AX103">
        <v>3</v>
      </c>
      <c r="AY103" s="11">
        <f>AW103+AX103</f>
        <v>3</v>
      </c>
      <c r="AZ103" s="6">
        <v>48.730200000000004</v>
      </c>
      <c r="BA103" s="6">
        <v>46.58</v>
      </c>
      <c r="BB103" s="6">
        <v>110.5</v>
      </c>
      <c r="BC103">
        <v>52</v>
      </c>
      <c r="BD103">
        <v>52</v>
      </c>
      <c r="BE103">
        <v>52</v>
      </c>
      <c r="BF103" s="11">
        <f>BD103-BE103</f>
        <v>0</v>
      </c>
      <c r="BG103">
        <v>23</v>
      </c>
      <c r="BH103">
        <v>15</v>
      </c>
      <c r="BI103">
        <v>6</v>
      </c>
      <c r="BJ103">
        <v>57</v>
      </c>
      <c r="BK103">
        <v>15</v>
      </c>
      <c r="BL103">
        <v>6</v>
      </c>
      <c r="BM103">
        <v>57</v>
      </c>
      <c r="BN103" s="8">
        <f>BM103/DQ103</f>
        <v>6.3973063973063973E-2</v>
      </c>
      <c r="BO103">
        <v>0</v>
      </c>
      <c r="BP103">
        <v>0</v>
      </c>
      <c r="BQ103">
        <v>1</v>
      </c>
      <c r="BR103">
        <v>0</v>
      </c>
      <c r="BS103" s="8">
        <f>IF(BO103+BP103&gt;0,BO103/(BO103+BP103),0)</f>
        <v>0</v>
      </c>
      <c r="BT103" s="8">
        <f>(BQ103+BR103)/(EH103+EI103)</f>
        <v>1.2594458438287153E-3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2</v>
      </c>
      <c r="CN103">
        <v>0</v>
      </c>
      <c r="CO103">
        <v>1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2</v>
      </c>
      <c r="CV103">
        <v>6</v>
      </c>
      <c r="CW103">
        <v>15</v>
      </c>
      <c r="CX103">
        <v>4</v>
      </c>
      <c r="CY103">
        <v>0</v>
      </c>
      <c r="CZ103">
        <v>26</v>
      </c>
      <c r="DA103">
        <v>6</v>
      </c>
      <c r="DB103">
        <v>0</v>
      </c>
      <c r="DC103">
        <v>2</v>
      </c>
      <c r="DD103">
        <v>25</v>
      </c>
      <c r="DE103">
        <v>10</v>
      </c>
      <c r="DF103">
        <v>5</v>
      </c>
      <c r="DG103">
        <v>10</v>
      </c>
      <c r="DH103">
        <v>4</v>
      </c>
      <c r="DI103" s="11">
        <f>DF103-DE103</f>
        <v>-5</v>
      </c>
      <c r="DJ103" s="6">
        <v>-2.2789608100000001</v>
      </c>
      <c r="DK103">
        <v>9</v>
      </c>
      <c r="DL103">
        <v>1</v>
      </c>
      <c r="DM103">
        <v>0</v>
      </c>
      <c r="DN103">
        <v>0</v>
      </c>
      <c r="DO103">
        <v>0</v>
      </c>
      <c r="DP103">
        <v>771</v>
      </c>
      <c r="DQ103">
        <v>891</v>
      </c>
      <c r="DR103">
        <v>569</v>
      </c>
      <c r="DS103">
        <v>701</v>
      </c>
      <c r="DT103">
        <v>407</v>
      </c>
      <c r="DU103">
        <v>521</v>
      </c>
      <c r="DV103" s="6">
        <v>29.87</v>
      </c>
      <c r="DW103" s="6">
        <v>42.31</v>
      </c>
      <c r="DX103">
        <v>82</v>
      </c>
      <c r="DY103">
        <v>135</v>
      </c>
      <c r="DZ103">
        <v>21</v>
      </c>
      <c r="EA103">
        <v>43</v>
      </c>
      <c r="EB103">
        <v>15</v>
      </c>
      <c r="EC103">
        <v>42</v>
      </c>
      <c r="ED103">
        <v>31</v>
      </c>
      <c r="EE103">
        <v>37</v>
      </c>
      <c r="EF103" s="11">
        <f>EB103+ED103</f>
        <v>46</v>
      </c>
      <c r="EG103" s="11">
        <f>EC103+EE103</f>
        <v>79</v>
      </c>
      <c r="EH103">
        <v>438</v>
      </c>
      <c r="EI103">
        <v>356</v>
      </c>
      <c r="EJ103">
        <v>330</v>
      </c>
      <c r="EK103">
        <v>291</v>
      </c>
      <c r="EL103">
        <v>113</v>
      </c>
      <c r="EM103">
        <v>106</v>
      </c>
      <c r="EN103">
        <v>47</v>
      </c>
      <c r="EO103">
        <v>50</v>
      </c>
      <c r="EP103">
        <v>0.60000000000000009</v>
      </c>
      <c r="EQ103">
        <v>0.9</v>
      </c>
      <c r="ER103">
        <v>1.5</v>
      </c>
      <c r="ES103">
        <v>2280.9499999999998</v>
      </c>
      <c r="ET103" s="11">
        <f>BC103+BJ103+Y103+DL103</f>
        <v>133</v>
      </c>
      <c r="EU103" s="6">
        <f>IF(DK103&gt;0,(BC103+BI103)/DK103,0)</f>
        <v>6.4444444444444446</v>
      </c>
      <c r="EV103" s="6">
        <f>(DP103+DQ103)/AB103*60</f>
        <v>104.87899790704768</v>
      </c>
      <c r="EW103" s="6">
        <v>6.3</v>
      </c>
      <c r="EX103">
        <v>0.11</v>
      </c>
    </row>
    <row r="104" spans="1:154">
      <c r="A104" s="5">
        <v>925000</v>
      </c>
      <c r="B104" t="s">
        <v>600</v>
      </c>
      <c r="C104" t="s">
        <v>463</v>
      </c>
      <c r="D104" t="s">
        <v>464</v>
      </c>
      <c r="E104" t="s">
        <v>160</v>
      </c>
      <c r="F104" t="s">
        <v>160</v>
      </c>
      <c r="G104">
        <v>72</v>
      </c>
      <c r="H104">
        <v>177</v>
      </c>
      <c r="I104">
        <v>2014</v>
      </c>
      <c r="J104">
        <v>1</v>
      </c>
      <c r="K104">
        <v>20</v>
      </c>
      <c r="L104" t="s">
        <v>154</v>
      </c>
      <c r="M104" t="s">
        <v>601</v>
      </c>
      <c r="N104" t="s">
        <v>444</v>
      </c>
      <c r="O104" t="s">
        <v>303</v>
      </c>
      <c r="P104" t="s">
        <v>178</v>
      </c>
      <c r="Q104">
        <v>61</v>
      </c>
      <c r="R104">
        <v>6</v>
      </c>
      <c r="S104">
        <v>22</v>
      </c>
      <c r="T104">
        <v>16</v>
      </c>
      <c r="U104">
        <v>6</v>
      </c>
      <c r="V104">
        <v>28</v>
      </c>
      <c r="W104">
        <v>10</v>
      </c>
      <c r="X104" s="6">
        <v>-4</v>
      </c>
      <c r="Y104">
        <v>6</v>
      </c>
      <c r="Z104">
        <v>1070</v>
      </c>
      <c r="AA104">
        <v>48536</v>
      </c>
      <c r="AB104" s="6">
        <v>807.86</v>
      </c>
      <c r="AC104" s="7">
        <v>13.266666666700001</v>
      </c>
      <c r="AD104" s="7">
        <f>AVERAGE(AA104/60/Q104,AB104/Q104,AC104)</f>
        <v>13.257158469956465</v>
      </c>
      <c r="AE104" s="8">
        <v>0.24653404010534441</v>
      </c>
      <c r="AF104" s="8">
        <v>0.7567567567567568</v>
      </c>
      <c r="AG104" s="8">
        <v>9.1584158415841582E-2</v>
      </c>
      <c r="AH104" s="9">
        <f>1-EA104/DU104</f>
        <v>0.94278606965174128</v>
      </c>
      <c r="AI104" s="10">
        <f>(AG104+AH104)*1000</f>
        <v>1034.3702280675827</v>
      </c>
      <c r="AJ104" s="7">
        <f>DZ104/AB104*60</f>
        <v>2.7480008912435325</v>
      </c>
      <c r="AK104" s="7">
        <f>EA104/AB104*60</f>
        <v>1.708216770232466</v>
      </c>
      <c r="AL104" s="8">
        <f>IF(DZ104+EA104&gt;0,DZ104/(DZ104+EA104),0)</f>
        <v>0.6166666666666667</v>
      </c>
      <c r="AM104" s="11">
        <f>DZ104-EA104</f>
        <v>14</v>
      </c>
      <c r="AN104" s="7">
        <f>AJ104-AK104</f>
        <v>1.0397841210110665</v>
      </c>
      <c r="AO104">
        <v>127</v>
      </c>
      <c r="AP104">
        <v>127</v>
      </c>
      <c r="AQ104">
        <v>86</v>
      </c>
      <c r="AR104">
        <v>66</v>
      </c>
      <c r="AS104">
        <v>66</v>
      </c>
      <c r="AT104">
        <v>66</v>
      </c>
      <c r="AU104" s="6">
        <v>6.66</v>
      </c>
      <c r="AV104">
        <v>31</v>
      </c>
      <c r="AW104">
        <v>5</v>
      </c>
      <c r="AX104">
        <v>7</v>
      </c>
      <c r="AY104" s="11">
        <f>AW104+AX104</f>
        <v>12</v>
      </c>
      <c r="AZ104" s="6">
        <v>32.636400000000002</v>
      </c>
      <c r="BA104" s="6">
        <v>27.13</v>
      </c>
      <c r="BB104" s="6">
        <v>305.60000000000002</v>
      </c>
      <c r="BC104">
        <v>20</v>
      </c>
      <c r="BD104">
        <v>20</v>
      </c>
      <c r="BE104">
        <v>62</v>
      </c>
      <c r="BF104" s="11">
        <f>BD104-BE104</f>
        <v>-42</v>
      </c>
      <c r="BG104">
        <v>20</v>
      </c>
      <c r="BH104">
        <v>22</v>
      </c>
      <c r="BI104">
        <v>46</v>
      </c>
      <c r="BJ104">
        <v>27</v>
      </c>
      <c r="BK104">
        <v>22</v>
      </c>
      <c r="BL104">
        <v>46</v>
      </c>
      <c r="BM104">
        <v>27</v>
      </c>
      <c r="BN104" s="8">
        <f>BM104/DQ104</f>
        <v>3.8737446197991389E-2</v>
      </c>
      <c r="BO104">
        <v>84</v>
      </c>
      <c r="BP104">
        <v>188</v>
      </c>
      <c r="BQ104">
        <v>84</v>
      </c>
      <c r="BR104">
        <v>188</v>
      </c>
      <c r="BS104" s="8">
        <f>IF(BO104+BP104&gt;0,BO104/(BO104+BP104),0)</f>
        <v>0.30882352941176472</v>
      </c>
      <c r="BT104" s="8">
        <f>(BQ104+BR104)/(EH104+EI104)</f>
        <v>0.35883905013192613</v>
      </c>
      <c r="BU104">
        <v>8</v>
      </c>
      <c r="BV104">
        <v>29</v>
      </c>
      <c r="BW104">
        <v>32</v>
      </c>
      <c r="BX104">
        <v>83</v>
      </c>
      <c r="BY104">
        <v>44</v>
      </c>
      <c r="BZ104">
        <v>76</v>
      </c>
      <c r="CA104">
        <v>20</v>
      </c>
      <c r="CB104">
        <v>54</v>
      </c>
      <c r="CC104">
        <v>39</v>
      </c>
      <c r="CD104">
        <v>70</v>
      </c>
      <c r="CE104">
        <v>48</v>
      </c>
      <c r="CF104">
        <v>124</v>
      </c>
      <c r="CG104">
        <v>0</v>
      </c>
      <c r="CH104">
        <v>3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0</v>
      </c>
      <c r="CR104">
        <v>0</v>
      </c>
      <c r="CS104">
        <v>5</v>
      </c>
      <c r="CT104">
        <v>0</v>
      </c>
      <c r="CU104">
        <v>0</v>
      </c>
      <c r="CV104">
        <v>0</v>
      </c>
      <c r="CW104">
        <v>20</v>
      </c>
      <c r="CX104">
        <v>3</v>
      </c>
      <c r="CY104">
        <v>2</v>
      </c>
      <c r="CZ104">
        <v>7</v>
      </c>
      <c r="DA104">
        <v>6</v>
      </c>
      <c r="DB104">
        <v>9</v>
      </c>
      <c r="DC104">
        <v>0</v>
      </c>
      <c r="DD104">
        <v>39</v>
      </c>
      <c r="DE104">
        <v>3</v>
      </c>
      <c r="DF104">
        <v>6</v>
      </c>
      <c r="DG104">
        <v>3</v>
      </c>
      <c r="DH104">
        <v>6</v>
      </c>
      <c r="DI104" s="11">
        <f>DF104-DE104</f>
        <v>3</v>
      </c>
      <c r="DJ104" s="6">
        <v>3.8659627816</v>
      </c>
      <c r="DK104">
        <v>3</v>
      </c>
      <c r="DL104">
        <v>0</v>
      </c>
      <c r="DM104">
        <v>0</v>
      </c>
      <c r="DN104">
        <v>0</v>
      </c>
      <c r="DO104">
        <v>0</v>
      </c>
      <c r="DP104">
        <v>741</v>
      </c>
      <c r="DQ104">
        <v>697</v>
      </c>
      <c r="DR104">
        <v>540</v>
      </c>
      <c r="DS104">
        <v>523</v>
      </c>
      <c r="DT104">
        <v>404</v>
      </c>
      <c r="DU104">
        <v>402</v>
      </c>
      <c r="DV104" s="6">
        <v>30.22</v>
      </c>
      <c r="DW104" s="6">
        <v>31.46</v>
      </c>
      <c r="DX104">
        <v>96</v>
      </c>
      <c r="DY104">
        <v>104</v>
      </c>
      <c r="DZ104">
        <v>37</v>
      </c>
      <c r="EA104">
        <v>23</v>
      </c>
      <c r="EB104">
        <v>20</v>
      </c>
      <c r="EC104">
        <v>26</v>
      </c>
      <c r="ED104">
        <v>32</v>
      </c>
      <c r="EE104">
        <v>39</v>
      </c>
      <c r="EF104" s="11">
        <f>EB104+ED104</f>
        <v>52</v>
      </c>
      <c r="EG104" s="11">
        <f>EC104+EE104</f>
        <v>65</v>
      </c>
      <c r="EH104">
        <v>340</v>
      </c>
      <c r="EI104">
        <v>418</v>
      </c>
      <c r="EJ104">
        <v>148</v>
      </c>
      <c r="EK104">
        <v>361</v>
      </c>
      <c r="EL104">
        <v>135</v>
      </c>
      <c r="EM104">
        <v>119</v>
      </c>
      <c r="EN104">
        <v>39</v>
      </c>
      <c r="EO104">
        <v>38</v>
      </c>
      <c r="EP104">
        <v>1.5</v>
      </c>
      <c r="EQ104">
        <v>1.2</v>
      </c>
      <c r="ER104">
        <v>2.7</v>
      </c>
      <c r="ES104">
        <v>2469.0100000000002</v>
      </c>
      <c r="ET104" s="11">
        <f>BC104+BJ104+Y104+DL104</f>
        <v>53</v>
      </c>
      <c r="EU104" s="6">
        <f>IF(DK104&gt;0,(BC104+BI104)/DK104,0)</f>
        <v>22</v>
      </c>
      <c r="EV104" s="6">
        <f>(DP104+DQ104)/AB104*60</f>
        <v>106.80068328670809</v>
      </c>
      <c r="EW104" s="6">
        <v>25.8</v>
      </c>
      <c r="EX104">
        <v>0.42</v>
      </c>
    </row>
    <row r="105" spans="1:154">
      <c r="A105" s="5">
        <v>13800000</v>
      </c>
      <c r="B105" t="s">
        <v>602</v>
      </c>
      <c r="C105" t="s">
        <v>603</v>
      </c>
      <c r="D105" t="s">
        <v>364</v>
      </c>
      <c r="E105" t="s">
        <v>160</v>
      </c>
      <c r="F105" t="s">
        <v>160</v>
      </c>
      <c r="G105">
        <v>71</v>
      </c>
      <c r="H105">
        <v>177</v>
      </c>
      <c r="I105">
        <v>2007</v>
      </c>
      <c r="J105">
        <v>1</v>
      </c>
      <c r="K105">
        <v>1</v>
      </c>
      <c r="L105" t="s">
        <v>146</v>
      </c>
      <c r="M105" t="s">
        <v>604</v>
      </c>
      <c r="N105" t="s">
        <v>418</v>
      </c>
      <c r="O105" t="s">
        <v>605</v>
      </c>
      <c r="P105" t="s">
        <v>178</v>
      </c>
      <c r="Q105">
        <v>82</v>
      </c>
      <c r="R105">
        <v>34</v>
      </c>
      <c r="S105">
        <v>55</v>
      </c>
      <c r="T105">
        <v>36</v>
      </c>
      <c r="U105">
        <v>19</v>
      </c>
      <c r="V105">
        <v>89</v>
      </c>
      <c r="W105">
        <v>11</v>
      </c>
      <c r="X105" s="6">
        <v>-6.5</v>
      </c>
      <c r="Y105">
        <v>32</v>
      </c>
      <c r="Z105">
        <v>1910</v>
      </c>
      <c r="AA105">
        <v>105263</v>
      </c>
      <c r="AB105" s="6">
        <v>1742.85</v>
      </c>
      <c r="AC105" s="7">
        <v>21.4</v>
      </c>
      <c r="AD105" s="7">
        <f>AVERAGE(AA105/60/Q105,AB105/Q105,AC105)</f>
        <v>21.349728997289972</v>
      </c>
      <c r="AE105" s="8">
        <v>0.36305139400403286</v>
      </c>
      <c r="AF105" s="8">
        <v>0.7807017543859649</v>
      </c>
      <c r="AG105" s="8">
        <v>0.11176470588235295</v>
      </c>
      <c r="AH105" s="9">
        <f>1-EA105/DU105</f>
        <v>0.91799265605875158</v>
      </c>
      <c r="AI105" s="10">
        <f>(AG105+AH105)*1000</f>
        <v>1029.7573619411044</v>
      </c>
      <c r="AJ105" s="7">
        <f>DZ105/AB105*60</f>
        <v>3.9246062483862638</v>
      </c>
      <c r="AK105" s="7">
        <f>EA105/AB105*60</f>
        <v>2.3065668301919269</v>
      </c>
      <c r="AL105" s="8">
        <f>IF(DZ105+EA105&gt;0,DZ105/(DZ105+EA105),0)</f>
        <v>0.62983425414364635</v>
      </c>
      <c r="AM105" s="11">
        <f>DZ105-EA105</f>
        <v>47</v>
      </c>
      <c r="AN105" s="7">
        <f>AJ105-AK105</f>
        <v>1.6180394181943369</v>
      </c>
      <c r="AO105">
        <v>491</v>
      </c>
      <c r="AP105">
        <v>491</v>
      </c>
      <c r="AQ105">
        <v>382</v>
      </c>
      <c r="AR105">
        <v>292</v>
      </c>
      <c r="AS105">
        <v>292</v>
      </c>
      <c r="AT105">
        <v>292</v>
      </c>
      <c r="AU105" s="6">
        <v>23.14</v>
      </c>
      <c r="AV105">
        <v>68</v>
      </c>
      <c r="AW105">
        <v>7</v>
      </c>
      <c r="AX105">
        <v>21</v>
      </c>
      <c r="AY105" s="11">
        <f>AW105+AX105</f>
        <v>28</v>
      </c>
      <c r="AZ105" s="6">
        <v>27.702100000000002</v>
      </c>
      <c r="BA105" s="6">
        <v>26.39</v>
      </c>
      <c r="BB105" s="6">
        <v>469.5</v>
      </c>
      <c r="BC105">
        <v>28</v>
      </c>
      <c r="BD105">
        <v>28</v>
      </c>
      <c r="BE105">
        <v>130</v>
      </c>
      <c r="BF105" s="11">
        <f>BD105-BE105</f>
        <v>-102</v>
      </c>
      <c r="BG105">
        <v>90</v>
      </c>
      <c r="BH105">
        <v>42</v>
      </c>
      <c r="BI105">
        <v>49</v>
      </c>
      <c r="BJ105">
        <v>15</v>
      </c>
      <c r="BK105">
        <v>42</v>
      </c>
      <c r="BL105">
        <v>49</v>
      </c>
      <c r="BM105">
        <v>15</v>
      </c>
      <c r="BN105" s="8">
        <f>BM105/DQ105</f>
        <v>1.0760401721664276E-2</v>
      </c>
      <c r="BO105">
        <v>7</v>
      </c>
      <c r="BP105">
        <v>44</v>
      </c>
      <c r="BQ105">
        <v>7</v>
      </c>
      <c r="BR105">
        <v>44</v>
      </c>
      <c r="BS105" s="8">
        <f>IF(BO105+BP105&gt;0,BO105/(BO105+BP105),0)</f>
        <v>0.13725490196078433</v>
      </c>
      <c r="BT105" s="8">
        <f>(BQ105+BR105)/(EH105+EI105)</f>
        <v>3.2734274711168167E-2</v>
      </c>
      <c r="BU105">
        <v>0</v>
      </c>
      <c r="BV105">
        <v>0</v>
      </c>
      <c r="BW105">
        <v>0</v>
      </c>
      <c r="BX105">
        <v>3</v>
      </c>
      <c r="BY105">
        <v>7</v>
      </c>
      <c r="BZ105">
        <v>41</v>
      </c>
      <c r="CA105">
        <v>1</v>
      </c>
      <c r="CB105">
        <v>14</v>
      </c>
      <c r="CC105">
        <v>2</v>
      </c>
      <c r="CD105">
        <v>16</v>
      </c>
      <c r="CE105">
        <v>4</v>
      </c>
      <c r="CF105">
        <v>30</v>
      </c>
      <c r="CG105">
        <v>1</v>
      </c>
      <c r="CH105">
        <v>12</v>
      </c>
      <c r="CI105">
        <v>5</v>
      </c>
      <c r="CJ105">
        <v>3</v>
      </c>
      <c r="CK105">
        <v>0</v>
      </c>
      <c r="CL105">
        <v>0</v>
      </c>
      <c r="CM105">
        <v>4</v>
      </c>
      <c r="CN105">
        <v>0</v>
      </c>
      <c r="CO105">
        <v>2</v>
      </c>
      <c r="CP105">
        <v>6</v>
      </c>
      <c r="CQ105">
        <v>1</v>
      </c>
      <c r="CR105">
        <v>1</v>
      </c>
      <c r="CS105">
        <v>20</v>
      </c>
      <c r="CT105">
        <v>1</v>
      </c>
      <c r="CU105">
        <v>8</v>
      </c>
      <c r="CV105">
        <v>18</v>
      </c>
      <c r="CW105">
        <v>63</v>
      </c>
      <c r="CX105">
        <v>41</v>
      </c>
      <c r="CY105">
        <v>2</v>
      </c>
      <c r="CZ105">
        <v>26</v>
      </c>
      <c r="DA105">
        <v>32</v>
      </c>
      <c r="DB105">
        <v>6</v>
      </c>
      <c r="DC105">
        <v>3</v>
      </c>
      <c r="DD105">
        <v>182</v>
      </c>
      <c r="DE105">
        <v>16</v>
      </c>
      <c r="DF105">
        <v>21</v>
      </c>
      <c r="DG105">
        <v>16</v>
      </c>
      <c r="DH105">
        <v>19</v>
      </c>
      <c r="DI105" s="11">
        <f>DF105-DE105</f>
        <v>5</v>
      </c>
      <c r="DJ105" s="6">
        <v>3.2780064817999999</v>
      </c>
      <c r="DK105">
        <v>16</v>
      </c>
      <c r="DL105">
        <v>0</v>
      </c>
      <c r="DM105">
        <v>0</v>
      </c>
      <c r="DN105">
        <v>0</v>
      </c>
      <c r="DO105">
        <v>0</v>
      </c>
      <c r="DP105">
        <v>1916</v>
      </c>
      <c r="DQ105">
        <v>1394</v>
      </c>
      <c r="DR105">
        <v>1389</v>
      </c>
      <c r="DS105">
        <v>1070</v>
      </c>
      <c r="DT105">
        <v>1020</v>
      </c>
      <c r="DU105">
        <v>817</v>
      </c>
      <c r="DV105" s="6">
        <v>91.48</v>
      </c>
      <c r="DW105" s="6">
        <v>69.180000000000007</v>
      </c>
      <c r="DX105">
        <v>292</v>
      </c>
      <c r="DY105">
        <v>237</v>
      </c>
      <c r="DZ105">
        <v>114</v>
      </c>
      <c r="EA105">
        <v>67</v>
      </c>
      <c r="EB105">
        <v>46</v>
      </c>
      <c r="EC105">
        <v>65</v>
      </c>
      <c r="ED105">
        <v>61</v>
      </c>
      <c r="EE105">
        <v>96</v>
      </c>
      <c r="EF105" s="11">
        <f>EB105+ED105</f>
        <v>107</v>
      </c>
      <c r="EG105" s="11">
        <f>EC105+EE105</f>
        <v>161</v>
      </c>
      <c r="EH105">
        <v>742</v>
      </c>
      <c r="EI105">
        <v>816</v>
      </c>
      <c r="EJ105">
        <v>260</v>
      </c>
      <c r="EK105">
        <v>610</v>
      </c>
      <c r="EL105">
        <v>283</v>
      </c>
      <c r="EM105">
        <v>211</v>
      </c>
      <c r="EN105">
        <v>69</v>
      </c>
      <c r="EO105">
        <v>91</v>
      </c>
      <c r="EP105">
        <v>8.6999999999999993</v>
      </c>
      <c r="EQ105">
        <v>2.1</v>
      </c>
      <c r="ER105">
        <v>10.8</v>
      </c>
      <c r="ES105">
        <v>3057.71</v>
      </c>
      <c r="ET105" s="11">
        <f>BC105+BJ105+Y105+DL105</f>
        <v>75</v>
      </c>
      <c r="EU105" s="6">
        <f>IF(DK105&gt;0,(BC105+BI105)/DK105,0)</f>
        <v>4.8125</v>
      </c>
      <c r="EV105" s="6">
        <f>(DP105+DQ105)/AB105*60</f>
        <v>113.95128668560118</v>
      </c>
      <c r="EW105" s="6">
        <v>89.2</v>
      </c>
      <c r="EX105">
        <v>1.0900000000000001</v>
      </c>
    </row>
    <row r="106" spans="1:154">
      <c r="A106" s="5">
        <v>3500000</v>
      </c>
      <c r="B106" t="s">
        <v>606</v>
      </c>
      <c r="C106" t="s">
        <v>170</v>
      </c>
      <c r="D106" t="s">
        <v>153</v>
      </c>
      <c r="E106" t="s">
        <v>145</v>
      </c>
      <c r="F106" t="s">
        <v>145</v>
      </c>
      <c r="G106">
        <v>72</v>
      </c>
      <c r="H106">
        <v>185</v>
      </c>
      <c r="I106">
        <v>2009</v>
      </c>
      <c r="J106">
        <v>3</v>
      </c>
      <c r="K106">
        <v>69</v>
      </c>
      <c r="L106" t="s">
        <v>146</v>
      </c>
      <c r="M106" t="s">
        <v>607</v>
      </c>
      <c r="N106" t="s">
        <v>608</v>
      </c>
      <c r="O106" t="s">
        <v>192</v>
      </c>
      <c r="P106" t="s">
        <v>225</v>
      </c>
      <c r="Q106">
        <v>80</v>
      </c>
      <c r="R106">
        <v>15</v>
      </c>
      <c r="S106">
        <v>22</v>
      </c>
      <c r="T106">
        <v>9</v>
      </c>
      <c r="U106">
        <v>13</v>
      </c>
      <c r="V106">
        <v>37</v>
      </c>
      <c r="W106">
        <v>-13</v>
      </c>
      <c r="X106" s="6">
        <v>-4.0999999999999996</v>
      </c>
      <c r="Y106">
        <v>17</v>
      </c>
      <c r="Z106">
        <v>1948</v>
      </c>
      <c r="AA106">
        <v>88096</v>
      </c>
      <c r="AB106" s="6">
        <v>1460.39</v>
      </c>
      <c r="AC106" s="7">
        <v>18.350000000000001</v>
      </c>
      <c r="AD106" s="7">
        <f>AVERAGE(AA106/60/Q106,AB106/Q106,AC106)</f>
        <v>18.319402777777778</v>
      </c>
      <c r="AE106" s="8">
        <v>0.30724677319251442</v>
      </c>
      <c r="AF106" s="8">
        <v>0.63793103448275867</v>
      </c>
      <c r="AG106" s="8">
        <v>7.4935400516795869E-2</v>
      </c>
      <c r="AH106" s="9">
        <f>1-EA106/DU106</f>
        <v>0.90571428571428569</v>
      </c>
      <c r="AI106" s="10">
        <f>(AG106+AH106)*1000</f>
        <v>980.64968623108166</v>
      </c>
      <c r="AJ106" s="7">
        <f>DZ106/AB106*60</f>
        <v>2.3829251090462136</v>
      </c>
      <c r="AK106" s="7">
        <f>EA106/AB106*60</f>
        <v>2.7116044344318979</v>
      </c>
      <c r="AL106" s="8">
        <f>IF(DZ106+EA106&gt;0,DZ106/(DZ106+EA106),0)</f>
        <v>0.46774193548387094</v>
      </c>
      <c r="AM106" s="11">
        <f>DZ106-EA106</f>
        <v>-8</v>
      </c>
      <c r="AN106" s="7">
        <f>AJ106-AK106</f>
        <v>-0.32867932538568434</v>
      </c>
      <c r="AO106">
        <v>287</v>
      </c>
      <c r="AP106">
        <v>286</v>
      </c>
      <c r="AQ106">
        <v>212</v>
      </c>
      <c r="AR106">
        <v>160</v>
      </c>
      <c r="AS106">
        <v>160</v>
      </c>
      <c r="AT106">
        <v>160</v>
      </c>
      <c r="AU106" s="6">
        <v>16.690000000000001</v>
      </c>
      <c r="AV106">
        <v>66</v>
      </c>
      <c r="AW106">
        <v>13</v>
      </c>
      <c r="AX106">
        <v>18</v>
      </c>
      <c r="AY106" s="11">
        <f>AW106+AX106</f>
        <v>31</v>
      </c>
      <c r="AZ106" s="6">
        <v>29.281300000000002</v>
      </c>
      <c r="BA106" s="6">
        <v>26.6</v>
      </c>
      <c r="BB106" s="6">
        <v>235</v>
      </c>
      <c r="BC106">
        <v>75</v>
      </c>
      <c r="BD106">
        <v>75</v>
      </c>
      <c r="BE106">
        <v>80</v>
      </c>
      <c r="BF106" s="11">
        <f>BD106-BE106</f>
        <v>-5</v>
      </c>
      <c r="BG106">
        <v>52</v>
      </c>
      <c r="BH106">
        <v>39</v>
      </c>
      <c r="BI106">
        <v>49</v>
      </c>
      <c r="BJ106">
        <v>34</v>
      </c>
      <c r="BK106">
        <v>39</v>
      </c>
      <c r="BL106">
        <v>49</v>
      </c>
      <c r="BM106">
        <v>34</v>
      </c>
      <c r="BN106" s="8">
        <f>BM106/DQ106</f>
        <v>2.7846027846027847E-2</v>
      </c>
      <c r="BO106">
        <v>3</v>
      </c>
      <c r="BP106">
        <v>3</v>
      </c>
      <c r="BQ106">
        <v>3</v>
      </c>
      <c r="BR106">
        <v>3</v>
      </c>
      <c r="BS106" s="8">
        <f>IF(BO106+BP106&gt;0,BO106/(BO106+BP106),0)</f>
        <v>0.5</v>
      </c>
      <c r="BT106" s="8">
        <f>(BQ106+BR106)/(EH106+EI106)</f>
        <v>3.7336652146857498E-3</v>
      </c>
      <c r="BU106">
        <v>1</v>
      </c>
      <c r="BV106">
        <v>2</v>
      </c>
      <c r="BW106">
        <v>0</v>
      </c>
      <c r="BX106">
        <v>1</v>
      </c>
      <c r="BY106">
        <v>2</v>
      </c>
      <c r="BZ106">
        <v>0</v>
      </c>
      <c r="CA106">
        <v>1</v>
      </c>
      <c r="CB106">
        <v>0</v>
      </c>
      <c r="CC106">
        <v>2</v>
      </c>
      <c r="CD106">
        <v>1</v>
      </c>
      <c r="CE106">
        <v>1</v>
      </c>
      <c r="CF106">
        <v>2</v>
      </c>
      <c r="CG106">
        <v>0</v>
      </c>
      <c r="CH106">
        <v>3</v>
      </c>
      <c r="CI106">
        <v>3</v>
      </c>
      <c r="CJ106">
        <v>0</v>
      </c>
      <c r="CK106">
        <v>0</v>
      </c>
      <c r="CL106">
        <v>1</v>
      </c>
      <c r="CM106">
        <v>3</v>
      </c>
      <c r="CN106">
        <v>0</v>
      </c>
      <c r="CO106">
        <v>2</v>
      </c>
      <c r="CP106">
        <v>2</v>
      </c>
      <c r="CQ106">
        <v>4</v>
      </c>
      <c r="CR106">
        <v>0</v>
      </c>
      <c r="CS106">
        <v>4</v>
      </c>
      <c r="CT106">
        <v>1</v>
      </c>
      <c r="CU106">
        <v>0</v>
      </c>
      <c r="CV106">
        <v>9</v>
      </c>
      <c r="CW106">
        <v>42</v>
      </c>
      <c r="CX106">
        <v>15</v>
      </c>
      <c r="CY106">
        <v>2</v>
      </c>
      <c r="CZ106">
        <v>35</v>
      </c>
      <c r="DA106">
        <v>25</v>
      </c>
      <c r="DB106">
        <v>13</v>
      </c>
      <c r="DC106">
        <v>1</v>
      </c>
      <c r="DD106">
        <v>69</v>
      </c>
      <c r="DE106">
        <v>7</v>
      </c>
      <c r="DF106">
        <v>9</v>
      </c>
      <c r="DG106">
        <v>8</v>
      </c>
      <c r="DH106">
        <v>9</v>
      </c>
      <c r="DI106" s="11">
        <f>DF106-DE106</f>
        <v>2</v>
      </c>
      <c r="DJ106" s="6">
        <v>0.19056035730000001</v>
      </c>
      <c r="DK106">
        <v>6</v>
      </c>
      <c r="DL106">
        <v>1</v>
      </c>
      <c r="DM106">
        <v>0</v>
      </c>
      <c r="DN106">
        <v>0</v>
      </c>
      <c r="DO106">
        <v>0</v>
      </c>
      <c r="DP106">
        <v>1440</v>
      </c>
      <c r="DQ106">
        <v>1221</v>
      </c>
      <c r="DR106">
        <v>1077</v>
      </c>
      <c r="DS106">
        <v>957</v>
      </c>
      <c r="DT106">
        <v>774</v>
      </c>
      <c r="DU106">
        <v>700</v>
      </c>
      <c r="DV106" s="6">
        <v>64.2</v>
      </c>
      <c r="DW106" s="6">
        <v>60.19</v>
      </c>
      <c r="DX106">
        <v>199</v>
      </c>
      <c r="DY106">
        <v>202</v>
      </c>
      <c r="DZ106">
        <v>58</v>
      </c>
      <c r="EA106">
        <v>66</v>
      </c>
      <c r="EB106">
        <v>41</v>
      </c>
      <c r="EC106">
        <v>41</v>
      </c>
      <c r="ED106">
        <v>63</v>
      </c>
      <c r="EE106">
        <v>65</v>
      </c>
      <c r="EF106" s="11">
        <f>EB106+ED106</f>
        <v>104</v>
      </c>
      <c r="EG106" s="11">
        <f>EC106+EE106</f>
        <v>106</v>
      </c>
      <c r="EH106">
        <v>791</v>
      </c>
      <c r="EI106">
        <v>816</v>
      </c>
      <c r="EJ106">
        <v>395</v>
      </c>
      <c r="EK106">
        <v>389</v>
      </c>
      <c r="EL106">
        <v>247</v>
      </c>
      <c r="EM106">
        <v>178</v>
      </c>
      <c r="EN106">
        <v>70</v>
      </c>
      <c r="EO106">
        <v>93</v>
      </c>
      <c r="EP106">
        <v>1.7000000000000002</v>
      </c>
      <c r="EQ106">
        <v>1.4</v>
      </c>
      <c r="ER106">
        <v>3.1</v>
      </c>
      <c r="ES106">
        <v>3292.76</v>
      </c>
      <c r="ET106" s="11">
        <f>BC106+BJ106+Y106+DL106</f>
        <v>127</v>
      </c>
      <c r="EU106" s="6">
        <f>IF(DK106&gt;0,(BC106+BI106)/DK106,0)</f>
        <v>20.666666666666668</v>
      </c>
      <c r="EV106" s="6">
        <f>(DP106+DQ106)/AB106*60</f>
        <v>109.32696060641335</v>
      </c>
      <c r="EW106" s="6">
        <v>42.2</v>
      </c>
      <c r="EX106">
        <v>0.53</v>
      </c>
    </row>
    <row r="107" spans="1:154">
      <c r="A107" s="5">
        <v>7000000</v>
      </c>
      <c r="B107" t="s">
        <v>609</v>
      </c>
      <c r="C107" t="s">
        <v>610</v>
      </c>
      <c r="D107" t="s">
        <v>153</v>
      </c>
      <c r="E107" t="s">
        <v>145</v>
      </c>
      <c r="F107" t="s">
        <v>145</v>
      </c>
      <c r="G107">
        <v>75</v>
      </c>
      <c r="H107">
        <v>217</v>
      </c>
      <c r="I107">
        <v>2003</v>
      </c>
      <c r="J107">
        <v>1</v>
      </c>
      <c r="K107">
        <v>11</v>
      </c>
      <c r="L107" t="s">
        <v>154</v>
      </c>
      <c r="M107" t="s">
        <v>611</v>
      </c>
      <c r="N107" t="s">
        <v>499</v>
      </c>
      <c r="O107" t="s">
        <v>224</v>
      </c>
      <c r="P107" t="s">
        <v>355</v>
      </c>
      <c r="Q107">
        <v>82</v>
      </c>
      <c r="R107">
        <v>32</v>
      </c>
      <c r="S107">
        <v>34</v>
      </c>
      <c r="T107">
        <v>22</v>
      </c>
      <c r="U107">
        <v>12</v>
      </c>
      <c r="V107">
        <v>66</v>
      </c>
      <c r="W107">
        <v>2</v>
      </c>
      <c r="X107" s="6">
        <v>2.4</v>
      </c>
      <c r="Y107">
        <v>41</v>
      </c>
      <c r="Z107">
        <v>1920</v>
      </c>
      <c r="AA107">
        <v>88717</v>
      </c>
      <c r="AB107" s="6">
        <v>1476.26</v>
      </c>
      <c r="AC107" s="7">
        <v>18.0333333333</v>
      </c>
      <c r="AD107" s="7">
        <f>AVERAGE(AA107/60/Q107,AB107/Q107,AC107)</f>
        <v>18.022804878037668</v>
      </c>
      <c r="AE107" s="8">
        <v>0.29899542269210516</v>
      </c>
      <c r="AF107" s="8">
        <v>0.77647058823529413</v>
      </c>
      <c r="AG107" s="8">
        <v>9.6590909090909088E-2</v>
      </c>
      <c r="AH107" s="9">
        <f>1-EA107/DU107</f>
        <v>0.9</v>
      </c>
      <c r="AI107" s="10">
        <f>(AG107+AH107)*1000</f>
        <v>996.59090909090912</v>
      </c>
      <c r="AJ107" s="7">
        <f>DZ107/AB107*60</f>
        <v>3.4546760055816725</v>
      </c>
      <c r="AK107" s="7">
        <f>EA107/AB107*60</f>
        <v>2.601167815967377</v>
      </c>
      <c r="AL107" s="8">
        <f>IF(DZ107+EA107&gt;0,DZ107/(DZ107+EA107),0)</f>
        <v>0.57046979865771807</v>
      </c>
      <c r="AM107" s="11">
        <f>DZ107-EA107</f>
        <v>21</v>
      </c>
      <c r="AN107" s="7">
        <f>AJ107-AK107</f>
        <v>0.85350818961429553</v>
      </c>
      <c r="AO107">
        <v>468</v>
      </c>
      <c r="AP107">
        <v>468</v>
      </c>
      <c r="AQ107">
        <v>358</v>
      </c>
      <c r="AR107">
        <v>250</v>
      </c>
      <c r="AS107">
        <v>250</v>
      </c>
      <c r="AT107">
        <v>250</v>
      </c>
      <c r="AU107" s="6">
        <v>25.22</v>
      </c>
      <c r="AV107">
        <v>92</v>
      </c>
      <c r="AW107">
        <v>16</v>
      </c>
      <c r="AX107">
        <v>26</v>
      </c>
      <c r="AY107" s="11">
        <f>AW107+AX107</f>
        <v>42</v>
      </c>
      <c r="AZ107" s="6">
        <v>31.251999999999999</v>
      </c>
      <c r="BA107" s="6">
        <v>28.76</v>
      </c>
      <c r="BB107" s="6">
        <v>452.6</v>
      </c>
      <c r="BC107">
        <v>86</v>
      </c>
      <c r="BD107">
        <v>86</v>
      </c>
      <c r="BE107">
        <v>64</v>
      </c>
      <c r="BF107" s="11">
        <f>BD107-BE107</f>
        <v>22</v>
      </c>
      <c r="BG107">
        <v>108</v>
      </c>
      <c r="BH107">
        <v>46</v>
      </c>
      <c r="BI107">
        <v>24</v>
      </c>
      <c r="BJ107">
        <v>37</v>
      </c>
      <c r="BK107">
        <v>46</v>
      </c>
      <c r="BL107">
        <v>24</v>
      </c>
      <c r="BM107">
        <v>37</v>
      </c>
      <c r="BN107" s="8">
        <f>BM107/DQ107</f>
        <v>3.0352748154224774E-2</v>
      </c>
      <c r="BO107">
        <v>735</v>
      </c>
      <c r="BP107">
        <v>680</v>
      </c>
      <c r="BQ107">
        <v>735</v>
      </c>
      <c r="BR107">
        <v>680</v>
      </c>
      <c r="BS107" s="8">
        <f>IF(BO107+BP107&gt;0,BO107/(BO107+BP107),0)</f>
        <v>0.51943462897526504</v>
      </c>
      <c r="BT107" s="8">
        <f>(BQ107+BR107)/(EH107+EI107)</f>
        <v>0.84730538922155685</v>
      </c>
      <c r="BU107">
        <v>231</v>
      </c>
      <c r="BV107">
        <v>213</v>
      </c>
      <c r="BW107">
        <v>218</v>
      </c>
      <c r="BX107">
        <v>201</v>
      </c>
      <c r="BY107">
        <v>286</v>
      </c>
      <c r="BZ107">
        <v>266</v>
      </c>
      <c r="CA107">
        <v>219</v>
      </c>
      <c r="CB107">
        <v>224</v>
      </c>
      <c r="CC107">
        <v>237</v>
      </c>
      <c r="CD107">
        <v>189</v>
      </c>
      <c r="CE107">
        <v>455</v>
      </c>
      <c r="CF107">
        <v>423</v>
      </c>
      <c r="CG107">
        <v>4</v>
      </c>
      <c r="CH107">
        <v>4</v>
      </c>
      <c r="CI107">
        <v>9</v>
      </c>
      <c r="CJ107">
        <v>2</v>
      </c>
      <c r="CK107">
        <v>0</v>
      </c>
      <c r="CL107">
        <v>0</v>
      </c>
      <c r="CM107">
        <v>1</v>
      </c>
      <c r="CN107">
        <v>1</v>
      </c>
      <c r="CO107">
        <v>0</v>
      </c>
      <c r="CP107">
        <v>8</v>
      </c>
      <c r="CQ107">
        <v>4</v>
      </c>
      <c r="CR107">
        <v>0</v>
      </c>
      <c r="CS107">
        <v>18</v>
      </c>
      <c r="CT107">
        <v>1</v>
      </c>
      <c r="CU107">
        <v>3</v>
      </c>
      <c r="CV107">
        <v>6</v>
      </c>
      <c r="CW107">
        <v>98</v>
      </c>
      <c r="CX107">
        <v>26</v>
      </c>
      <c r="CY107">
        <v>1</v>
      </c>
      <c r="CZ107">
        <v>12</v>
      </c>
      <c r="DA107">
        <v>50</v>
      </c>
      <c r="DB107">
        <v>16</v>
      </c>
      <c r="DC107">
        <v>2</v>
      </c>
      <c r="DD107">
        <v>143</v>
      </c>
      <c r="DE107">
        <v>19</v>
      </c>
      <c r="DF107">
        <v>12</v>
      </c>
      <c r="DG107">
        <v>19</v>
      </c>
      <c r="DH107">
        <v>10</v>
      </c>
      <c r="DI107" s="11">
        <f>DF107-DE107</f>
        <v>-7</v>
      </c>
      <c r="DJ107" s="6">
        <v>-4.4167472555999998</v>
      </c>
      <c r="DK107">
        <v>18</v>
      </c>
      <c r="DL107">
        <v>1</v>
      </c>
      <c r="DM107">
        <v>0</v>
      </c>
      <c r="DN107">
        <v>0</v>
      </c>
      <c r="DO107">
        <v>0</v>
      </c>
      <c r="DP107">
        <v>1722</v>
      </c>
      <c r="DQ107">
        <v>1219</v>
      </c>
      <c r="DR107">
        <v>1268</v>
      </c>
      <c r="DS107">
        <v>918</v>
      </c>
      <c r="DT107">
        <v>880</v>
      </c>
      <c r="DU107">
        <v>640</v>
      </c>
      <c r="DV107" s="6">
        <v>84.07</v>
      </c>
      <c r="DW107" s="6">
        <v>60.98</v>
      </c>
      <c r="DX107">
        <v>280</v>
      </c>
      <c r="DY107">
        <v>207</v>
      </c>
      <c r="DZ107">
        <v>85</v>
      </c>
      <c r="EA107">
        <v>64</v>
      </c>
      <c r="EB107">
        <v>73</v>
      </c>
      <c r="EC107">
        <v>52</v>
      </c>
      <c r="ED107">
        <v>87</v>
      </c>
      <c r="EE107">
        <v>70</v>
      </c>
      <c r="EF107" s="11">
        <f>EB107+ED107</f>
        <v>160</v>
      </c>
      <c r="EG107" s="11">
        <f>EC107+EE107</f>
        <v>122</v>
      </c>
      <c r="EH107">
        <v>888</v>
      </c>
      <c r="EI107">
        <v>782</v>
      </c>
      <c r="EJ107">
        <v>573</v>
      </c>
      <c r="EK107">
        <v>506</v>
      </c>
      <c r="EL107">
        <v>233</v>
      </c>
      <c r="EM107">
        <v>84</v>
      </c>
      <c r="EN107">
        <v>67</v>
      </c>
      <c r="EO107">
        <v>87</v>
      </c>
      <c r="EP107">
        <v>6.7</v>
      </c>
      <c r="EQ107">
        <v>2.2999999999999998</v>
      </c>
      <c r="ER107">
        <v>9</v>
      </c>
      <c r="ES107">
        <v>3461.14</v>
      </c>
      <c r="ET107" s="11">
        <f>BC107+BJ107+Y107+DL107</f>
        <v>165</v>
      </c>
      <c r="EU107" s="6">
        <f>IF(DK107&gt;0,(BC107+BI107)/DK107,0)</f>
        <v>6.1111111111111107</v>
      </c>
      <c r="EV107" s="6">
        <f>(DP107+DQ107)/AB107*60</f>
        <v>119.53178979312588</v>
      </c>
      <c r="EW107" s="6">
        <v>76.3</v>
      </c>
      <c r="EX107">
        <v>0.93</v>
      </c>
    </row>
    <row r="108" spans="1:154">
      <c r="A108" s="5">
        <v>6000000</v>
      </c>
      <c r="B108" t="s">
        <v>612</v>
      </c>
      <c r="C108" t="s">
        <v>613</v>
      </c>
      <c r="D108" t="s">
        <v>464</v>
      </c>
      <c r="E108" t="s">
        <v>160</v>
      </c>
      <c r="F108" t="s">
        <v>160</v>
      </c>
      <c r="G108">
        <v>71</v>
      </c>
      <c r="H108">
        <v>190</v>
      </c>
      <c r="I108">
        <v>2003</v>
      </c>
      <c r="J108">
        <v>7</v>
      </c>
      <c r="K108">
        <v>205</v>
      </c>
      <c r="L108" t="s">
        <v>154</v>
      </c>
      <c r="M108" t="s">
        <v>614</v>
      </c>
      <c r="N108" t="s">
        <v>615</v>
      </c>
      <c r="O108" t="s">
        <v>224</v>
      </c>
      <c r="P108" t="s">
        <v>474</v>
      </c>
      <c r="Q108">
        <v>81</v>
      </c>
      <c r="R108">
        <v>29</v>
      </c>
      <c r="S108">
        <v>39</v>
      </c>
      <c r="T108">
        <v>23</v>
      </c>
      <c r="U108">
        <v>16</v>
      </c>
      <c r="V108">
        <v>68</v>
      </c>
      <c r="W108">
        <v>11</v>
      </c>
      <c r="X108" s="6">
        <v>6.1</v>
      </c>
      <c r="Y108">
        <v>34</v>
      </c>
      <c r="Z108">
        <v>1964</v>
      </c>
      <c r="AA108">
        <v>92910</v>
      </c>
      <c r="AB108" s="6">
        <v>1544.15</v>
      </c>
      <c r="AC108" s="7">
        <v>19.133333333300001</v>
      </c>
      <c r="AD108" s="7">
        <f>AVERAGE(AA108/60/Q108,AB108/Q108,AC108)</f>
        <v>19.104732510276957</v>
      </c>
      <c r="AE108" s="8">
        <v>0.32689278788751236</v>
      </c>
      <c r="AF108" s="8">
        <v>0.71578947368421053</v>
      </c>
      <c r="AG108" s="8">
        <v>0.10795454545454546</v>
      </c>
      <c r="AH108" s="9">
        <f>1-EA108/DU108</f>
        <v>0.91627172195892581</v>
      </c>
      <c r="AI108" s="10">
        <f>(AG108+AH108)*1000</f>
        <v>1024.2262674134713</v>
      </c>
      <c r="AJ108" s="7">
        <f>DZ108/AB108*60</f>
        <v>3.6913512288313957</v>
      </c>
      <c r="AK108" s="7">
        <f>EA108/AB108*60</f>
        <v>2.0593854224006733</v>
      </c>
      <c r="AL108" s="8">
        <f>IF(DZ108+EA108&gt;0,DZ108/(DZ108+EA108),0)</f>
        <v>0.64189189189189189</v>
      </c>
      <c r="AM108" s="11">
        <f>DZ108-EA108</f>
        <v>42</v>
      </c>
      <c r="AN108" s="7">
        <f>AJ108-AK108</f>
        <v>1.6319658064307223</v>
      </c>
      <c r="AO108">
        <v>414</v>
      </c>
      <c r="AP108">
        <v>417</v>
      </c>
      <c r="AQ108">
        <v>337</v>
      </c>
      <c r="AR108">
        <v>230</v>
      </c>
      <c r="AS108">
        <v>233</v>
      </c>
      <c r="AT108">
        <v>233</v>
      </c>
      <c r="AU108" s="6">
        <v>30.42</v>
      </c>
      <c r="AV108">
        <v>123</v>
      </c>
      <c r="AW108">
        <v>23</v>
      </c>
      <c r="AX108">
        <v>14</v>
      </c>
      <c r="AY108" s="11">
        <f>AW108+AX108</f>
        <v>37</v>
      </c>
      <c r="AZ108" s="6">
        <v>25.892700000000001</v>
      </c>
      <c r="BA108" s="6">
        <v>23.71</v>
      </c>
      <c r="BB108" s="6">
        <v>357.4</v>
      </c>
      <c r="BC108">
        <v>130</v>
      </c>
      <c r="BD108">
        <v>130</v>
      </c>
      <c r="BE108">
        <v>70</v>
      </c>
      <c r="BF108" s="11">
        <f>BD108-BE108</f>
        <v>60</v>
      </c>
      <c r="BG108">
        <v>109</v>
      </c>
      <c r="BH108">
        <v>84</v>
      </c>
      <c r="BI108">
        <v>33</v>
      </c>
      <c r="BJ108">
        <v>73</v>
      </c>
      <c r="BK108">
        <v>83</v>
      </c>
      <c r="BL108">
        <v>33</v>
      </c>
      <c r="BM108">
        <v>73</v>
      </c>
      <c r="BN108" s="8">
        <f>BM108/DQ108</f>
        <v>5.672105672105672E-2</v>
      </c>
      <c r="BO108">
        <v>449</v>
      </c>
      <c r="BP108">
        <v>407</v>
      </c>
      <c r="BQ108">
        <v>447</v>
      </c>
      <c r="BR108">
        <v>405</v>
      </c>
      <c r="BS108" s="8">
        <f>IF(BO108+BP108&gt;0,BO108/(BO108+BP108),0)</f>
        <v>0.52453271028037385</v>
      </c>
      <c r="BT108" s="8">
        <f>(BQ108+BR108)/(EH108+EI108)</f>
        <v>0.51699029126213591</v>
      </c>
      <c r="BU108">
        <v>133</v>
      </c>
      <c r="BV108">
        <v>107</v>
      </c>
      <c r="BW108">
        <v>130</v>
      </c>
      <c r="BX108">
        <v>110</v>
      </c>
      <c r="BY108">
        <v>186</v>
      </c>
      <c r="BZ108">
        <v>190</v>
      </c>
      <c r="CA108">
        <v>122</v>
      </c>
      <c r="CB108">
        <v>100</v>
      </c>
      <c r="CC108">
        <v>169</v>
      </c>
      <c r="CD108">
        <v>155</v>
      </c>
      <c r="CE108">
        <v>260</v>
      </c>
      <c r="CF108">
        <v>269</v>
      </c>
      <c r="CG108">
        <v>0</v>
      </c>
      <c r="CH108">
        <v>5</v>
      </c>
      <c r="CI108">
        <v>7</v>
      </c>
      <c r="CJ108">
        <v>3</v>
      </c>
      <c r="CK108">
        <v>0</v>
      </c>
      <c r="CL108">
        <v>1</v>
      </c>
      <c r="CM108">
        <v>2</v>
      </c>
      <c r="CN108">
        <v>1</v>
      </c>
      <c r="CO108">
        <v>3</v>
      </c>
      <c r="CP108">
        <v>3</v>
      </c>
      <c r="CQ108">
        <v>7</v>
      </c>
      <c r="CR108">
        <v>0</v>
      </c>
      <c r="CS108">
        <v>13</v>
      </c>
      <c r="CT108">
        <v>1</v>
      </c>
      <c r="CU108">
        <v>7</v>
      </c>
      <c r="CV108">
        <v>11</v>
      </c>
      <c r="CW108">
        <v>90</v>
      </c>
      <c r="CX108">
        <v>23</v>
      </c>
      <c r="CY108">
        <v>18</v>
      </c>
      <c r="CZ108">
        <v>36</v>
      </c>
      <c r="DA108">
        <v>19</v>
      </c>
      <c r="DB108">
        <v>25</v>
      </c>
      <c r="DC108">
        <v>5</v>
      </c>
      <c r="DD108">
        <v>107</v>
      </c>
      <c r="DE108">
        <v>15</v>
      </c>
      <c r="DF108">
        <v>23</v>
      </c>
      <c r="DG108">
        <v>15</v>
      </c>
      <c r="DH108">
        <v>17</v>
      </c>
      <c r="DI108" s="11">
        <f>DF108-DE108</f>
        <v>8</v>
      </c>
      <c r="DJ108" s="6">
        <v>5.0616991697999998</v>
      </c>
      <c r="DK108">
        <v>15</v>
      </c>
      <c r="DL108">
        <v>0</v>
      </c>
      <c r="DM108">
        <v>0</v>
      </c>
      <c r="DN108">
        <v>0</v>
      </c>
      <c r="DO108">
        <v>0</v>
      </c>
      <c r="DP108">
        <v>1802</v>
      </c>
      <c r="DQ108">
        <v>1287</v>
      </c>
      <c r="DR108">
        <v>1306</v>
      </c>
      <c r="DS108">
        <v>911</v>
      </c>
      <c r="DT108">
        <v>880</v>
      </c>
      <c r="DU108">
        <v>633</v>
      </c>
      <c r="DV108" s="6">
        <v>87.94</v>
      </c>
      <c r="DW108" s="6">
        <v>56.29</v>
      </c>
      <c r="DX108">
        <v>300</v>
      </c>
      <c r="DY108">
        <v>176</v>
      </c>
      <c r="DZ108">
        <v>95</v>
      </c>
      <c r="EA108">
        <v>53</v>
      </c>
      <c r="EB108">
        <v>64</v>
      </c>
      <c r="EC108">
        <v>32</v>
      </c>
      <c r="ED108">
        <v>54</v>
      </c>
      <c r="EE108">
        <v>79</v>
      </c>
      <c r="EF108" s="11">
        <f>EB108+ED108</f>
        <v>118</v>
      </c>
      <c r="EG108" s="11">
        <f>EC108+EE108</f>
        <v>111</v>
      </c>
      <c r="EH108">
        <v>858</v>
      </c>
      <c r="EI108">
        <v>790</v>
      </c>
      <c r="EJ108">
        <v>427</v>
      </c>
      <c r="EK108">
        <v>461</v>
      </c>
      <c r="EL108">
        <v>363</v>
      </c>
      <c r="EM108">
        <v>210</v>
      </c>
      <c r="EN108">
        <v>76</v>
      </c>
      <c r="EO108">
        <v>86</v>
      </c>
      <c r="EP108">
        <v>6.3</v>
      </c>
      <c r="EQ108">
        <v>2.4</v>
      </c>
      <c r="ER108">
        <v>8.6999999999999993</v>
      </c>
      <c r="ES108">
        <v>3179.57</v>
      </c>
      <c r="ET108" s="11">
        <f>BC108+BJ108+Y108+DL108</f>
        <v>237</v>
      </c>
      <c r="EU108" s="6">
        <f>IF(DK108&gt;0,(BC108+BI108)/DK108,0)</f>
        <v>10.866666666666667</v>
      </c>
      <c r="EV108" s="6">
        <f>(DP108+DQ108)/AB108*60</f>
        <v>120.02719943010716</v>
      </c>
      <c r="EW108" s="6">
        <v>74.400000000000006</v>
      </c>
      <c r="EX108">
        <v>0.92</v>
      </c>
    </row>
    <row r="109" spans="1:154">
      <c r="A109" s="5">
        <v>925000</v>
      </c>
      <c r="B109" t="s">
        <v>616</v>
      </c>
      <c r="C109" t="s">
        <v>617</v>
      </c>
      <c r="D109" t="s">
        <v>618</v>
      </c>
      <c r="E109" t="s">
        <v>160</v>
      </c>
      <c r="F109" t="s">
        <v>160</v>
      </c>
      <c r="G109">
        <v>74</v>
      </c>
      <c r="H109">
        <v>202</v>
      </c>
      <c r="I109">
        <v>2016</v>
      </c>
      <c r="J109">
        <v>1</v>
      </c>
      <c r="K109">
        <v>6</v>
      </c>
      <c r="L109" t="s">
        <v>146</v>
      </c>
      <c r="M109" t="s">
        <v>619</v>
      </c>
      <c r="N109" t="s">
        <v>197</v>
      </c>
      <c r="O109" t="s">
        <v>238</v>
      </c>
      <c r="P109" t="s">
        <v>218</v>
      </c>
      <c r="Q109">
        <v>76</v>
      </c>
      <c r="R109">
        <v>13</v>
      </c>
      <c r="S109">
        <v>35</v>
      </c>
      <c r="T109">
        <v>25</v>
      </c>
      <c r="U109">
        <v>10</v>
      </c>
      <c r="V109">
        <v>48</v>
      </c>
      <c r="W109">
        <v>14</v>
      </c>
      <c r="X109" s="6">
        <v>7.1</v>
      </c>
      <c r="Y109">
        <v>105</v>
      </c>
      <c r="Z109">
        <v>1468</v>
      </c>
      <c r="AA109">
        <v>66854</v>
      </c>
      <c r="AB109" s="6">
        <v>1111.07</v>
      </c>
      <c r="AC109" s="7">
        <v>14.666666666699999</v>
      </c>
      <c r="AD109" s="7">
        <f>AVERAGE(AA109/60/Q109,AB109/Q109,AC109)</f>
        <v>14.648991228081286</v>
      </c>
      <c r="AE109" s="8">
        <v>0.27093254911714715</v>
      </c>
      <c r="AF109" s="8">
        <v>0.69565217391304346</v>
      </c>
      <c r="AG109" s="8">
        <v>0.10329341317365269</v>
      </c>
      <c r="AH109" s="9">
        <f>1-EA109/DU109</f>
        <v>0.91435185185185186</v>
      </c>
      <c r="AI109" s="10">
        <f>(AG109+AH109)*1000</f>
        <v>1017.6452650255046</v>
      </c>
      <c r="AJ109" s="7">
        <f>DZ109/AB109*60</f>
        <v>3.726137867101083</v>
      </c>
      <c r="AK109" s="7">
        <f>EA109/AB109*60</f>
        <v>1.9980739287353633</v>
      </c>
      <c r="AL109" s="8">
        <f>IF(DZ109+EA109&gt;0,DZ109/(DZ109+EA109),0)</f>
        <v>0.65094339622641506</v>
      </c>
      <c r="AM109" s="11">
        <f>DZ109-EA109</f>
        <v>32</v>
      </c>
      <c r="AN109" s="7">
        <f>AJ109-AK109</f>
        <v>1.7280639383657197</v>
      </c>
      <c r="AO109">
        <v>232</v>
      </c>
      <c r="AP109">
        <v>232</v>
      </c>
      <c r="AQ109">
        <v>192</v>
      </c>
      <c r="AR109">
        <v>142</v>
      </c>
      <c r="AS109">
        <v>142</v>
      </c>
      <c r="AT109">
        <v>142</v>
      </c>
      <c r="AU109" s="6">
        <v>17.48</v>
      </c>
      <c r="AV109">
        <v>63</v>
      </c>
      <c r="AW109">
        <v>14</v>
      </c>
      <c r="AX109">
        <v>14</v>
      </c>
      <c r="AY109" s="11">
        <f>AW109+AX109</f>
        <v>28</v>
      </c>
      <c r="AZ109" s="6">
        <v>25.3521</v>
      </c>
      <c r="BA109" s="6">
        <v>23.49</v>
      </c>
      <c r="BB109" s="6">
        <v>434.4</v>
      </c>
      <c r="BC109">
        <v>65</v>
      </c>
      <c r="BD109">
        <v>65</v>
      </c>
      <c r="BE109">
        <v>81</v>
      </c>
      <c r="BF109" s="11">
        <f>BD109-BE109</f>
        <v>-16</v>
      </c>
      <c r="BG109">
        <v>50</v>
      </c>
      <c r="BH109">
        <v>27</v>
      </c>
      <c r="BI109">
        <v>40</v>
      </c>
      <c r="BJ109">
        <v>22</v>
      </c>
      <c r="BK109">
        <v>27</v>
      </c>
      <c r="BL109">
        <v>40</v>
      </c>
      <c r="BM109">
        <v>22</v>
      </c>
      <c r="BN109" s="8">
        <f>BM109/DQ109</f>
        <v>2.5974025974025976E-2</v>
      </c>
      <c r="BO109">
        <v>8</v>
      </c>
      <c r="BP109">
        <v>15</v>
      </c>
      <c r="BQ109">
        <v>8</v>
      </c>
      <c r="BR109">
        <v>15</v>
      </c>
      <c r="BS109" s="8">
        <f>IF(BO109+BP109&gt;0,BO109/(BO109+BP109),0)</f>
        <v>0.34782608695652173</v>
      </c>
      <c r="BT109" s="8">
        <f>(BQ109+BR109)/(EH109+EI109)</f>
        <v>2.0758122743682311E-2</v>
      </c>
      <c r="BU109">
        <v>3</v>
      </c>
      <c r="BV109">
        <v>2</v>
      </c>
      <c r="BW109">
        <v>2</v>
      </c>
      <c r="BX109">
        <v>4</v>
      </c>
      <c r="BY109">
        <v>2</v>
      </c>
      <c r="BZ109">
        <v>9</v>
      </c>
      <c r="CA109">
        <v>4</v>
      </c>
      <c r="CB109">
        <v>5</v>
      </c>
      <c r="CC109">
        <v>3</v>
      </c>
      <c r="CD109">
        <v>6</v>
      </c>
      <c r="CE109">
        <v>5</v>
      </c>
      <c r="CF109">
        <v>12</v>
      </c>
      <c r="CG109">
        <v>0</v>
      </c>
      <c r="CH109">
        <v>0</v>
      </c>
      <c r="CI109">
        <v>2</v>
      </c>
      <c r="CJ109">
        <v>1</v>
      </c>
      <c r="CK109">
        <v>0</v>
      </c>
      <c r="CL109">
        <v>0</v>
      </c>
      <c r="CM109">
        <v>2</v>
      </c>
      <c r="CN109">
        <v>0</v>
      </c>
      <c r="CO109">
        <v>0</v>
      </c>
      <c r="CP109">
        <v>0</v>
      </c>
      <c r="CQ109">
        <v>6</v>
      </c>
      <c r="CR109">
        <v>0</v>
      </c>
      <c r="CS109">
        <v>5</v>
      </c>
      <c r="CT109">
        <v>1</v>
      </c>
      <c r="CU109">
        <v>5</v>
      </c>
      <c r="CV109">
        <v>5</v>
      </c>
      <c r="CW109">
        <v>39</v>
      </c>
      <c r="CX109">
        <v>15</v>
      </c>
      <c r="CY109">
        <v>2</v>
      </c>
      <c r="CZ109">
        <v>4</v>
      </c>
      <c r="DA109">
        <v>9</v>
      </c>
      <c r="DB109">
        <v>20</v>
      </c>
      <c r="DC109">
        <v>1</v>
      </c>
      <c r="DD109">
        <v>91</v>
      </c>
      <c r="DE109">
        <v>39</v>
      </c>
      <c r="DF109">
        <v>47</v>
      </c>
      <c r="DG109">
        <v>32</v>
      </c>
      <c r="DH109">
        <v>35</v>
      </c>
      <c r="DI109" s="11">
        <f>DF109-DE109</f>
        <v>8</v>
      </c>
      <c r="DJ109" s="6">
        <v>-0.96077007430000005</v>
      </c>
      <c r="DK109">
        <v>34</v>
      </c>
      <c r="DL109">
        <v>3</v>
      </c>
      <c r="DM109">
        <v>0</v>
      </c>
      <c r="DN109">
        <v>2</v>
      </c>
      <c r="DO109">
        <v>0</v>
      </c>
      <c r="DP109">
        <v>1256</v>
      </c>
      <c r="DQ109">
        <v>847</v>
      </c>
      <c r="DR109">
        <v>927</v>
      </c>
      <c r="DS109">
        <v>631</v>
      </c>
      <c r="DT109">
        <v>668</v>
      </c>
      <c r="DU109">
        <v>432</v>
      </c>
      <c r="DV109" s="6">
        <v>62.28</v>
      </c>
      <c r="DW109" s="6">
        <v>41.64</v>
      </c>
      <c r="DX109">
        <v>199</v>
      </c>
      <c r="DY109">
        <v>139</v>
      </c>
      <c r="DZ109">
        <v>69</v>
      </c>
      <c r="EA109">
        <v>37</v>
      </c>
      <c r="EB109">
        <v>54</v>
      </c>
      <c r="EC109">
        <v>30</v>
      </c>
      <c r="ED109">
        <v>78</v>
      </c>
      <c r="EE109">
        <v>54</v>
      </c>
      <c r="EF109" s="11">
        <f>EB109+ED109</f>
        <v>132</v>
      </c>
      <c r="EG109" s="11">
        <f>EC109+EE109</f>
        <v>84</v>
      </c>
      <c r="EH109">
        <v>524</v>
      </c>
      <c r="EI109">
        <v>584</v>
      </c>
      <c r="EJ109">
        <v>294</v>
      </c>
      <c r="EK109">
        <v>331</v>
      </c>
      <c r="EL109">
        <v>192</v>
      </c>
      <c r="EM109">
        <v>131</v>
      </c>
      <c r="EN109">
        <v>92</v>
      </c>
      <c r="EO109">
        <v>82</v>
      </c>
      <c r="EP109">
        <v>3.5</v>
      </c>
      <c r="EQ109">
        <v>1.9</v>
      </c>
      <c r="ER109">
        <v>5.4</v>
      </c>
      <c r="ES109">
        <v>2989.84</v>
      </c>
      <c r="ET109" s="11">
        <f>BC109+BJ109+Y109+DL109</f>
        <v>195</v>
      </c>
      <c r="EU109" s="6">
        <f>IF(DK109&gt;0,(BC109+BI109)/DK109,0)</f>
        <v>3.0882352941176472</v>
      </c>
      <c r="EV109" s="6">
        <f>(DP109+DQ109)/AB109*60</f>
        <v>113.56620194947213</v>
      </c>
      <c r="EW109" s="6">
        <v>57.3</v>
      </c>
      <c r="EX109">
        <v>0.75</v>
      </c>
    </row>
    <row r="110" spans="1:154">
      <c r="A110" s="5">
        <v>727500</v>
      </c>
      <c r="B110" t="s">
        <v>620</v>
      </c>
      <c r="C110" t="s">
        <v>621</v>
      </c>
      <c r="E110" t="s">
        <v>388</v>
      </c>
      <c r="F110" t="s">
        <v>388</v>
      </c>
      <c r="G110">
        <v>73</v>
      </c>
      <c r="H110">
        <v>224</v>
      </c>
      <c r="I110">
        <v>2013</v>
      </c>
      <c r="J110">
        <v>2</v>
      </c>
      <c r="K110">
        <v>37</v>
      </c>
      <c r="L110" t="s">
        <v>154</v>
      </c>
      <c r="M110" t="s">
        <v>622</v>
      </c>
      <c r="N110" t="s">
        <v>623</v>
      </c>
      <c r="O110" t="s">
        <v>238</v>
      </c>
      <c r="P110" t="s">
        <v>309</v>
      </c>
      <c r="Q110">
        <v>2</v>
      </c>
      <c r="R110">
        <v>1</v>
      </c>
      <c r="S110">
        <v>0</v>
      </c>
      <c r="T110">
        <v>0</v>
      </c>
      <c r="U110">
        <v>0</v>
      </c>
      <c r="V110">
        <v>1</v>
      </c>
      <c r="W110">
        <v>1</v>
      </c>
      <c r="X110" s="6">
        <v>0.30000000000000004</v>
      </c>
      <c r="Y110">
        <v>0</v>
      </c>
      <c r="Z110">
        <v>16</v>
      </c>
      <c r="AA110">
        <v>750</v>
      </c>
      <c r="AB110" s="6">
        <v>12.5</v>
      </c>
      <c r="AC110" s="7">
        <v>6.25</v>
      </c>
      <c r="AD110" s="7">
        <f>AVERAGE(AA110/60/Q110,AB110/Q110,AC110)</f>
        <v>6.25</v>
      </c>
      <c r="AE110" s="8">
        <v>0.12956053067993367</v>
      </c>
      <c r="AF110" s="8">
        <v>1</v>
      </c>
      <c r="AG110" s="8">
        <v>7.6923076923076927E-2</v>
      </c>
      <c r="AH110" s="9">
        <f>1-EA110/DU110</f>
        <v>1</v>
      </c>
      <c r="AI110" s="10">
        <f>(AG110+AH110)*1000</f>
        <v>1076.9230769230769</v>
      </c>
      <c r="AJ110" s="7">
        <f>DZ110/AB110*60</f>
        <v>4.8</v>
      </c>
      <c r="AK110" s="7">
        <f>EA110/AB110*60</f>
        <v>0</v>
      </c>
      <c r="AL110" s="8">
        <f>IF(DZ110+EA110&gt;0,DZ110/(DZ110+EA110),0)</f>
        <v>1</v>
      </c>
      <c r="AM110" s="11">
        <f>DZ110-EA110</f>
        <v>1</v>
      </c>
      <c r="AN110" s="7">
        <f>AJ110-AK110</f>
        <v>4.8</v>
      </c>
      <c r="AO110">
        <v>4</v>
      </c>
      <c r="AP110">
        <v>4</v>
      </c>
      <c r="AQ110">
        <v>4</v>
      </c>
      <c r="AR110">
        <v>3</v>
      </c>
      <c r="AS110">
        <v>3</v>
      </c>
      <c r="AT110">
        <v>3</v>
      </c>
      <c r="AU110" s="6">
        <v>0.85</v>
      </c>
      <c r="AV110">
        <v>3</v>
      </c>
      <c r="AW110">
        <v>3</v>
      </c>
      <c r="AX110">
        <v>0</v>
      </c>
      <c r="AY110" s="11">
        <f>AW110+AX110</f>
        <v>3</v>
      </c>
      <c r="AZ110" s="6">
        <v>12.333299999999999</v>
      </c>
      <c r="BA110" s="6">
        <v>11.83</v>
      </c>
      <c r="BB110" s="6">
        <v>0</v>
      </c>
      <c r="BC110">
        <v>0</v>
      </c>
      <c r="BD110">
        <v>0</v>
      </c>
      <c r="BE110">
        <v>1</v>
      </c>
      <c r="BF110" s="11">
        <f>BD110-BE110</f>
        <v>-1</v>
      </c>
      <c r="BG110">
        <v>1</v>
      </c>
      <c r="BH110">
        <v>1</v>
      </c>
      <c r="BI110">
        <v>0</v>
      </c>
      <c r="BJ110">
        <v>0</v>
      </c>
      <c r="BK110">
        <v>1</v>
      </c>
      <c r="BL110">
        <v>0</v>
      </c>
      <c r="BM110">
        <v>0</v>
      </c>
      <c r="BN110" s="8">
        <f>BM110/DQ110</f>
        <v>0</v>
      </c>
      <c r="BO110">
        <v>0</v>
      </c>
      <c r="BP110">
        <v>0</v>
      </c>
      <c r="BQ110">
        <v>0</v>
      </c>
      <c r="BR110">
        <v>0</v>
      </c>
      <c r="BS110" s="8">
        <f>IF(BO110+BP110&gt;0,BO110/(BO110+BP110),0)</f>
        <v>0</v>
      </c>
      <c r="BT110" s="8">
        <f>(BQ110+BR110)/(EH110+EI110)</f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</v>
      </c>
      <c r="CX110">
        <v>1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2</v>
      </c>
      <c r="DE110">
        <v>0</v>
      </c>
      <c r="DF110">
        <v>1</v>
      </c>
      <c r="DG110">
        <v>0</v>
      </c>
      <c r="DH110">
        <v>1</v>
      </c>
      <c r="DI110" s="11">
        <f>DF110-DE110</f>
        <v>1</v>
      </c>
      <c r="DJ110" s="6">
        <v>1.0279969178999999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17</v>
      </c>
      <c r="DQ110">
        <v>10</v>
      </c>
      <c r="DR110">
        <v>14</v>
      </c>
      <c r="DS110">
        <v>9</v>
      </c>
      <c r="DT110">
        <v>13</v>
      </c>
      <c r="DU110">
        <v>8</v>
      </c>
      <c r="DV110" s="6">
        <v>1.33</v>
      </c>
      <c r="DW110" s="6">
        <v>0.53</v>
      </c>
      <c r="DX110">
        <v>4</v>
      </c>
      <c r="DY110">
        <v>3</v>
      </c>
      <c r="DZ110">
        <v>1</v>
      </c>
      <c r="EA110">
        <v>0</v>
      </c>
      <c r="EB110">
        <v>3</v>
      </c>
      <c r="EC110">
        <v>0</v>
      </c>
      <c r="ED110">
        <v>0</v>
      </c>
      <c r="EE110">
        <v>2</v>
      </c>
      <c r="EF110" s="11">
        <f>EB110+ED110</f>
        <v>3</v>
      </c>
      <c r="EG110" s="11">
        <f>EC110+EE110</f>
        <v>2</v>
      </c>
      <c r="EH110">
        <v>9</v>
      </c>
      <c r="EI110">
        <v>7</v>
      </c>
      <c r="EJ110">
        <v>0</v>
      </c>
      <c r="EK110">
        <v>5</v>
      </c>
      <c r="EL110">
        <v>3</v>
      </c>
      <c r="EM110">
        <v>1</v>
      </c>
      <c r="EN110">
        <v>0</v>
      </c>
      <c r="EO110">
        <v>1</v>
      </c>
      <c r="EP110">
        <v>0.2</v>
      </c>
      <c r="EQ110">
        <v>0.1</v>
      </c>
      <c r="ER110">
        <v>0.2</v>
      </c>
      <c r="ES110">
        <v>83.98</v>
      </c>
      <c r="ET110" s="11">
        <f>BC110+BJ110+Y110+DL110</f>
        <v>0</v>
      </c>
      <c r="EU110" s="6">
        <f>IF(DK110&gt;0,(BC110+BI110)/DK110,0)</f>
        <v>0</v>
      </c>
      <c r="EV110" s="6">
        <f>(DP110+DQ110)/AB110*60</f>
        <v>129.60000000000002</v>
      </c>
      <c r="EW110" s="6">
        <v>1.7000000000000002</v>
      </c>
      <c r="EX110">
        <v>0.84</v>
      </c>
    </row>
    <row r="111" spans="1:154">
      <c r="A111" s="5">
        <v>2500000</v>
      </c>
      <c r="B111" t="s">
        <v>624</v>
      </c>
      <c r="C111" t="s">
        <v>625</v>
      </c>
      <c r="D111" t="s">
        <v>364</v>
      </c>
      <c r="E111" t="s">
        <v>160</v>
      </c>
      <c r="F111" t="s">
        <v>160</v>
      </c>
      <c r="G111">
        <v>71</v>
      </c>
      <c r="H111">
        <v>195</v>
      </c>
      <c r="I111">
        <v>2003</v>
      </c>
      <c r="J111">
        <v>5</v>
      </c>
      <c r="K111">
        <v>148</v>
      </c>
      <c r="L111" t="s">
        <v>154</v>
      </c>
      <c r="M111" t="s">
        <v>626</v>
      </c>
      <c r="N111" t="s">
        <v>627</v>
      </c>
      <c r="O111" t="s">
        <v>163</v>
      </c>
      <c r="P111" t="s">
        <v>309</v>
      </c>
      <c r="Q111">
        <v>82</v>
      </c>
      <c r="R111">
        <v>16</v>
      </c>
      <c r="S111">
        <v>24</v>
      </c>
      <c r="T111">
        <v>13</v>
      </c>
      <c r="U111">
        <v>11</v>
      </c>
      <c r="V111">
        <v>40</v>
      </c>
      <c r="W111">
        <v>2</v>
      </c>
      <c r="X111" s="6">
        <v>0.8</v>
      </c>
      <c r="Y111">
        <v>32</v>
      </c>
      <c r="Z111">
        <v>1705</v>
      </c>
      <c r="AA111">
        <v>77952</v>
      </c>
      <c r="AB111" s="6">
        <v>1278.81</v>
      </c>
      <c r="AC111" s="7">
        <v>15.85</v>
      </c>
      <c r="AD111" s="7">
        <f>AVERAGE(AA111/60/Q111,AB111/Q111,AC111)</f>
        <v>15.763048780487805</v>
      </c>
      <c r="AE111" s="8">
        <v>0.2796411140073124</v>
      </c>
      <c r="AF111" s="8">
        <v>0.60606060606060608</v>
      </c>
      <c r="AG111" s="8">
        <v>0.10296411856474259</v>
      </c>
      <c r="AH111" s="9">
        <f>1-EA111/DU111</f>
        <v>0.91342756183745588</v>
      </c>
      <c r="AI111" s="10">
        <f>(AG111+AH111)*1000</f>
        <v>1016.3916804021984</v>
      </c>
      <c r="AJ111" s="7">
        <f>DZ111/AB111*60</f>
        <v>3.0966288971778448</v>
      </c>
      <c r="AK111" s="7">
        <f>EA111/AB111*60</f>
        <v>2.2990123630562791</v>
      </c>
      <c r="AL111" s="8">
        <f>IF(DZ111+EA111&gt;0,DZ111/(DZ111+EA111),0)</f>
        <v>0.57391304347826089</v>
      </c>
      <c r="AM111" s="11">
        <f>DZ111-EA111</f>
        <v>17</v>
      </c>
      <c r="AN111" s="7">
        <f>AJ111-AK111</f>
        <v>0.79761653412156575</v>
      </c>
      <c r="AO111">
        <v>244</v>
      </c>
      <c r="AP111">
        <v>249</v>
      </c>
      <c r="AQ111">
        <v>182</v>
      </c>
      <c r="AR111">
        <v>127</v>
      </c>
      <c r="AS111">
        <v>131</v>
      </c>
      <c r="AT111">
        <v>131</v>
      </c>
      <c r="AU111" s="6">
        <v>17.829999999999998</v>
      </c>
      <c r="AV111">
        <v>70</v>
      </c>
      <c r="AW111">
        <v>17</v>
      </c>
      <c r="AX111">
        <v>24</v>
      </c>
      <c r="AY111" s="11">
        <f>AW111+AX111</f>
        <v>41</v>
      </c>
      <c r="AZ111" s="6">
        <v>26.0687</v>
      </c>
      <c r="BA111" s="6">
        <v>24.74</v>
      </c>
      <c r="BB111" s="6">
        <v>239.4</v>
      </c>
      <c r="BC111">
        <v>113</v>
      </c>
      <c r="BD111">
        <v>112</v>
      </c>
      <c r="BE111">
        <v>117</v>
      </c>
      <c r="BF111" s="11">
        <f>BD111-BE111</f>
        <v>-5</v>
      </c>
      <c r="BG111">
        <v>56</v>
      </c>
      <c r="BH111">
        <v>49</v>
      </c>
      <c r="BI111">
        <v>57</v>
      </c>
      <c r="BJ111">
        <v>16</v>
      </c>
      <c r="BK111">
        <v>48</v>
      </c>
      <c r="BL111">
        <v>57</v>
      </c>
      <c r="BM111">
        <v>16</v>
      </c>
      <c r="BN111" s="8">
        <f>BM111/DQ111</f>
        <v>1.5252621544327931E-2</v>
      </c>
      <c r="BO111">
        <v>3</v>
      </c>
      <c r="BP111">
        <v>5</v>
      </c>
      <c r="BQ111">
        <v>3</v>
      </c>
      <c r="BR111">
        <v>5</v>
      </c>
      <c r="BS111" s="8">
        <f>IF(BO111+BP111&gt;0,BO111/(BO111+BP111),0)</f>
        <v>0.375</v>
      </c>
      <c r="BT111" s="8">
        <f>(BQ111+BR111)/(EH111+EI111)</f>
        <v>7.073386383731211E-3</v>
      </c>
      <c r="BU111">
        <v>0</v>
      </c>
      <c r="BV111">
        <v>1</v>
      </c>
      <c r="BW111">
        <v>0</v>
      </c>
      <c r="BX111">
        <v>2</v>
      </c>
      <c r="BY111">
        <v>3</v>
      </c>
      <c r="BZ111">
        <v>2</v>
      </c>
      <c r="CA111">
        <v>0</v>
      </c>
      <c r="CB111">
        <v>1</v>
      </c>
      <c r="CC111">
        <v>2</v>
      </c>
      <c r="CD111">
        <v>2</v>
      </c>
      <c r="CE111">
        <v>1</v>
      </c>
      <c r="CF111">
        <v>3</v>
      </c>
      <c r="CG111">
        <v>0</v>
      </c>
      <c r="CH111">
        <v>1</v>
      </c>
      <c r="CI111">
        <v>2</v>
      </c>
      <c r="CJ111">
        <v>1</v>
      </c>
      <c r="CK111">
        <v>0</v>
      </c>
      <c r="CL111">
        <v>0</v>
      </c>
      <c r="CM111">
        <v>1</v>
      </c>
      <c r="CN111">
        <v>2</v>
      </c>
      <c r="CO111">
        <v>0</v>
      </c>
      <c r="CP111">
        <v>5</v>
      </c>
      <c r="CQ111">
        <v>0</v>
      </c>
      <c r="CR111">
        <v>0</v>
      </c>
      <c r="CS111">
        <v>8</v>
      </c>
      <c r="CT111">
        <v>0</v>
      </c>
      <c r="CU111">
        <v>5</v>
      </c>
      <c r="CV111">
        <v>5</v>
      </c>
      <c r="CW111">
        <v>46</v>
      </c>
      <c r="CX111">
        <v>15</v>
      </c>
      <c r="CY111">
        <v>4</v>
      </c>
      <c r="CZ111">
        <v>6</v>
      </c>
      <c r="DA111">
        <v>39</v>
      </c>
      <c r="DB111">
        <v>5</v>
      </c>
      <c r="DC111">
        <v>0</v>
      </c>
      <c r="DD111">
        <v>62</v>
      </c>
      <c r="DE111">
        <v>15</v>
      </c>
      <c r="DF111">
        <v>14</v>
      </c>
      <c r="DG111">
        <v>22</v>
      </c>
      <c r="DH111">
        <v>12</v>
      </c>
      <c r="DI111" s="11">
        <f>DF111-DE111</f>
        <v>-1</v>
      </c>
      <c r="DJ111" s="6">
        <v>-9.0001591068</v>
      </c>
      <c r="DK111">
        <v>15</v>
      </c>
      <c r="DL111">
        <v>0</v>
      </c>
      <c r="DM111">
        <v>0</v>
      </c>
      <c r="DN111">
        <v>0</v>
      </c>
      <c r="DO111">
        <v>0</v>
      </c>
      <c r="DP111">
        <v>1281</v>
      </c>
      <c r="DQ111">
        <v>1049</v>
      </c>
      <c r="DR111">
        <v>894</v>
      </c>
      <c r="DS111">
        <v>808</v>
      </c>
      <c r="DT111">
        <v>641</v>
      </c>
      <c r="DU111">
        <v>566</v>
      </c>
      <c r="DV111" s="6">
        <v>65.19</v>
      </c>
      <c r="DW111" s="6">
        <v>49.37</v>
      </c>
      <c r="DX111">
        <v>216</v>
      </c>
      <c r="DY111">
        <v>168</v>
      </c>
      <c r="DZ111">
        <v>66</v>
      </c>
      <c r="EA111">
        <v>49</v>
      </c>
      <c r="EB111">
        <v>61</v>
      </c>
      <c r="EC111">
        <v>39</v>
      </c>
      <c r="ED111">
        <v>79</v>
      </c>
      <c r="EE111">
        <v>60</v>
      </c>
      <c r="EF111" s="11">
        <f>EB111+ED111</f>
        <v>140</v>
      </c>
      <c r="EG111" s="11">
        <f>EC111+EE111</f>
        <v>99</v>
      </c>
      <c r="EH111">
        <v>592</v>
      </c>
      <c r="EI111">
        <v>539</v>
      </c>
      <c r="EJ111">
        <v>350</v>
      </c>
      <c r="EK111">
        <v>488</v>
      </c>
      <c r="EL111">
        <v>230</v>
      </c>
      <c r="EM111">
        <v>207</v>
      </c>
      <c r="EN111">
        <v>59</v>
      </c>
      <c r="EO111">
        <v>67</v>
      </c>
      <c r="EP111">
        <v>2.5</v>
      </c>
      <c r="EQ111">
        <v>1.8</v>
      </c>
      <c r="ER111">
        <v>4.3</v>
      </c>
      <c r="ES111">
        <v>3294.23</v>
      </c>
      <c r="ET111" s="11">
        <f>BC111+BJ111+Y111+DL111</f>
        <v>161</v>
      </c>
      <c r="EU111" s="6">
        <f>IF(DK111&gt;0,(BC111+BI111)/DK111,0)</f>
        <v>11.333333333333334</v>
      </c>
      <c r="EV111" s="6">
        <f>(DP111+DQ111)/AB111*60</f>
        <v>109.32038379430878</v>
      </c>
      <c r="EW111" s="6">
        <v>36</v>
      </c>
      <c r="EX111">
        <v>0.44</v>
      </c>
    </row>
    <row r="112" spans="1:154">
      <c r="A112" s="5">
        <v>1000000</v>
      </c>
      <c r="B112" t="s">
        <v>628</v>
      </c>
      <c r="C112" t="s">
        <v>300</v>
      </c>
      <c r="D112" t="s">
        <v>258</v>
      </c>
      <c r="E112" t="s">
        <v>145</v>
      </c>
      <c r="F112" t="s">
        <v>145</v>
      </c>
      <c r="G112">
        <v>74</v>
      </c>
      <c r="H112">
        <v>229</v>
      </c>
      <c r="I112">
        <v>2008</v>
      </c>
      <c r="J112">
        <v>1</v>
      </c>
      <c r="K112">
        <v>5</v>
      </c>
      <c r="L112" t="s">
        <v>154</v>
      </c>
      <c r="M112" t="s">
        <v>301</v>
      </c>
      <c r="N112" t="s">
        <v>629</v>
      </c>
      <c r="O112" t="s">
        <v>149</v>
      </c>
      <c r="P112" t="s">
        <v>395</v>
      </c>
      <c r="Q112">
        <v>78</v>
      </c>
      <c r="R112">
        <v>1</v>
      </c>
      <c r="S112">
        <v>7</v>
      </c>
      <c r="T112">
        <v>2</v>
      </c>
      <c r="U112">
        <v>5</v>
      </c>
      <c r="V112">
        <v>8</v>
      </c>
      <c r="W112">
        <v>-9</v>
      </c>
      <c r="X112" s="6">
        <v>-19</v>
      </c>
      <c r="Y112">
        <v>85</v>
      </c>
      <c r="Z112">
        <v>1919</v>
      </c>
      <c r="AA112">
        <v>84469</v>
      </c>
      <c r="AB112" s="6">
        <v>1404.56</v>
      </c>
      <c r="AC112" s="7">
        <v>18.05</v>
      </c>
      <c r="AD112" s="7">
        <f>AVERAGE(AA112/60/Q112,AB112/Q112,AC112)</f>
        <v>18.035370370370369</v>
      </c>
      <c r="AE112" s="8">
        <v>0.32376561707620671</v>
      </c>
      <c r="AF112" s="8">
        <v>0.20512820512820512</v>
      </c>
      <c r="AG112" s="8">
        <v>6.7357512953367879E-2</v>
      </c>
      <c r="AH112" s="9">
        <f>1-EA112/DU112</f>
        <v>0.92380952380952386</v>
      </c>
      <c r="AI112" s="10">
        <f>(AG112+AH112)*1000</f>
        <v>991.16703676289171</v>
      </c>
      <c r="AJ112" s="7">
        <f>DZ112/AB112*60</f>
        <v>1.6660021643788803</v>
      </c>
      <c r="AK112" s="7">
        <f>EA112/AB112*60</f>
        <v>2.7339522697499574</v>
      </c>
      <c r="AL112" s="8">
        <f>IF(DZ112+EA112&gt;0,DZ112/(DZ112+EA112),0)</f>
        <v>0.37864077669902912</v>
      </c>
      <c r="AM112" s="11">
        <f>DZ112-EA112</f>
        <v>-25</v>
      </c>
      <c r="AN112" s="7">
        <f>AJ112-AK112</f>
        <v>-1.0679501053710772</v>
      </c>
      <c r="AO112">
        <v>213</v>
      </c>
      <c r="AP112">
        <v>213</v>
      </c>
      <c r="AQ112">
        <v>135</v>
      </c>
      <c r="AR112">
        <v>94</v>
      </c>
      <c r="AS112">
        <v>94</v>
      </c>
      <c r="AT112">
        <v>94</v>
      </c>
      <c r="AU112" s="6">
        <v>3.17</v>
      </c>
      <c r="AV112">
        <v>4</v>
      </c>
      <c r="AW112">
        <v>4</v>
      </c>
      <c r="AX112">
        <v>4</v>
      </c>
      <c r="AY112" s="11">
        <f>AW112+AX112</f>
        <v>8</v>
      </c>
      <c r="AZ112" s="6">
        <v>56.5319</v>
      </c>
      <c r="BA112" s="6">
        <v>52.12</v>
      </c>
      <c r="BB112" s="6">
        <v>57.1</v>
      </c>
      <c r="BC112">
        <v>286</v>
      </c>
      <c r="BD112">
        <v>286</v>
      </c>
      <c r="BE112">
        <v>108</v>
      </c>
      <c r="BF112" s="11">
        <f>BD112-BE112</f>
        <v>178</v>
      </c>
      <c r="BG112">
        <v>41</v>
      </c>
      <c r="BH112">
        <v>31</v>
      </c>
      <c r="BI112">
        <v>11</v>
      </c>
      <c r="BJ112">
        <v>134</v>
      </c>
      <c r="BK112">
        <v>31</v>
      </c>
      <c r="BL112">
        <v>11</v>
      </c>
      <c r="BM112">
        <v>134</v>
      </c>
      <c r="BN112" s="8">
        <f>BM112/DQ112</f>
        <v>8.0917874396135264E-2</v>
      </c>
      <c r="BO112">
        <v>0</v>
      </c>
      <c r="BP112">
        <v>0</v>
      </c>
      <c r="BQ112">
        <v>0</v>
      </c>
      <c r="BR112">
        <v>0</v>
      </c>
      <c r="BS112" s="8">
        <f>IF(BO112+BP112&gt;0,BO112/(BO112+BP112),0)</f>
        <v>0</v>
      </c>
      <c r="BT112" s="8">
        <f>(BQ112+BR112)/(EH112+EI112)</f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1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0</v>
      </c>
      <c r="CV112">
        <v>1</v>
      </c>
      <c r="CW112">
        <v>40</v>
      </c>
      <c r="CX112">
        <v>0</v>
      </c>
      <c r="CY112">
        <v>0</v>
      </c>
      <c r="CZ112">
        <v>32</v>
      </c>
      <c r="DA112">
        <v>8</v>
      </c>
      <c r="DB112">
        <v>1</v>
      </c>
      <c r="DC112">
        <v>0</v>
      </c>
      <c r="DD112">
        <v>53</v>
      </c>
      <c r="DE112">
        <v>27</v>
      </c>
      <c r="DF112">
        <v>10</v>
      </c>
      <c r="DG112">
        <v>23</v>
      </c>
      <c r="DH112">
        <v>10</v>
      </c>
      <c r="DI112" s="11">
        <f>DF112-DE112</f>
        <v>-17</v>
      </c>
      <c r="DJ112" s="6">
        <v>-5.9443227400000005</v>
      </c>
      <c r="DK112">
        <v>20</v>
      </c>
      <c r="DL112">
        <v>5</v>
      </c>
      <c r="DM112">
        <v>0</v>
      </c>
      <c r="DN112">
        <v>2</v>
      </c>
      <c r="DO112">
        <v>0</v>
      </c>
      <c r="DP112">
        <v>1109</v>
      </c>
      <c r="DQ112">
        <v>1656</v>
      </c>
      <c r="DR112">
        <v>825</v>
      </c>
      <c r="DS112">
        <v>1248</v>
      </c>
      <c r="DT112">
        <v>579</v>
      </c>
      <c r="DU112">
        <v>840</v>
      </c>
      <c r="DV112" s="6">
        <v>47.13</v>
      </c>
      <c r="DW112" s="6">
        <v>83.68</v>
      </c>
      <c r="DX112">
        <v>155</v>
      </c>
      <c r="DY112">
        <v>284</v>
      </c>
      <c r="DZ112">
        <v>39</v>
      </c>
      <c r="EA112">
        <v>64</v>
      </c>
      <c r="EB112">
        <v>45</v>
      </c>
      <c r="EC112">
        <v>76</v>
      </c>
      <c r="ED112">
        <v>62</v>
      </c>
      <c r="EE112">
        <v>59</v>
      </c>
      <c r="EF112" s="11">
        <f>EB112+ED112</f>
        <v>107</v>
      </c>
      <c r="EG112" s="11">
        <f>EC112+EE112</f>
        <v>135</v>
      </c>
      <c r="EH112">
        <v>668</v>
      </c>
      <c r="EI112">
        <v>746</v>
      </c>
      <c r="EJ112">
        <v>715</v>
      </c>
      <c r="EK112">
        <v>468</v>
      </c>
      <c r="EL112">
        <v>157</v>
      </c>
      <c r="EM112">
        <v>134</v>
      </c>
      <c r="EN112">
        <v>83</v>
      </c>
      <c r="EO112">
        <v>69</v>
      </c>
      <c r="EP112">
        <v>-0.8</v>
      </c>
      <c r="EQ112">
        <v>2.5</v>
      </c>
      <c r="ER112">
        <v>1.7000000000000002</v>
      </c>
      <c r="ES112">
        <v>2933.64</v>
      </c>
      <c r="ET112" s="11">
        <f>BC112+BJ112+Y112+DL112</f>
        <v>510</v>
      </c>
      <c r="EU112" s="6">
        <f>IF(DK112&gt;0,(BC112+BI112)/DK112,0)</f>
        <v>14.85</v>
      </c>
      <c r="EV112" s="6">
        <f>(DP112+DQ112)/AB112*60</f>
        <v>118.11528165404113</v>
      </c>
      <c r="EW112" s="6">
        <v>1.9</v>
      </c>
      <c r="EX112">
        <v>0.02</v>
      </c>
    </row>
    <row r="113" spans="1:154">
      <c r="A113" s="5">
        <v>700000</v>
      </c>
      <c r="B113" t="s">
        <v>630</v>
      </c>
      <c r="C113" t="s">
        <v>170</v>
      </c>
      <c r="D113" t="s">
        <v>153</v>
      </c>
      <c r="E113" t="s">
        <v>145</v>
      </c>
      <c r="F113" t="s">
        <v>145</v>
      </c>
      <c r="G113">
        <v>76</v>
      </c>
      <c r="H113">
        <v>225</v>
      </c>
      <c r="I113">
        <v>2007</v>
      </c>
      <c r="J113">
        <v>6</v>
      </c>
      <c r="K113">
        <v>172</v>
      </c>
      <c r="L113" t="s">
        <v>146</v>
      </c>
      <c r="M113" t="s">
        <v>631</v>
      </c>
      <c r="N113" t="s">
        <v>629</v>
      </c>
      <c r="O113" t="s">
        <v>238</v>
      </c>
      <c r="P113" t="s">
        <v>193</v>
      </c>
      <c r="Q113">
        <v>11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-2</v>
      </c>
      <c r="X113" s="6">
        <v>-1.3</v>
      </c>
      <c r="Y113">
        <v>12</v>
      </c>
      <c r="Z113">
        <v>113</v>
      </c>
      <c r="AA113">
        <v>4707</v>
      </c>
      <c r="AB113" s="6">
        <v>78.33</v>
      </c>
      <c r="AC113" s="7">
        <v>7.1333333333000004</v>
      </c>
      <c r="AD113" s="7">
        <f>AVERAGE(AA113/60/Q113,AB113/Q113,AC113)</f>
        <v>7.1286868686757581</v>
      </c>
      <c r="AE113" s="8">
        <v>0.15821365812276555</v>
      </c>
      <c r="AF113" s="8">
        <v>0</v>
      </c>
      <c r="AG113" s="8">
        <v>0</v>
      </c>
      <c r="AH113" s="9">
        <f>1-EA113/DU113</f>
        <v>0.95</v>
      </c>
      <c r="AI113" s="10">
        <f>(AG113+AH113)*1000</f>
        <v>950</v>
      </c>
      <c r="AJ113" s="7">
        <f>DZ113/AB113*60</f>
        <v>0</v>
      </c>
      <c r="AK113" s="7">
        <f>EA113/AB113*60</f>
        <v>1.5319800842589046</v>
      </c>
      <c r="AL113" s="8">
        <f>IF(DZ113+EA113&gt;0,DZ113/(DZ113+EA113),0)</f>
        <v>0</v>
      </c>
      <c r="AM113" s="11">
        <f>DZ113-EA113</f>
        <v>-2</v>
      </c>
      <c r="AN113" s="7">
        <f>AJ113-AK113</f>
        <v>-1.5319800842589046</v>
      </c>
      <c r="AO113">
        <v>5</v>
      </c>
      <c r="AP113">
        <v>5</v>
      </c>
      <c r="AQ113">
        <v>4</v>
      </c>
      <c r="AR113">
        <v>3</v>
      </c>
      <c r="AS113">
        <v>3</v>
      </c>
      <c r="AT113">
        <v>3</v>
      </c>
      <c r="AU113" s="6">
        <v>0.54</v>
      </c>
      <c r="AV113">
        <v>3</v>
      </c>
      <c r="AW113">
        <v>0</v>
      </c>
      <c r="AX113">
        <v>0</v>
      </c>
      <c r="AY113" s="11">
        <f>AW113+AX113</f>
        <v>0</v>
      </c>
      <c r="AZ113" s="6">
        <v>13</v>
      </c>
      <c r="BA113" s="6">
        <v>9.3699999999999992</v>
      </c>
      <c r="BB113" s="6">
        <v>0</v>
      </c>
      <c r="BC113">
        <v>16</v>
      </c>
      <c r="BD113">
        <v>16</v>
      </c>
      <c r="BE113">
        <v>4</v>
      </c>
      <c r="BF113" s="11">
        <f>BD113-BE113</f>
        <v>12</v>
      </c>
      <c r="BG113">
        <v>1</v>
      </c>
      <c r="BH113">
        <v>0</v>
      </c>
      <c r="BI113">
        <v>1</v>
      </c>
      <c r="BJ113">
        <v>6</v>
      </c>
      <c r="BK113">
        <v>0</v>
      </c>
      <c r="BL113">
        <v>1</v>
      </c>
      <c r="BM113">
        <v>6</v>
      </c>
      <c r="BN113" s="8">
        <f>BM113/DQ113</f>
        <v>0.08</v>
      </c>
      <c r="BO113">
        <v>0</v>
      </c>
      <c r="BP113">
        <v>0</v>
      </c>
      <c r="BQ113">
        <v>0</v>
      </c>
      <c r="BR113">
        <v>0</v>
      </c>
      <c r="BS113" s="8">
        <f>IF(BO113+BP113&gt;0,BO113/(BO113+BP113),0)</f>
        <v>0</v>
      </c>
      <c r="BT113" s="8">
        <f>(BQ113+BR113)/(EH113+EI113)</f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</v>
      </c>
      <c r="CX113">
        <v>0</v>
      </c>
      <c r="CY113">
        <v>0</v>
      </c>
      <c r="CZ113">
        <v>0</v>
      </c>
      <c r="DA113">
        <v>2</v>
      </c>
      <c r="DB113">
        <v>0</v>
      </c>
      <c r="DC113">
        <v>0</v>
      </c>
      <c r="DD113">
        <v>1</v>
      </c>
      <c r="DE113">
        <v>3</v>
      </c>
      <c r="DF113">
        <v>2</v>
      </c>
      <c r="DG113">
        <v>3</v>
      </c>
      <c r="DH113">
        <v>2</v>
      </c>
      <c r="DI113" s="11">
        <f>DF113-DE113</f>
        <v>-1</v>
      </c>
      <c r="DJ113" s="6">
        <v>-1.0006059629999999</v>
      </c>
      <c r="DK113">
        <v>1</v>
      </c>
      <c r="DL113">
        <v>2</v>
      </c>
      <c r="DM113">
        <v>0</v>
      </c>
      <c r="DN113">
        <v>0</v>
      </c>
      <c r="DO113">
        <v>0</v>
      </c>
      <c r="DP113">
        <v>32</v>
      </c>
      <c r="DQ113">
        <v>75</v>
      </c>
      <c r="DR113">
        <v>25</v>
      </c>
      <c r="DS113">
        <v>55</v>
      </c>
      <c r="DT113">
        <v>22</v>
      </c>
      <c r="DU113">
        <v>40</v>
      </c>
      <c r="DV113" s="6">
        <v>1.66</v>
      </c>
      <c r="DW113" s="6">
        <v>3.32</v>
      </c>
      <c r="DX113">
        <v>6</v>
      </c>
      <c r="DY113">
        <v>11</v>
      </c>
      <c r="DZ113">
        <v>0</v>
      </c>
      <c r="EA113">
        <v>2</v>
      </c>
      <c r="EB113">
        <v>0</v>
      </c>
      <c r="EC113">
        <v>1</v>
      </c>
      <c r="ED113">
        <v>0</v>
      </c>
      <c r="EE113">
        <v>1</v>
      </c>
      <c r="EF113" s="11">
        <f>EB113+ED113</f>
        <v>0</v>
      </c>
      <c r="EG113" s="11">
        <f>EC113+EE113</f>
        <v>2</v>
      </c>
      <c r="EH113">
        <v>32</v>
      </c>
      <c r="EI113">
        <v>40</v>
      </c>
      <c r="EJ113">
        <v>49</v>
      </c>
      <c r="EK113">
        <v>38</v>
      </c>
      <c r="EL113">
        <v>5</v>
      </c>
      <c r="EM113">
        <v>3</v>
      </c>
      <c r="EN113">
        <v>6</v>
      </c>
      <c r="EO113">
        <v>8</v>
      </c>
      <c r="EP113">
        <v>-0.2</v>
      </c>
      <c r="EQ113">
        <v>0</v>
      </c>
      <c r="ER113">
        <v>-0.2</v>
      </c>
      <c r="ES113">
        <v>416.76</v>
      </c>
      <c r="ET113" s="11">
        <f>BC113+BJ113+Y113+DL113</f>
        <v>36</v>
      </c>
      <c r="EU113" s="6">
        <f>IF(DK113&gt;0,(BC113+BI113)/DK113,0)</f>
        <v>17</v>
      </c>
      <c r="EV113" s="6">
        <f>(DP113+DQ113)/AB113*60</f>
        <v>81.960934507851405</v>
      </c>
      <c r="EW113" s="6">
        <v>-2.1</v>
      </c>
      <c r="EX113">
        <v>-0.19</v>
      </c>
    </row>
    <row r="114" spans="1:154">
      <c r="A114" s="5">
        <v>2350000</v>
      </c>
      <c r="B114" t="s">
        <v>632</v>
      </c>
      <c r="C114" t="s">
        <v>633</v>
      </c>
      <c r="E114" t="s">
        <v>634</v>
      </c>
      <c r="F114" t="s">
        <v>634</v>
      </c>
      <c r="G114">
        <v>72</v>
      </c>
      <c r="H114">
        <v>200</v>
      </c>
      <c r="L114" t="s">
        <v>146</v>
      </c>
      <c r="M114" t="s">
        <v>635</v>
      </c>
      <c r="N114" t="s">
        <v>207</v>
      </c>
      <c r="O114" t="s">
        <v>187</v>
      </c>
      <c r="P114" t="s">
        <v>304</v>
      </c>
      <c r="Q114">
        <v>52</v>
      </c>
      <c r="R114">
        <v>8</v>
      </c>
      <c r="S114">
        <v>3</v>
      </c>
      <c r="T114">
        <v>2</v>
      </c>
      <c r="U114">
        <v>1</v>
      </c>
      <c r="V114">
        <v>11</v>
      </c>
      <c r="W114">
        <v>-7</v>
      </c>
      <c r="X114" s="6">
        <v>-2.2999999999999998</v>
      </c>
      <c r="Y114">
        <v>20</v>
      </c>
      <c r="Z114">
        <v>986</v>
      </c>
      <c r="AA114">
        <v>41378</v>
      </c>
      <c r="AB114" s="6">
        <v>690.16</v>
      </c>
      <c r="AC114" s="7">
        <v>13.266666666700001</v>
      </c>
      <c r="AD114" s="7">
        <f>AVERAGE(AA114/60/Q114,AB114/Q114,AC114)</f>
        <v>13.267051282062392</v>
      </c>
      <c r="AE114" s="8">
        <v>0.26430658583568534</v>
      </c>
      <c r="AF114" s="8">
        <v>0.57894736842105265</v>
      </c>
      <c r="AG114" s="8">
        <v>5.459770114942529E-2</v>
      </c>
      <c r="AH114" s="9">
        <f>1-EA114/DU114</f>
        <v>0.91975308641975306</v>
      </c>
      <c r="AI114" s="10">
        <f>(AG114+AH114)*1000</f>
        <v>974.35078756917835</v>
      </c>
      <c r="AJ114" s="7">
        <f>DZ114/AB114*60</f>
        <v>1.6517908890692015</v>
      </c>
      <c r="AK114" s="7">
        <f>EA114/AB114*60</f>
        <v>2.2603454271473282</v>
      </c>
      <c r="AL114" s="8">
        <f>IF(DZ114+EA114&gt;0,DZ114/(DZ114+EA114),0)</f>
        <v>0.42222222222222222</v>
      </c>
      <c r="AM114" s="11">
        <f>DZ114-EA114</f>
        <v>-7</v>
      </c>
      <c r="AN114" s="7">
        <f>AJ114-AK114</f>
        <v>-0.60855453807812676</v>
      </c>
      <c r="AO114">
        <v>112</v>
      </c>
      <c r="AP114">
        <v>112</v>
      </c>
      <c r="AQ114">
        <v>89</v>
      </c>
      <c r="AR114">
        <v>63</v>
      </c>
      <c r="AS114">
        <v>63</v>
      </c>
      <c r="AT114">
        <v>63</v>
      </c>
      <c r="AU114" s="6">
        <v>8.76</v>
      </c>
      <c r="AV114">
        <v>40</v>
      </c>
      <c r="AW114">
        <v>10</v>
      </c>
      <c r="AX114">
        <v>5</v>
      </c>
      <c r="AY114" s="11">
        <f>AW114+AX114</f>
        <v>15</v>
      </c>
      <c r="AZ114" s="6">
        <v>21.666699999999999</v>
      </c>
      <c r="BA114" s="6">
        <v>20.7</v>
      </c>
      <c r="BB114" s="6">
        <v>73.400000000000006</v>
      </c>
      <c r="BC114">
        <v>91</v>
      </c>
      <c r="BD114">
        <v>91</v>
      </c>
      <c r="BE114">
        <v>111</v>
      </c>
      <c r="BF114" s="11">
        <f>BD114-BE114</f>
        <v>-20</v>
      </c>
      <c r="BG114">
        <v>26</v>
      </c>
      <c r="BH114">
        <v>17</v>
      </c>
      <c r="BI114">
        <v>13</v>
      </c>
      <c r="BJ114">
        <v>22</v>
      </c>
      <c r="BK114">
        <v>17</v>
      </c>
      <c r="BL114">
        <v>13</v>
      </c>
      <c r="BM114">
        <v>22</v>
      </c>
      <c r="BN114" s="8">
        <f>BM114/DQ114</f>
        <v>3.5714285714285712E-2</v>
      </c>
      <c r="BO114">
        <v>3</v>
      </c>
      <c r="BP114">
        <v>7</v>
      </c>
      <c r="BQ114">
        <v>3</v>
      </c>
      <c r="BR114">
        <v>7</v>
      </c>
      <c r="BS114" s="8">
        <f>IF(BO114+BP114&gt;0,BO114/(BO114+BP114),0)</f>
        <v>0.3</v>
      </c>
      <c r="BT114" s="8">
        <f>(BQ114+BR114)/(EH114+EI114)</f>
        <v>1.3736263736263736E-2</v>
      </c>
      <c r="BU114">
        <v>0</v>
      </c>
      <c r="BV114">
        <v>1</v>
      </c>
      <c r="BW114">
        <v>2</v>
      </c>
      <c r="BX114">
        <v>0</v>
      </c>
      <c r="BY114">
        <v>1</v>
      </c>
      <c r="BZ114">
        <v>6</v>
      </c>
      <c r="CA114">
        <v>1</v>
      </c>
      <c r="CB114">
        <v>3</v>
      </c>
      <c r="CC114">
        <v>0</v>
      </c>
      <c r="CD114">
        <v>3</v>
      </c>
      <c r="CE114">
        <v>3</v>
      </c>
      <c r="CF114">
        <v>5</v>
      </c>
      <c r="CG114">
        <v>0</v>
      </c>
      <c r="CH114">
        <v>0</v>
      </c>
      <c r="CI114">
        <v>3</v>
      </c>
      <c r="CJ114">
        <v>0</v>
      </c>
      <c r="CK114">
        <v>0</v>
      </c>
      <c r="CL114">
        <v>0</v>
      </c>
      <c r="CM114">
        <v>2</v>
      </c>
      <c r="CN114">
        <v>0</v>
      </c>
      <c r="CO114">
        <v>1</v>
      </c>
      <c r="CP114">
        <v>2</v>
      </c>
      <c r="CQ114">
        <v>1</v>
      </c>
      <c r="CR114">
        <v>1</v>
      </c>
      <c r="CS114">
        <v>1</v>
      </c>
      <c r="CT114">
        <v>0</v>
      </c>
      <c r="CU114">
        <v>1</v>
      </c>
      <c r="CV114">
        <v>4</v>
      </c>
      <c r="CW114">
        <v>21</v>
      </c>
      <c r="CX114">
        <v>5</v>
      </c>
      <c r="CY114">
        <v>5</v>
      </c>
      <c r="CZ114">
        <v>3</v>
      </c>
      <c r="DA114">
        <v>15</v>
      </c>
      <c r="DB114">
        <v>5</v>
      </c>
      <c r="DC114">
        <v>2</v>
      </c>
      <c r="DD114">
        <v>28</v>
      </c>
      <c r="DE114">
        <v>7</v>
      </c>
      <c r="DF114">
        <v>10</v>
      </c>
      <c r="DG114">
        <v>7</v>
      </c>
      <c r="DH114">
        <v>10</v>
      </c>
      <c r="DI114" s="11">
        <f>DF114-DE114</f>
        <v>3</v>
      </c>
      <c r="DJ114" s="6">
        <v>1.9764312425999999</v>
      </c>
      <c r="DK114">
        <v>5</v>
      </c>
      <c r="DL114">
        <v>2</v>
      </c>
      <c r="DM114">
        <v>0</v>
      </c>
      <c r="DN114">
        <v>0</v>
      </c>
      <c r="DO114">
        <v>0</v>
      </c>
      <c r="DP114">
        <v>702</v>
      </c>
      <c r="DQ114">
        <v>616</v>
      </c>
      <c r="DR114">
        <v>499</v>
      </c>
      <c r="DS114">
        <v>440</v>
      </c>
      <c r="DT114">
        <v>348</v>
      </c>
      <c r="DU114">
        <v>324</v>
      </c>
      <c r="DV114" s="6">
        <v>26.19</v>
      </c>
      <c r="DW114" s="6">
        <v>28.15</v>
      </c>
      <c r="DX114">
        <v>84</v>
      </c>
      <c r="DY114">
        <v>89</v>
      </c>
      <c r="DZ114">
        <v>19</v>
      </c>
      <c r="EA114">
        <v>26</v>
      </c>
      <c r="EB114">
        <v>23</v>
      </c>
      <c r="EC114">
        <v>33</v>
      </c>
      <c r="ED114">
        <v>34</v>
      </c>
      <c r="EE114">
        <v>40</v>
      </c>
      <c r="EF114" s="11">
        <f>EB114+ED114</f>
        <v>57</v>
      </c>
      <c r="EG114" s="11">
        <f>EC114+EE114</f>
        <v>73</v>
      </c>
      <c r="EH114">
        <v>377</v>
      </c>
      <c r="EI114">
        <v>351</v>
      </c>
      <c r="EJ114">
        <v>319</v>
      </c>
      <c r="EK114">
        <v>346</v>
      </c>
      <c r="EL114">
        <v>92</v>
      </c>
      <c r="EM114">
        <v>53</v>
      </c>
      <c r="EN114">
        <v>50</v>
      </c>
      <c r="EO114">
        <v>44</v>
      </c>
      <c r="EP114">
        <v>0.2</v>
      </c>
      <c r="EQ114">
        <v>0.60000000000000009</v>
      </c>
      <c r="ER114">
        <v>0.7</v>
      </c>
      <c r="ES114">
        <v>1921.05</v>
      </c>
      <c r="ET114" s="11">
        <f>BC114+BJ114+Y114+DL114</f>
        <v>135</v>
      </c>
      <c r="EU114" s="6">
        <f>IF(DK114&gt;0,(BC114+BI114)/DK114,0)</f>
        <v>20.8</v>
      </c>
      <c r="EV114" s="6">
        <f>(DP114+DQ114)/AB114*60</f>
        <v>114.58212588385302</v>
      </c>
      <c r="EW114" s="6">
        <v>18.100000000000001</v>
      </c>
      <c r="EX114">
        <v>0.35</v>
      </c>
    </row>
    <row r="115" spans="1:154">
      <c r="A115" s="5">
        <v>2750000</v>
      </c>
      <c r="B115" t="s">
        <v>636</v>
      </c>
      <c r="C115" t="s">
        <v>637</v>
      </c>
      <c r="D115" t="s">
        <v>252</v>
      </c>
      <c r="E115" t="s">
        <v>145</v>
      </c>
      <c r="F115" t="s">
        <v>145</v>
      </c>
      <c r="G115">
        <v>76</v>
      </c>
      <c r="H115">
        <v>230</v>
      </c>
      <c r="L115" t="s">
        <v>146</v>
      </c>
      <c r="M115" t="s">
        <v>425</v>
      </c>
      <c r="N115" t="s">
        <v>638</v>
      </c>
      <c r="O115" t="s">
        <v>149</v>
      </c>
      <c r="P115" t="s">
        <v>474</v>
      </c>
      <c r="Q115">
        <v>81</v>
      </c>
      <c r="R115">
        <v>2</v>
      </c>
      <c r="S115">
        <v>8</v>
      </c>
      <c r="T115">
        <v>1</v>
      </c>
      <c r="U115">
        <v>7</v>
      </c>
      <c r="V115">
        <v>10</v>
      </c>
      <c r="W115">
        <v>-2</v>
      </c>
      <c r="X115" s="6">
        <v>6.7</v>
      </c>
      <c r="Y115">
        <v>60</v>
      </c>
      <c r="Z115">
        <v>1795</v>
      </c>
      <c r="AA115">
        <v>80031</v>
      </c>
      <c r="AB115" s="6">
        <v>1324.54</v>
      </c>
      <c r="AC115" s="7">
        <v>16.383333333300001</v>
      </c>
      <c r="AD115" s="7">
        <f>AVERAGE(AA115/60/Q115,AB115/Q115,AC115)</f>
        <v>16.400987654309876</v>
      </c>
      <c r="AE115" s="8">
        <v>0.29623284607539674</v>
      </c>
      <c r="AF115" s="8">
        <v>0.2857142857142857</v>
      </c>
      <c r="AG115" s="8">
        <v>5.6542810985460421E-2</v>
      </c>
      <c r="AH115" s="9">
        <f>1-EA115/DU115</f>
        <v>0.92254733218588636</v>
      </c>
      <c r="AI115" s="10">
        <f>(AG115+AH115)*1000</f>
        <v>979.09014317134677</v>
      </c>
      <c r="AJ115" s="7">
        <f>DZ115/AB115*60</f>
        <v>1.5854560828665045</v>
      </c>
      <c r="AK115" s="7">
        <f>EA115/AB115*60</f>
        <v>2.0384435351140775</v>
      </c>
      <c r="AL115" s="8">
        <f>IF(DZ115+EA115&gt;0,DZ115/(DZ115+EA115),0)</f>
        <v>0.4375</v>
      </c>
      <c r="AM115" s="11">
        <f>DZ115-EA115</f>
        <v>-10</v>
      </c>
      <c r="AN115" s="7">
        <f>AJ115-AK115</f>
        <v>-0.45298745224757297</v>
      </c>
      <c r="AO115">
        <v>199</v>
      </c>
      <c r="AP115">
        <v>201</v>
      </c>
      <c r="AQ115">
        <v>124</v>
      </c>
      <c r="AR115">
        <v>85</v>
      </c>
      <c r="AS115">
        <v>86</v>
      </c>
      <c r="AT115">
        <v>86</v>
      </c>
      <c r="AU115" s="6">
        <v>3.43</v>
      </c>
      <c r="AV115">
        <v>4</v>
      </c>
      <c r="AW115">
        <v>3</v>
      </c>
      <c r="AX115">
        <v>2</v>
      </c>
      <c r="AY115" s="11">
        <f>AW115+AX115</f>
        <v>5</v>
      </c>
      <c r="AZ115" s="6">
        <v>51.127899999999997</v>
      </c>
      <c r="BA115" s="6">
        <v>48.24</v>
      </c>
      <c r="BB115" s="6">
        <v>36.4</v>
      </c>
      <c r="BC115">
        <v>174</v>
      </c>
      <c r="BD115">
        <v>173</v>
      </c>
      <c r="BE115">
        <v>125</v>
      </c>
      <c r="BF115" s="11">
        <f>BD115-BE115</f>
        <v>48</v>
      </c>
      <c r="BG115">
        <v>40</v>
      </c>
      <c r="BH115">
        <v>34</v>
      </c>
      <c r="BI115">
        <v>11</v>
      </c>
      <c r="BJ115">
        <v>81</v>
      </c>
      <c r="BK115">
        <v>34</v>
      </c>
      <c r="BL115">
        <v>11</v>
      </c>
      <c r="BM115">
        <v>81</v>
      </c>
      <c r="BN115" s="8">
        <f>BM115/DQ115</f>
        <v>6.9468267581475132E-2</v>
      </c>
      <c r="BO115">
        <v>0</v>
      </c>
      <c r="BP115">
        <v>0</v>
      </c>
      <c r="BQ115">
        <v>0</v>
      </c>
      <c r="BR115">
        <v>0</v>
      </c>
      <c r="BS115" s="8">
        <f>IF(BO115+BP115&gt;0,BO115/(BO115+BP115),0)</f>
        <v>0</v>
      </c>
      <c r="BT115" s="8">
        <f>(BQ115+BR115)/(EH115+EI115)</f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0</v>
      </c>
      <c r="CO115">
        <v>1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1</v>
      </c>
      <c r="CV115">
        <v>5</v>
      </c>
      <c r="CW115">
        <v>34</v>
      </c>
      <c r="CX115">
        <v>2</v>
      </c>
      <c r="CY115">
        <v>0</v>
      </c>
      <c r="CZ115">
        <v>28</v>
      </c>
      <c r="DA115">
        <v>6</v>
      </c>
      <c r="DB115">
        <v>0</v>
      </c>
      <c r="DC115">
        <v>0</v>
      </c>
      <c r="DD115">
        <v>50</v>
      </c>
      <c r="DE115">
        <v>24</v>
      </c>
      <c r="DF115">
        <v>12</v>
      </c>
      <c r="DG115">
        <v>23</v>
      </c>
      <c r="DH115">
        <v>9</v>
      </c>
      <c r="DI115" s="11">
        <f>DF115-DE115</f>
        <v>-12</v>
      </c>
      <c r="DJ115" s="6">
        <v>-7.7297433900000003</v>
      </c>
      <c r="DK115">
        <v>20</v>
      </c>
      <c r="DL115">
        <v>4</v>
      </c>
      <c r="DM115">
        <v>0</v>
      </c>
      <c r="DN115">
        <v>0</v>
      </c>
      <c r="DO115">
        <v>0</v>
      </c>
      <c r="DP115">
        <v>1222</v>
      </c>
      <c r="DQ115">
        <v>1166</v>
      </c>
      <c r="DR115">
        <v>878</v>
      </c>
      <c r="DS115">
        <v>812</v>
      </c>
      <c r="DT115">
        <v>619</v>
      </c>
      <c r="DU115">
        <v>581</v>
      </c>
      <c r="DV115" s="6">
        <v>55.7</v>
      </c>
      <c r="DW115" s="6">
        <v>53.66</v>
      </c>
      <c r="DX115">
        <v>187</v>
      </c>
      <c r="DY115">
        <v>182</v>
      </c>
      <c r="DZ115">
        <v>35</v>
      </c>
      <c r="EA115">
        <v>45</v>
      </c>
      <c r="EB115">
        <v>52</v>
      </c>
      <c r="EC115">
        <v>54</v>
      </c>
      <c r="ED115">
        <v>60</v>
      </c>
      <c r="EE115">
        <v>68</v>
      </c>
      <c r="EF115" s="11">
        <f>EB115+ED115</f>
        <v>112</v>
      </c>
      <c r="EG115" s="11">
        <f>EC115+EE115</f>
        <v>122</v>
      </c>
      <c r="EH115">
        <v>566</v>
      </c>
      <c r="EI115">
        <v>600</v>
      </c>
      <c r="EJ115">
        <v>549</v>
      </c>
      <c r="EK115">
        <v>647</v>
      </c>
      <c r="EL115">
        <v>266</v>
      </c>
      <c r="EM115">
        <v>175</v>
      </c>
      <c r="EN115">
        <v>77</v>
      </c>
      <c r="EO115">
        <v>69</v>
      </c>
      <c r="EP115">
        <v>-0.4</v>
      </c>
      <c r="EQ115">
        <v>3</v>
      </c>
      <c r="ER115">
        <v>2.6</v>
      </c>
      <c r="ES115">
        <v>3146.74</v>
      </c>
      <c r="ET115" s="11">
        <f>BC115+BJ115+Y115+DL115</f>
        <v>319</v>
      </c>
      <c r="EU115" s="6">
        <f>IF(DK115&gt;0,(BC115+BI115)/DK115,0)</f>
        <v>9.25</v>
      </c>
      <c r="EV115" s="6">
        <f>(DP115+DQ115)/AB115*60</f>
        <v>108.17340359672036</v>
      </c>
      <c r="EW115" s="6">
        <v>20</v>
      </c>
      <c r="EX115">
        <v>0.25</v>
      </c>
    </row>
    <row r="116" spans="1:154">
      <c r="A116" s="5">
        <v>925000</v>
      </c>
      <c r="B116" t="s">
        <v>639</v>
      </c>
      <c r="C116" t="s">
        <v>617</v>
      </c>
      <c r="D116" t="s">
        <v>618</v>
      </c>
      <c r="E116" t="s">
        <v>160</v>
      </c>
      <c r="F116" t="s">
        <v>160</v>
      </c>
      <c r="G116">
        <v>75</v>
      </c>
      <c r="H116">
        <v>216</v>
      </c>
      <c r="I116">
        <v>2016</v>
      </c>
      <c r="J116">
        <v>1</v>
      </c>
      <c r="K116">
        <v>1</v>
      </c>
      <c r="L116" t="s">
        <v>146</v>
      </c>
      <c r="M116" t="s">
        <v>640</v>
      </c>
      <c r="N116" t="s">
        <v>641</v>
      </c>
      <c r="O116" t="s">
        <v>198</v>
      </c>
      <c r="P116" t="s">
        <v>245</v>
      </c>
      <c r="Q116">
        <v>82</v>
      </c>
      <c r="R116">
        <v>40</v>
      </c>
      <c r="S116">
        <v>29</v>
      </c>
      <c r="T116">
        <v>20</v>
      </c>
      <c r="U116">
        <v>9</v>
      </c>
      <c r="V116">
        <v>69</v>
      </c>
      <c r="W116">
        <v>2</v>
      </c>
      <c r="X116" s="6">
        <v>7.6</v>
      </c>
      <c r="Y116">
        <v>14</v>
      </c>
      <c r="Z116">
        <v>1894</v>
      </c>
      <c r="AA116">
        <v>86745</v>
      </c>
      <c r="AB116" s="6">
        <v>1440.51</v>
      </c>
      <c r="AC116" s="7">
        <v>17.5333333333</v>
      </c>
      <c r="AD116" s="7">
        <f>AVERAGE(AA116/60/Q116,AB116/Q116,AC116)</f>
        <v>17.57720867207561</v>
      </c>
      <c r="AE116" s="8">
        <v>0.31103995232409248</v>
      </c>
      <c r="AF116" s="8">
        <v>0.81176470588235294</v>
      </c>
      <c r="AG116" s="8">
        <v>9.5505617977528087E-2</v>
      </c>
      <c r="AH116" s="9">
        <f>1-EA116/DU116</f>
        <v>0.92285298398835514</v>
      </c>
      <c r="AI116" s="10">
        <f>(AG116+AH116)*1000</f>
        <v>1018.3586019658833</v>
      </c>
      <c r="AJ116" s="7">
        <f>DZ116/AB116*60</f>
        <v>3.5404127704771229</v>
      </c>
      <c r="AK116" s="7">
        <f>EA116/AB116*60</f>
        <v>2.2075514921798529</v>
      </c>
      <c r="AL116" s="8">
        <f>IF(DZ116+EA116&gt;0,DZ116/(DZ116+EA116),0)</f>
        <v>0.61594202898550721</v>
      </c>
      <c r="AM116" s="11">
        <f>DZ116-EA116</f>
        <v>32</v>
      </c>
      <c r="AN116" s="7">
        <f>AJ116-AK116</f>
        <v>1.33286127829727</v>
      </c>
      <c r="AO116">
        <v>474</v>
      </c>
      <c r="AP116">
        <v>476</v>
      </c>
      <c r="AQ116">
        <v>387</v>
      </c>
      <c r="AR116">
        <v>278</v>
      </c>
      <c r="AS116">
        <v>279</v>
      </c>
      <c r="AT116">
        <v>279</v>
      </c>
      <c r="AU116" s="6">
        <v>34.1</v>
      </c>
      <c r="AV116">
        <v>133</v>
      </c>
      <c r="AW116">
        <v>23</v>
      </c>
      <c r="AX116">
        <v>35</v>
      </c>
      <c r="AY116" s="11">
        <f>AW116+AX116</f>
        <v>58</v>
      </c>
      <c r="AZ116" s="6">
        <v>24.9892</v>
      </c>
      <c r="BA116" s="6">
        <v>23.68</v>
      </c>
      <c r="BB116" s="6">
        <v>277.5</v>
      </c>
      <c r="BC116">
        <v>21</v>
      </c>
      <c r="BD116">
        <v>21</v>
      </c>
      <c r="BE116" t="s">
        <v>255</v>
      </c>
      <c r="BF116" s="11" t="e">
        <f>BD116-BE116</f>
        <v>#VALUE!</v>
      </c>
      <c r="BG116">
        <v>110</v>
      </c>
      <c r="BH116">
        <v>44</v>
      </c>
      <c r="BI116">
        <v>76</v>
      </c>
      <c r="BJ116">
        <v>61</v>
      </c>
      <c r="BK116">
        <v>44</v>
      </c>
      <c r="BL116">
        <v>74</v>
      </c>
      <c r="BM116">
        <v>61</v>
      </c>
      <c r="BN116" s="8">
        <f>BM116/DQ116</f>
        <v>4.8374306106264871E-2</v>
      </c>
      <c r="BO116">
        <v>530</v>
      </c>
      <c r="BP116">
        <v>602</v>
      </c>
      <c r="BQ116">
        <v>526</v>
      </c>
      <c r="BR116">
        <v>596</v>
      </c>
      <c r="BS116" s="8">
        <f>IF(BO116+BP116&gt;0,BO116/(BO116+BP116),0)</f>
        <v>0.46819787985865724</v>
      </c>
      <c r="BT116" s="8">
        <f>(BQ116+BR116)/(EH116+EI116)</f>
        <v>0.84107946026986502</v>
      </c>
      <c r="BU116">
        <v>95</v>
      </c>
      <c r="BV116">
        <v>124</v>
      </c>
      <c r="BW116">
        <v>190</v>
      </c>
      <c r="BX116">
        <v>208</v>
      </c>
      <c r="BY116">
        <v>243</v>
      </c>
      <c r="BZ116">
        <v>265</v>
      </c>
      <c r="CA116">
        <v>195</v>
      </c>
      <c r="CB116">
        <v>229</v>
      </c>
      <c r="CC116">
        <v>158</v>
      </c>
      <c r="CD116">
        <v>186</v>
      </c>
      <c r="CE116">
        <v>309</v>
      </c>
      <c r="CF116">
        <v>352</v>
      </c>
      <c r="CG116">
        <v>1</v>
      </c>
      <c r="CH116">
        <v>14</v>
      </c>
      <c r="CI116">
        <v>8</v>
      </c>
      <c r="CJ116">
        <v>1</v>
      </c>
      <c r="CK116">
        <v>0</v>
      </c>
      <c r="CL116">
        <v>0</v>
      </c>
      <c r="CM116">
        <v>5</v>
      </c>
      <c r="CN116">
        <v>0</v>
      </c>
      <c r="CO116">
        <v>0</v>
      </c>
      <c r="CP116">
        <v>10</v>
      </c>
      <c r="CQ116">
        <v>6</v>
      </c>
      <c r="CR116">
        <v>0</v>
      </c>
      <c r="CS116">
        <v>19</v>
      </c>
      <c r="CT116">
        <v>0</v>
      </c>
      <c r="CU116">
        <v>6</v>
      </c>
      <c r="CV116">
        <v>15</v>
      </c>
      <c r="CW116">
        <v>89</v>
      </c>
      <c r="CX116">
        <v>36</v>
      </c>
      <c r="CY116">
        <v>1</v>
      </c>
      <c r="CZ116">
        <v>6</v>
      </c>
      <c r="DA116">
        <v>98</v>
      </c>
      <c r="DB116">
        <v>17</v>
      </c>
      <c r="DC116">
        <v>10</v>
      </c>
      <c r="DD116">
        <v>111</v>
      </c>
      <c r="DE116">
        <v>6</v>
      </c>
      <c r="DF116">
        <v>22</v>
      </c>
      <c r="DG116">
        <v>8</v>
      </c>
      <c r="DH116">
        <v>21</v>
      </c>
      <c r="DI116" s="11">
        <f>DF116-DE116</f>
        <v>16</v>
      </c>
      <c r="DJ116" s="6">
        <v>11.500049484</v>
      </c>
      <c r="DK116">
        <v>6</v>
      </c>
      <c r="DL116">
        <v>0</v>
      </c>
      <c r="DM116">
        <v>0</v>
      </c>
      <c r="DN116">
        <v>0</v>
      </c>
      <c r="DO116">
        <v>0</v>
      </c>
      <c r="DP116">
        <v>1677</v>
      </c>
      <c r="DQ116">
        <v>1261</v>
      </c>
      <c r="DR116">
        <v>1264</v>
      </c>
      <c r="DS116">
        <v>970</v>
      </c>
      <c r="DT116">
        <v>890</v>
      </c>
      <c r="DU116">
        <v>687</v>
      </c>
      <c r="DV116" s="6">
        <v>91.74</v>
      </c>
      <c r="DW116" s="6">
        <v>59.64</v>
      </c>
      <c r="DX116">
        <v>333</v>
      </c>
      <c r="DY116">
        <v>209</v>
      </c>
      <c r="DZ116">
        <v>85</v>
      </c>
      <c r="EA116">
        <v>53</v>
      </c>
      <c r="EB116">
        <v>54</v>
      </c>
      <c r="EC116">
        <v>41</v>
      </c>
      <c r="ED116">
        <v>96</v>
      </c>
      <c r="EE116">
        <v>71</v>
      </c>
      <c r="EF116" s="11">
        <f>EB116+ED116</f>
        <v>150</v>
      </c>
      <c r="EG116" s="11">
        <f>EC116+EE116</f>
        <v>112</v>
      </c>
      <c r="EH116">
        <v>622</v>
      </c>
      <c r="EI116">
        <v>712</v>
      </c>
      <c r="EJ116">
        <v>381</v>
      </c>
      <c r="EK116">
        <v>661</v>
      </c>
      <c r="EL116">
        <v>228</v>
      </c>
      <c r="EM116">
        <v>208</v>
      </c>
      <c r="EN116">
        <v>79</v>
      </c>
      <c r="EO116">
        <v>94</v>
      </c>
      <c r="EP116">
        <v>8.1999999999999993</v>
      </c>
      <c r="EQ116">
        <v>1.5</v>
      </c>
      <c r="ER116">
        <v>9.6999999999999993</v>
      </c>
      <c r="ES116">
        <v>3190.76</v>
      </c>
      <c r="ET116" s="11">
        <f>BC116+BJ116+Y116+DL116</f>
        <v>96</v>
      </c>
      <c r="EU116" s="6">
        <f>IF(DK116&gt;0,(BC116+BI116)/DK116,0)</f>
        <v>16.166666666666668</v>
      </c>
      <c r="EV116" s="6">
        <f>(DP116+DQ116)/AB116*60</f>
        <v>122.37332611366809</v>
      </c>
      <c r="EW116" s="6">
        <v>77.900000000000006</v>
      </c>
      <c r="EX116">
        <v>0.95</v>
      </c>
    </row>
    <row r="117" spans="1:154">
      <c r="A117" s="5">
        <v>7450000</v>
      </c>
      <c r="B117" t="s">
        <v>642</v>
      </c>
      <c r="C117" t="s">
        <v>610</v>
      </c>
      <c r="D117" t="s">
        <v>153</v>
      </c>
      <c r="E117" t="s">
        <v>145</v>
      </c>
      <c r="F117" t="s">
        <v>145</v>
      </c>
      <c r="G117">
        <v>73</v>
      </c>
      <c r="H117">
        <v>195</v>
      </c>
      <c r="I117">
        <v>2008</v>
      </c>
      <c r="J117">
        <v>1</v>
      </c>
      <c r="K117">
        <v>2</v>
      </c>
      <c r="L117" t="s">
        <v>154</v>
      </c>
      <c r="M117" t="s">
        <v>643</v>
      </c>
      <c r="N117" t="s">
        <v>644</v>
      </c>
      <c r="O117" t="s">
        <v>149</v>
      </c>
      <c r="P117" t="s">
        <v>355</v>
      </c>
      <c r="Q117">
        <v>82</v>
      </c>
      <c r="R117">
        <v>12</v>
      </c>
      <c r="S117">
        <v>32</v>
      </c>
      <c r="T117">
        <v>16</v>
      </c>
      <c r="U117">
        <v>16</v>
      </c>
      <c r="V117">
        <v>44</v>
      </c>
      <c r="W117">
        <v>8</v>
      </c>
      <c r="X117" s="6">
        <v>10.4</v>
      </c>
      <c r="Y117">
        <v>46</v>
      </c>
      <c r="Z117">
        <v>2657</v>
      </c>
      <c r="AA117">
        <v>133550</v>
      </c>
      <c r="AB117" s="6">
        <v>2218.85</v>
      </c>
      <c r="AC117" s="7">
        <v>27.15</v>
      </c>
      <c r="AD117" s="7">
        <f>AVERAGE(AA117/60/Q117,AB117/Q117,AC117)</f>
        <v>27.117818428184279</v>
      </c>
      <c r="AE117" s="8">
        <v>0.44865949113438247</v>
      </c>
      <c r="AF117" s="8">
        <v>0.45360824742268041</v>
      </c>
      <c r="AG117" s="8">
        <v>8.2133784928027101E-2</v>
      </c>
      <c r="AH117" s="9">
        <f>1-EA117/DU117</f>
        <v>0.92242295430393195</v>
      </c>
      <c r="AI117" s="10">
        <f>(AG117+AH117)*1000</f>
        <v>1004.556739231959</v>
      </c>
      <c r="AJ117" s="7">
        <f>DZ117/AB117*60</f>
        <v>2.6229803727155963</v>
      </c>
      <c r="AK117" s="7">
        <f>EA117/AB117*60</f>
        <v>1.9739955382292629</v>
      </c>
      <c r="AL117" s="8">
        <f>IF(DZ117+EA117&gt;0,DZ117/(DZ117+EA117),0)</f>
        <v>0.57058823529411762</v>
      </c>
      <c r="AM117" s="11">
        <f>DZ117-EA117</f>
        <v>24</v>
      </c>
      <c r="AN117" s="7">
        <f>AJ117-AK117</f>
        <v>0.64898483448633337</v>
      </c>
      <c r="AO117">
        <v>365</v>
      </c>
      <c r="AP117">
        <v>365</v>
      </c>
      <c r="AQ117">
        <v>245</v>
      </c>
      <c r="AR117">
        <v>181</v>
      </c>
      <c r="AS117">
        <v>181</v>
      </c>
      <c r="AT117">
        <v>181</v>
      </c>
      <c r="AU117" s="6">
        <v>9.68</v>
      </c>
      <c r="AV117">
        <v>18</v>
      </c>
      <c r="AW117">
        <v>7</v>
      </c>
      <c r="AX117">
        <v>12</v>
      </c>
      <c r="AY117" s="11">
        <f>AW117+AX117</f>
        <v>19</v>
      </c>
      <c r="AZ117" s="6">
        <v>48.016599999999997</v>
      </c>
      <c r="BA117" s="6">
        <v>44.59</v>
      </c>
      <c r="BB117" s="6">
        <v>289.3</v>
      </c>
      <c r="BC117">
        <v>129</v>
      </c>
      <c r="BD117">
        <v>129</v>
      </c>
      <c r="BE117">
        <v>130</v>
      </c>
      <c r="BF117" s="11">
        <f>BD117-BE117</f>
        <v>-1</v>
      </c>
      <c r="BG117">
        <v>64</v>
      </c>
      <c r="BH117">
        <v>86</v>
      </c>
      <c r="BI117">
        <v>24</v>
      </c>
      <c r="BJ117">
        <v>109</v>
      </c>
      <c r="BK117">
        <v>86</v>
      </c>
      <c r="BL117">
        <v>24</v>
      </c>
      <c r="BM117">
        <v>109</v>
      </c>
      <c r="BN117" s="8">
        <f>BM117/DQ117</f>
        <v>6.1201572150477258E-2</v>
      </c>
      <c r="BO117">
        <v>1</v>
      </c>
      <c r="BP117">
        <v>0</v>
      </c>
      <c r="BQ117">
        <v>1</v>
      </c>
      <c r="BR117">
        <v>0</v>
      </c>
      <c r="BS117" s="8">
        <f>IF(BO117+BP117&gt;0,BO117/(BO117+BP117),0)</f>
        <v>1</v>
      </c>
      <c r="BT117" s="8">
        <f>(BQ117+BR117)/(EH117+EI117)</f>
        <v>4.1017227235438887E-4</v>
      </c>
      <c r="BU117">
        <v>0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1</v>
      </c>
      <c r="CI117">
        <v>1</v>
      </c>
      <c r="CJ117">
        <v>1</v>
      </c>
      <c r="CK117">
        <v>0</v>
      </c>
      <c r="CL117">
        <v>0</v>
      </c>
      <c r="CM117">
        <v>0</v>
      </c>
      <c r="CN117">
        <v>0</v>
      </c>
      <c r="CO117">
        <v>8</v>
      </c>
      <c r="CP117">
        <v>2</v>
      </c>
      <c r="CQ117">
        <v>0</v>
      </c>
      <c r="CR117">
        <v>0</v>
      </c>
      <c r="CS117">
        <v>2</v>
      </c>
      <c r="CT117">
        <v>2</v>
      </c>
      <c r="CU117">
        <v>1</v>
      </c>
      <c r="CV117">
        <v>2</v>
      </c>
      <c r="CW117">
        <v>59</v>
      </c>
      <c r="CX117">
        <v>7</v>
      </c>
      <c r="CY117">
        <v>0</v>
      </c>
      <c r="CZ117">
        <v>97</v>
      </c>
      <c r="DA117">
        <v>15</v>
      </c>
      <c r="DB117">
        <v>2</v>
      </c>
      <c r="DC117">
        <v>0</v>
      </c>
      <c r="DD117">
        <v>60</v>
      </c>
      <c r="DE117">
        <v>23</v>
      </c>
      <c r="DF117">
        <v>15</v>
      </c>
      <c r="DG117">
        <v>22</v>
      </c>
      <c r="DH117">
        <v>11</v>
      </c>
      <c r="DI117" s="11">
        <f>DF117-DE117</f>
        <v>-8</v>
      </c>
      <c r="DJ117" s="6">
        <v>1.70699362</v>
      </c>
      <c r="DK117">
        <v>23</v>
      </c>
      <c r="DL117">
        <v>0</v>
      </c>
      <c r="DM117">
        <v>0</v>
      </c>
      <c r="DN117">
        <v>0</v>
      </c>
      <c r="DO117">
        <v>0</v>
      </c>
      <c r="DP117">
        <v>2308</v>
      </c>
      <c r="DQ117">
        <v>1781</v>
      </c>
      <c r="DR117">
        <v>1668</v>
      </c>
      <c r="DS117">
        <v>1372</v>
      </c>
      <c r="DT117">
        <v>1181</v>
      </c>
      <c r="DU117">
        <v>941</v>
      </c>
      <c r="DV117" s="6">
        <v>109.42</v>
      </c>
      <c r="DW117" s="6">
        <v>91.04</v>
      </c>
      <c r="DX117">
        <v>375</v>
      </c>
      <c r="DY117">
        <v>313</v>
      </c>
      <c r="DZ117">
        <v>97</v>
      </c>
      <c r="EA117">
        <v>73</v>
      </c>
      <c r="EB117">
        <v>100</v>
      </c>
      <c r="EC117">
        <v>74</v>
      </c>
      <c r="ED117">
        <v>103</v>
      </c>
      <c r="EE117">
        <v>96</v>
      </c>
      <c r="EF117" s="11">
        <f>EB117+ED117</f>
        <v>203</v>
      </c>
      <c r="EG117" s="11">
        <f>EC117+EE117</f>
        <v>170</v>
      </c>
      <c r="EH117">
        <v>1242</v>
      </c>
      <c r="EI117">
        <v>1196</v>
      </c>
      <c r="EJ117">
        <v>926</v>
      </c>
      <c r="EK117">
        <v>794</v>
      </c>
      <c r="EL117">
        <v>321</v>
      </c>
      <c r="EM117">
        <v>144</v>
      </c>
      <c r="EN117">
        <v>111</v>
      </c>
      <c r="EO117">
        <v>127</v>
      </c>
      <c r="EP117">
        <v>3.4</v>
      </c>
      <c r="EQ117">
        <v>7.2</v>
      </c>
      <c r="ER117">
        <v>10.5</v>
      </c>
      <c r="ES117">
        <v>2726.66</v>
      </c>
      <c r="ET117" s="11">
        <f>BC117+BJ117+Y117+DL117</f>
        <v>284</v>
      </c>
      <c r="EU117" s="6">
        <f>IF(DK117&gt;0,(BC117+BI117)/DK117,0)</f>
        <v>6.6521739130434785</v>
      </c>
      <c r="EV117" s="6">
        <f>(DP117+DQ117)/AB117*60</f>
        <v>110.57079117560899</v>
      </c>
      <c r="EW117" s="6">
        <v>64.599999999999994</v>
      </c>
      <c r="EX117">
        <v>0.79</v>
      </c>
    </row>
    <row r="118" spans="1:154">
      <c r="A118" s="5">
        <v>5400000</v>
      </c>
      <c r="B118" t="s">
        <v>645</v>
      </c>
      <c r="C118" t="s">
        <v>646</v>
      </c>
      <c r="E118" t="s">
        <v>409</v>
      </c>
      <c r="F118" t="s">
        <v>409</v>
      </c>
      <c r="G118">
        <v>76</v>
      </c>
      <c r="H118">
        <v>203</v>
      </c>
      <c r="I118">
        <v>2013</v>
      </c>
      <c r="J118">
        <v>1</v>
      </c>
      <c r="K118">
        <v>8</v>
      </c>
      <c r="L118" t="s">
        <v>154</v>
      </c>
      <c r="M118" t="s">
        <v>647</v>
      </c>
      <c r="N118" t="s">
        <v>648</v>
      </c>
      <c r="O118" t="s">
        <v>149</v>
      </c>
      <c r="P118" t="s">
        <v>164</v>
      </c>
      <c r="Q118">
        <v>79</v>
      </c>
      <c r="R118">
        <v>6</v>
      </c>
      <c r="S118">
        <v>39</v>
      </c>
      <c r="T118">
        <v>17</v>
      </c>
      <c r="U118">
        <v>22</v>
      </c>
      <c r="V118">
        <v>45</v>
      </c>
      <c r="W118">
        <v>-9</v>
      </c>
      <c r="X118" s="6">
        <v>-4.4000000000000004</v>
      </c>
      <c r="Y118">
        <v>58</v>
      </c>
      <c r="Z118">
        <v>2341</v>
      </c>
      <c r="AA118">
        <v>125458</v>
      </c>
      <c r="AB118" s="6">
        <v>2073.16</v>
      </c>
      <c r="AC118" s="7">
        <v>26.4666666667</v>
      </c>
      <c r="AD118" s="7">
        <f>AVERAGE(AA118/60/Q118,AB118/Q118,AC118)</f>
        <v>26.39237693390703</v>
      </c>
      <c r="AE118" s="8">
        <v>0.43821868235930739</v>
      </c>
      <c r="AF118" s="8">
        <v>0.45</v>
      </c>
      <c r="AG118" s="8">
        <v>9.3896713615023469E-2</v>
      </c>
      <c r="AH118" s="9">
        <f>1-EA118/DU118</f>
        <v>0.92163009404388718</v>
      </c>
      <c r="AI118" s="10">
        <f>(AG118+AH118)*1000</f>
        <v>1015.5268076589106</v>
      </c>
      <c r="AJ118" s="7">
        <f>DZ118/AB118*60</f>
        <v>2.8941326284512532</v>
      </c>
      <c r="AK118" s="7">
        <f>EA118/AB118*60</f>
        <v>2.8941326284512532</v>
      </c>
      <c r="AL118" s="8">
        <f>IF(DZ118+EA118&gt;0,DZ118/(DZ118+EA118),0)</f>
        <v>0.5</v>
      </c>
      <c r="AM118" s="11">
        <f>DZ118-EA118</f>
        <v>0</v>
      </c>
      <c r="AN118" s="7">
        <f>AJ118-AK118</f>
        <v>0</v>
      </c>
      <c r="AO118">
        <v>359</v>
      </c>
      <c r="AP118">
        <v>359</v>
      </c>
      <c r="AQ118">
        <v>247</v>
      </c>
      <c r="AR118">
        <v>186</v>
      </c>
      <c r="AS118">
        <v>186</v>
      </c>
      <c r="AT118">
        <v>186</v>
      </c>
      <c r="AU118" s="6">
        <v>9.1</v>
      </c>
      <c r="AV118">
        <v>14</v>
      </c>
      <c r="AW118">
        <v>10</v>
      </c>
      <c r="AX118">
        <v>9</v>
      </c>
      <c r="AY118" s="11">
        <f>AW118+AX118</f>
        <v>19</v>
      </c>
      <c r="AZ118" s="6">
        <v>52.876300000000001</v>
      </c>
      <c r="BA118" s="6">
        <v>46.25</v>
      </c>
      <c r="BB118" s="6">
        <v>279.89999999999998</v>
      </c>
      <c r="BC118">
        <v>195</v>
      </c>
      <c r="BD118">
        <v>195</v>
      </c>
      <c r="BE118">
        <v>135</v>
      </c>
      <c r="BF118" s="11">
        <f>BD118-BE118</f>
        <v>60</v>
      </c>
      <c r="BG118">
        <v>61</v>
      </c>
      <c r="BH118">
        <v>59</v>
      </c>
      <c r="BI118">
        <v>25</v>
      </c>
      <c r="BJ118">
        <v>161</v>
      </c>
      <c r="BK118">
        <v>59</v>
      </c>
      <c r="BL118">
        <v>25</v>
      </c>
      <c r="BM118">
        <v>161</v>
      </c>
      <c r="BN118" s="8">
        <f>BM118/DQ118</f>
        <v>7.08315002199736E-2</v>
      </c>
      <c r="BO118">
        <v>0</v>
      </c>
      <c r="BP118">
        <v>0</v>
      </c>
      <c r="BQ118">
        <v>0</v>
      </c>
      <c r="BR118">
        <v>0</v>
      </c>
      <c r="BS118" s="8">
        <f>IF(BO118+BP118&gt;0,BO118/(BO118+BP118),0)</f>
        <v>0</v>
      </c>
      <c r="BT118" s="8">
        <f>(BQ118+BR118)/(EH118+EI118)</f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2</v>
      </c>
      <c r="CH118">
        <v>1</v>
      </c>
      <c r="CI118">
        <v>2</v>
      </c>
      <c r="CJ118">
        <v>0</v>
      </c>
      <c r="CK118">
        <v>0</v>
      </c>
      <c r="CL118">
        <v>0</v>
      </c>
      <c r="CM118">
        <v>1</v>
      </c>
      <c r="CN118">
        <v>0</v>
      </c>
      <c r="CO118">
        <v>2</v>
      </c>
      <c r="CP118">
        <v>1</v>
      </c>
      <c r="CQ118">
        <v>1</v>
      </c>
      <c r="CR118">
        <v>0</v>
      </c>
      <c r="CS118">
        <v>1</v>
      </c>
      <c r="CT118">
        <v>0</v>
      </c>
      <c r="CU118">
        <v>2</v>
      </c>
      <c r="CV118">
        <v>2</v>
      </c>
      <c r="CW118">
        <v>57</v>
      </c>
      <c r="CX118">
        <v>8</v>
      </c>
      <c r="CY118">
        <v>1</v>
      </c>
      <c r="CZ118">
        <v>63</v>
      </c>
      <c r="DA118">
        <v>20</v>
      </c>
      <c r="DB118">
        <v>2</v>
      </c>
      <c r="DC118">
        <v>3</v>
      </c>
      <c r="DD118">
        <v>89</v>
      </c>
      <c r="DE118">
        <v>18</v>
      </c>
      <c r="DF118">
        <v>12</v>
      </c>
      <c r="DG118">
        <v>16</v>
      </c>
      <c r="DH118">
        <v>9</v>
      </c>
      <c r="DI118" s="11">
        <f>DF118-DE118</f>
        <v>-6</v>
      </c>
      <c r="DJ118" s="6">
        <v>0.65594421999999997</v>
      </c>
      <c r="DK118">
        <v>14</v>
      </c>
      <c r="DL118">
        <v>2</v>
      </c>
      <c r="DM118">
        <v>0</v>
      </c>
      <c r="DN118">
        <v>2</v>
      </c>
      <c r="DO118">
        <v>0</v>
      </c>
      <c r="DP118">
        <v>1876</v>
      </c>
      <c r="DQ118">
        <v>2273</v>
      </c>
      <c r="DR118">
        <v>1450</v>
      </c>
      <c r="DS118">
        <v>1765</v>
      </c>
      <c r="DT118">
        <v>1065</v>
      </c>
      <c r="DU118">
        <v>1276</v>
      </c>
      <c r="DV118" s="6">
        <v>97.83</v>
      </c>
      <c r="DW118" s="6">
        <v>107.95</v>
      </c>
      <c r="DX118">
        <v>342</v>
      </c>
      <c r="DY118">
        <v>331</v>
      </c>
      <c r="DZ118">
        <v>100</v>
      </c>
      <c r="EA118">
        <v>100</v>
      </c>
      <c r="EB118">
        <v>77</v>
      </c>
      <c r="EC118">
        <v>88</v>
      </c>
      <c r="ED118">
        <v>104</v>
      </c>
      <c r="EE118">
        <v>80</v>
      </c>
      <c r="EF118" s="11">
        <f>EB118+ED118</f>
        <v>181</v>
      </c>
      <c r="EG118" s="11">
        <f>EC118+EE118</f>
        <v>168</v>
      </c>
      <c r="EH118">
        <v>1114</v>
      </c>
      <c r="EI118">
        <v>1085</v>
      </c>
      <c r="EJ118">
        <v>772</v>
      </c>
      <c r="EK118">
        <v>608</v>
      </c>
      <c r="EL118">
        <v>253</v>
      </c>
      <c r="EM118">
        <v>187</v>
      </c>
      <c r="EN118">
        <v>101</v>
      </c>
      <c r="EO118">
        <v>110</v>
      </c>
      <c r="EP118">
        <v>3.1</v>
      </c>
      <c r="EQ118">
        <v>4.5</v>
      </c>
      <c r="ER118">
        <v>7.6</v>
      </c>
      <c r="ES118">
        <v>2657.72</v>
      </c>
      <c r="ET118" s="11">
        <f>BC118+BJ118+Y118+DL118</f>
        <v>416</v>
      </c>
      <c r="EU118" s="6">
        <f>IF(DK118&gt;0,(BC118+BI118)/DK118,0)</f>
        <v>15.714285714285714</v>
      </c>
      <c r="EV118" s="6">
        <f>(DP118+DQ118)/AB118*60</f>
        <v>120.07756275444251</v>
      </c>
      <c r="EW118" s="6">
        <v>30.2</v>
      </c>
      <c r="EX118">
        <v>0.38</v>
      </c>
    </row>
    <row r="119" spans="1:154">
      <c r="A119" s="5">
        <v>750000</v>
      </c>
      <c r="B119" t="s">
        <v>649</v>
      </c>
      <c r="C119" t="s">
        <v>650</v>
      </c>
      <c r="D119" t="s">
        <v>252</v>
      </c>
      <c r="E119" t="s">
        <v>145</v>
      </c>
      <c r="F119" t="s">
        <v>145</v>
      </c>
      <c r="G119">
        <v>69</v>
      </c>
      <c r="H119">
        <v>179</v>
      </c>
      <c r="I119">
        <v>2013</v>
      </c>
      <c r="J119">
        <v>2</v>
      </c>
      <c r="K119">
        <v>43</v>
      </c>
      <c r="L119" t="s">
        <v>146</v>
      </c>
      <c r="M119" t="s">
        <v>651</v>
      </c>
      <c r="N119" t="s">
        <v>354</v>
      </c>
      <c r="O119" t="s">
        <v>187</v>
      </c>
      <c r="P119" t="s">
        <v>478</v>
      </c>
      <c r="Q119">
        <v>54</v>
      </c>
      <c r="R119">
        <v>1</v>
      </c>
      <c r="S119">
        <v>12</v>
      </c>
      <c r="T119">
        <v>8</v>
      </c>
      <c r="U119">
        <v>4</v>
      </c>
      <c r="V119">
        <v>13</v>
      </c>
      <c r="W119">
        <v>-13</v>
      </c>
      <c r="X119" s="6">
        <v>-2.2000000000000002</v>
      </c>
      <c r="Y119">
        <v>12</v>
      </c>
      <c r="Z119">
        <v>805</v>
      </c>
      <c r="AA119">
        <v>35316</v>
      </c>
      <c r="AB119" s="6">
        <v>574.91</v>
      </c>
      <c r="AC119" s="7">
        <v>10.9</v>
      </c>
      <c r="AD119" s="7">
        <f>AVERAGE(AA119/60/Q119,AB119/Q119,AC119)</f>
        <v>10.815493827160493</v>
      </c>
      <c r="AE119" s="8">
        <v>0.20474950763390043</v>
      </c>
      <c r="AF119" s="8">
        <v>0.56521739130434778</v>
      </c>
      <c r="AG119" s="8">
        <v>8.3941605839416053E-2</v>
      </c>
      <c r="AH119" s="9">
        <f>1-EA119/DU119</f>
        <v>0.90987124463519309</v>
      </c>
      <c r="AI119" s="10">
        <f>(AG119+AH119)*1000</f>
        <v>993.81285047460915</v>
      </c>
      <c r="AJ119" s="7">
        <f>DZ119/AB119*60</f>
        <v>2.4003757109808492</v>
      </c>
      <c r="AK119" s="7">
        <f>EA119/AB119*60</f>
        <v>2.1916473882868623</v>
      </c>
      <c r="AL119" s="8">
        <f>IF(DZ119+EA119&gt;0,DZ119/(DZ119+EA119),0)</f>
        <v>0.52272727272727271</v>
      </c>
      <c r="AM119" s="11">
        <f>DZ119-EA119</f>
        <v>2</v>
      </c>
      <c r="AN119" s="7">
        <f>AJ119-AK119</f>
        <v>0.20872832269398689</v>
      </c>
      <c r="AO119">
        <v>106</v>
      </c>
      <c r="AP119">
        <v>108</v>
      </c>
      <c r="AQ119">
        <v>82</v>
      </c>
      <c r="AR119">
        <v>56</v>
      </c>
      <c r="AS119">
        <v>57</v>
      </c>
      <c r="AT119">
        <v>57</v>
      </c>
      <c r="AU119" s="6">
        <v>7.67</v>
      </c>
      <c r="AV119">
        <v>31</v>
      </c>
      <c r="AW119">
        <v>7</v>
      </c>
      <c r="AX119">
        <v>7</v>
      </c>
      <c r="AY119" s="11">
        <f>AW119+AX119</f>
        <v>14</v>
      </c>
      <c r="AZ119" s="6">
        <v>27.052600000000002</v>
      </c>
      <c r="BA119" s="6">
        <v>25.33</v>
      </c>
      <c r="BB119" s="6">
        <v>185.5</v>
      </c>
      <c r="BC119">
        <v>12</v>
      </c>
      <c r="BD119">
        <v>12</v>
      </c>
      <c r="BE119">
        <v>33</v>
      </c>
      <c r="BF119" s="11">
        <f>BD119-BE119</f>
        <v>-21</v>
      </c>
      <c r="BG119">
        <v>27</v>
      </c>
      <c r="BH119">
        <v>18</v>
      </c>
      <c r="BI119">
        <v>16</v>
      </c>
      <c r="BJ119">
        <v>10</v>
      </c>
      <c r="BK119">
        <v>18</v>
      </c>
      <c r="BL119">
        <v>16</v>
      </c>
      <c r="BM119">
        <v>10</v>
      </c>
      <c r="BN119" s="8">
        <f>BM119/DQ119</f>
        <v>2.403846153846154E-2</v>
      </c>
      <c r="BO119">
        <v>145</v>
      </c>
      <c r="BP119">
        <v>170</v>
      </c>
      <c r="BQ119">
        <v>143</v>
      </c>
      <c r="BR119">
        <v>169</v>
      </c>
      <c r="BS119" s="8">
        <f>IF(BO119+BP119&gt;0,BO119/(BO119+BP119),0)</f>
        <v>0.46031746031746029</v>
      </c>
      <c r="BT119" s="8">
        <f>(BQ119+BR119)/(EH119+EI119)</f>
        <v>0.67096774193548392</v>
      </c>
      <c r="BU119">
        <v>39</v>
      </c>
      <c r="BV119">
        <v>42</v>
      </c>
      <c r="BW119">
        <v>59</v>
      </c>
      <c r="BX119">
        <v>77</v>
      </c>
      <c r="BY119">
        <v>47</v>
      </c>
      <c r="BZ119">
        <v>51</v>
      </c>
      <c r="CA119">
        <v>35</v>
      </c>
      <c r="CB119">
        <v>50</v>
      </c>
      <c r="CC119">
        <v>60</v>
      </c>
      <c r="CD119">
        <v>73</v>
      </c>
      <c r="CE119">
        <v>96</v>
      </c>
      <c r="CF119">
        <v>90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2</v>
      </c>
      <c r="CU119">
        <v>0</v>
      </c>
      <c r="CV119">
        <v>3</v>
      </c>
      <c r="CW119">
        <v>22</v>
      </c>
      <c r="CX119">
        <v>3</v>
      </c>
      <c r="CY119">
        <v>0</v>
      </c>
      <c r="CZ119">
        <v>6</v>
      </c>
      <c r="DA119">
        <v>10</v>
      </c>
      <c r="DB119">
        <v>3</v>
      </c>
      <c r="DC119">
        <v>1</v>
      </c>
      <c r="DD119">
        <v>34</v>
      </c>
      <c r="DE119">
        <v>6</v>
      </c>
      <c r="DF119">
        <v>4</v>
      </c>
      <c r="DG119">
        <v>5</v>
      </c>
      <c r="DH119">
        <v>2</v>
      </c>
      <c r="DI119" s="11">
        <f>DF119-DE119</f>
        <v>-2</v>
      </c>
      <c r="DJ119" s="6">
        <v>1.4834226817</v>
      </c>
      <c r="DK119">
        <v>6</v>
      </c>
      <c r="DL119">
        <v>0</v>
      </c>
      <c r="DM119">
        <v>0</v>
      </c>
      <c r="DN119">
        <v>0</v>
      </c>
      <c r="DO119">
        <v>0</v>
      </c>
      <c r="DP119">
        <v>538</v>
      </c>
      <c r="DQ119">
        <v>416</v>
      </c>
      <c r="DR119">
        <v>386</v>
      </c>
      <c r="DS119">
        <v>306</v>
      </c>
      <c r="DT119">
        <v>274</v>
      </c>
      <c r="DU119">
        <v>233</v>
      </c>
      <c r="DV119" s="6">
        <v>28.22</v>
      </c>
      <c r="DW119" s="6">
        <v>18.12</v>
      </c>
      <c r="DX119">
        <v>95</v>
      </c>
      <c r="DY119">
        <v>55</v>
      </c>
      <c r="DZ119">
        <v>23</v>
      </c>
      <c r="EA119">
        <v>21</v>
      </c>
      <c r="EB119">
        <v>18</v>
      </c>
      <c r="EC119">
        <v>13</v>
      </c>
      <c r="ED119">
        <v>33</v>
      </c>
      <c r="EE119">
        <v>30</v>
      </c>
      <c r="EF119" s="11">
        <f>EB119+ED119</f>
        <v>51</v>
      </c>
      <c r="EG119" s="11">
        <f>EC119+EE119</f>
        <v>43</v>
      </c>
      <c r="EH119">
        <v>217</v>
      </c>
      <c r="EI119">
        <v>248</v>
      </c>
      <c r="EJ119">
        <v>249</v>
      </c>
      <c r="EK119">
        <v>216</v>
      </c>
      <c r="EL119">
        <v>88</v>
      </c>
      <c r="EM119">
        <v>60</v>
      </c>
      <c r="EN119">
        <v>33</v>
      </c>
      <c r="EO119">
        <v>35</v>
      </c>
      <c r="EP119">
        <v>-0.1</v>
      </c>
      <c r="EQ119">
        <v>0</v>
      </c>
      <c r="ER119">
        <v>-0.1</v>
      </c>
      <c r="ES119">
        <v>2232.96</v>
      </c>
      <c r="ET119" s="11">
        <f>BC119+BJ119+Y119+DL119</f>
        <v>34</v>
      </c>
      <c r="EU119" s="6">
        <f>IF(DK119&gt;0,(BC119+BI119)/DK119,0)</f>
        <v>4.666666666666667</v>
      </c>
      <c r="EV119" s="6">
        <f>(DP119+DQ119)/AB119*60</f>
        <v>99.563409925031749</v>
      </c>
      <c r="EW119" s="6">
        <v>9.6</v>
      </c>
      <c r="EX119">
        <v>0.18</v>
      </c>
    </row>
    <row r="120" spans="1:154">
      <c r="A120" s="5">
        <v>575000</v>
      </c>
      <c r="B120" t="s">
        <v>652</v>
      </c>
      <c r="C120" t="s">
        <v>653</v>
      </c>
      <c r="D120" t="s">
        <v>654</v>
      </c>
      <c r="E120" t="s">
        <v>160</v>
      </c>
      <c r="F120" t="s">
        <v>160</v>
      </c>
      <c r="G120">
        <v>76</v>
      </c>
      <c r="H120">
        <v>224</v>
      </c>
      <c r="I120">
        <v>2011</v>
      </c>
      <c r="J120">
        <v>2</v>
      </c>
      <c r="K120">
        <v>34</v>
      </c>
      <c r="L120" t="s">
        <v>154</v>
      </c>
      <c r="M120" t="s">
        <v>655</v>
      </c>
      <c r="N120" t="s">
        <v>232</v>
      </c>
      <c r="O120" t="s">
        <v>149</v>
      </c>
      <c r="P120" t="s">
        <v>430</v>
      </c>
      <c r="Q120">
        <v>25</v>
      </c>
      <c r="R120">
        <v>2</v>
      </c>
      <c r="S120">
        <v>7</v>
      </c>
      <c r="T120">
        <v>3</v>
      </c>
      <c r="U120">
        <v>4</v>
      </c>
      <c r="V120">
        <v>9</v>
      </c>
      <c r="W120">
        <v>-1</v>
      </c>
      <c r="X120" s="6">
        <v>-0.9</v>
      </c>
      <c r="Y120">
        <v>35</v>
      </c>
      <c r="Z120">
        <v>430</v>
      </c>
      <c r="AA120">
        <v>21210</v>
      </c>
      <c r="AB120" s="6">
        <v>353.36</v>
      </c>
      <c r="AC120" s="7">
        <v>14.1333333333</v>
      </c>
      <c r="AD120" s="7">
        <f>AVERAGE(AA120/60/Q120,AB120/Q120,AC120)</f>
        <v>14.1359111111</v>
      </c>
      <c r="AE120" s="8">
        <v>0.27237060161097626</v>
      </c>
      <c r="AF120" s="8">
        <v>0.45</v>
      </c>
      <c r="AG120" s="8">
        <v>0.10989010989010989</v>
      </c>
      <c r="AH120" s="9">
        <f>1-EA120/DU120</f>
        <v>0.88709677419354838</v>
      </c>
      <c r="AI120" s="10">
        <f>(AG120+AH120)*1000</f>
        <v>996.9868840836582</v>
      </c>
      <c r="AJ120" s="7">
        <f>DZ120/AB120*60</f>
        <v>3.3959701154629842</v>
      </c>
      <c r="AK120" s="7">
        <f>EA120/AB120*60</f>
        <v>3.565768621236133</v>
      </c>
      <c r="AL120" s="8">
        <f>IF(DZ120+EA120&gt;0,DZ120/(DZ120+EA120),0)</f>
        <v>0.48780487804878048</v>
      </c>
      <c r="AM120" s="11">
        <f>DZ120-EA120</f>
        <v>-1</v>
      </c>
      <c r="AN120" s="7">
        <f>AJ120-AK120</f>
        <v>-0.16979850577314881</v>
      </c>
      <c r="AO120">
        <v>80</v>
      </c>
      <c r="AP120">
        <v>80</v>
      </c>
      <c r="AQ120">
        <v>55</v>
      </c>
      <c r="AR120">
        <v>39</v>
      </c>
      <c r="AS120">
        <v>39</v>
      </c>
      <c r="AT120">
        <v>39</v>
      </c>
      <c r="AU120" s="6">
        <v>1.9500000000000002</v>
      </c>
      <c r="AV120">
        <v>4</v>
      </c>
      <c r="AW120">
        <v>2</v>
      </c>
      <c r="AX120">
        <v>6</v>
      </c>
      <c r="AY120" s="11">
        <f>AW120+AX120</f>
        <v>8</v>
      </c>
      <c r="AZ120" s="6">
        <v>47.230800000000002</v>
      </c>
      <c r="BA120" s="6">
        <v>45.82</v>
      </c>
      <c r="BB120" s="6">
        <v>55</v>
      </c>
      <c r="BC120">
        <v>37</v>
      </c>
      <c r="BD120">
        <v>37</v>
      </c>
      <c r="BE120">
        <v>34</v>
      </c>
      <c r="BF120" s="11">
        <f>BD120-BE120</f>
        <v>3</v>
      </c>
      <c r="BG120">
        <v>16</v>
      </c>
      <c r="BH120">
        <v>11</v>
      </c>
      <c r="BI120">
        <v>8</v>
      </c>
      <c r="BJ120">
        <v>36</v>
      </c>
      <c r="BK120">
        <v>11</v>
      </c>
      <c r="BL120">
        <v>8</v>
      </c>
      <c r="BM120">
        <v>36</v>
      </c>
      <c r="BN120" s="8">
        <f>BM120/DQ120</f>
        <v>0.10650887573964497</v>
      </c>
      <c r="BO120">
        <v>0</v>
      </c>
      <c r="BP120">
        <v>0</v>
      </c>
      <c r="BQ120">
        <v>0</v>
      </c>
      <c r="BR120">
        <v>0</v>
      </c>
      <c r="BS120" s="8">
        <f>IF(BO120+BP120&gt;0,BO120/(BO120+BP120),0)</f>
        <v>0</v>
      </c>
      <c r="BT120" s="8">
        <f>(BQ120+BR120)/(EH120+EI120)</f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0</v>
      </c>
      <c r="CM120">
        <v>1</v>
      </c>
      <c r="CN120">
        <v>0</v>
      </c>
      <c r="CO120">
        <v>1</v>
      </c>
      <c r="CP120">
        <v>0</v>
      </c>
      <c r="CQ120">
        <v>0</v>
      </c>
      <c r="CR120">
        <v>0</v>
      </c>
      <c r="CS120">
        <v>0</v>
      </c>
      <c r="CT120">
        <v>1</v>
      </c>
      <c r="CU120">
        <v>2</v>
      </c>
      <c r="CV120">
        <v>2</v>
      </c>
      <c r="CW120">
        <v>11</v>
      </c>
      <c r="CX120">
        <v>1</v>
      </c>
      <c r="CY120">
        <v>0</v>
      </c>
      <c r="CZ120">
        <v>10</v>
      </c>
      <c r="DA120">
        <v>11</v>
      </c>
      <c r="DB120">
        <v>0</v>
      </c>
      <c r="DC120">
        <v>0</v>
      </c>
      <c r="DD120">
        <v>17</v>
      </c>
      <c r="DE120">
        <v>9</v>
      </c>
      <c r="DF120">
        <v>3</v>
      </c>
      <c r="DG120">
        <v>7</v>
      </c>
      <c r="DH120">
        <v>3</v>
      </c>
      <c r="DI120" s="11">
        <f>DF120-DE120</f>
        <v>-6</v>
      </c>
      <c r="DJ120" s="6">
        <v>-1.25134243</v>
      </c>
      <c r="DK120">
        <v>5</v>
      </c>
      <c r="DL120">
        <v>3</v>
      </c>
      <c r="DM120">
        <v>0</v>
      </c>
      <c r="DN120">
        <v>1</v>
      </c>
      <c r="DO120">
        <v>0</v>
      </c>
      <c r="DP120">
        <v>351</v>
      </c>
      <c r="DQ120">
        <v>338</v>
      </c>
      <c r="DR120">
        <v>256</v>
      </c>
      <c r="DS120">
        <v>246</v>
      </c>
      <c r="DT120">
        <v>182</v>
      </c>
      <c r="DU120">
        <v>186</v>
      </c>
      <c r="DV120" s="6">
        <v>17.79</v>
      </c>
      <c r="DW120" s="6">
        <v>14.96</v>
      </c>
      <c r="DX120">
        <v>68</v>
      </c>
      <c r="DY120">
        <v>52</v>
      </c>
      <c r="DZ120">
        <v>20</v>
      </c>
      <c r="EA120">
        <v>21</v>
      </c>
      <c r="EB120">
        <v>15</v>
      </c>
      <c r="EC120">
        <v>9</v>
      </c>
      <c r="ED120">
        <v>20</v>
      </c>
      <c r="EE120">
        <v>16</v>
      </c>
      <c r="EF120" s="11">
        <f>EB120+ED120</f>
        <v>35</v>
      </c>
      <c r="EG120" s="11">
        <f>EC120+EE120</f>
        <v>25</v>
      </c>
      <c r="EH120">
        <v>150</v>
      </c>
      <c r="EI120">
        <v>168</v>
      </c>
      <c r="EJ120">
        <v>190</v>
      </c>
      <c r="EK120">
        <v>157</v>
      </c>
      <c r="EL120">
        <v>60</v>
      </c>
      <c r="EM120">
        <v>49</v>
      </c>
      <c r="EN120">
        <v>21</v>
      </c>
      <c r="EO120">
        <v>19</v>
      </c>
      <c r="EP120">
        <v>0.8</v>
      </c>
      <c r="EQ120">
        <v>0.5</v>
      </c>
      <c r="ER120">
        <v>1.3</v>
      </c>
      <c r="ES120">
        <v>943.99</v>
      </c>
      <c r="ET120" s="11">
        <f>BC120+BJ120+Y120+DL120</f>
        <v>111</v>
      </c>
      <c r="EU120" s="6">
        <f>IF(DK120&gt;0,(BC120+BI120)/DK120,0)</f>
        <v>9</v>
      </c>
      <c r="EV120" s="6">
        <f>(DP120+DQ120)/AB120*60</f>
        <v>116.99117047769978</v>
      </c>
      <c r="EW120" s="6">
        <v>10.199999999999999</v>
      </c>
      <c r="EX120">
        <v>0.41</v>
      </c>
    </row>
    <row r="121" spans="1:154">
      <c r="A121" s="5">
        <v>925000</v>
      </c>
      <c r="B121" t="s">
        <v>656</v>
      </c>
      <c r="C121" t="s">
        <v>657</v>
      </c>
      <c r="D121" t="s">
        <v>364</v>
      </c>
      <c r="E121" t="s">
        <v>160</v>
      </c>
      <c r="F121" t="s">
        <v>160</v>
      </c>
      <c r="G121">
        <v>76</v>
      </c>
      <c r="H121">
        <v>222</v>
      </c>
      <c r="I121">
        <v>2014</v>
      </c>
      <c r="J121">
        <v>1</v>
      </c>
      <c r="K121">
        <v>18</v>
      </c>
      <c r="L121" t="s">
        <v>154</v>
      </c>
      <c r="M121" t="s">
        <v>658</v>
      </c>
      <c r="N121" t="s">
        <v>373</v>
      </c>
      <c r="O121" t="s">
        <v>163</v>
      </c>
      <c r="P121" t="s">
        <v>411</v>
      </c>
      <c r="Q121">
        <v>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-3</v>
      </c>
      <c r="X121" s="6">
        <v>0.1</v>
      </c>
      <c r="Y121">
        <v>0</v>
      </c>
      <c r="Z121">
        <v>86</v>
      </c>
      <c r="AA121">
        <v>3853</v>
      </c>
      <c r="AB121" s="6">
        <v>64.209999999999994</v>
      </c>
      <c r="AC121" s="7">
        <v>10.7</v>
      </c>
      <c r="AD121" s="7">
        <f>AVERAGE(AA121/60/Q121,AB121/Q121,AC121)</f>
        <v>10.70148148148148</v>
      </c>
      <c r="AE121" s="8">
        <v>0.20520277396056374</v>
      </c>
      <c r="AF121" s="8">
        <v>0</v>
      </c>
      <c r="AG121" s="8">
        <v>2.8571428571428571E-2</v>
      </c>
      <c r="AH121" s="9">
        <f>1-EA121/DU121</f>
        <v>0.88888888888888884</v>
      </c>
      <c r="AI121" s="10">
        <f>(AG121+AH121)*1000</f>
        <v>917.46031746031747</v>
      </c>
      <c r="AJ121" s="7">
        <f>DZ121/AB121*60</f>
        <v>0.93443388880236733</v>
      </c>
      <c r="AK121" s="7">
        <f>EA121/AB121*60</f>
        <v>3.7377355552094693</v>
      </c>
      <c r="AL121" s="8">
        <f>IF(DZ121+EA121&gt;0,DZ121/(DZ121+EA121),0)</f>
        <v>0.2</v>
      </c>
      <c r="AM121" s="11">
        <f>DZ121-EA121</f>
        <v>-3</v>
      </c>
      <c r="AN121" s="7">
        <f>AJ121-AK121</f>
        <v>-2.8033016664071022</v>
      </c>
      <c r="AO121">
        <v>15</v>
      </c>
      <c r="AP121">
        <v>15</v>
      </c>
      <c r="AQ121">
        <v>10</v>
      </c>
      <c r="AR121">
        <v>8</v>
      </c>
      <c r="AS121">
        <v>8</v>
      </c>
      <c r="AT121">
        <v>8</v>
      </c>
      <c r="AU121" s="6">
        <v>0.91</v>
      </c>
      <c r="AV121">
        <v>4</v>
      </c>
      <c r="AW121">
        <v>1</v>
      </c>
      <c r="AX121">
        <v>1</v>
      </c>
      <c r="AY121" s="11">
        <f>AW121+AX121</f>
        <v>2</v>
      </c>
      <c r="AZ121" s="6">
        <v>22.375</v>
      </c>
      <c r="BA121" s="6">
        <v>23.89</v>
      </c>
      <c r="BB121" s="6">
        <v>0</v>
      </c>
      <c r="BC121">
        <v>5</v>
      </c>
      <c r="BD121">
        <v>5</v>
      </c>
      <c r="BE121">
        <v>8</v>
      </c>
      <c r="BF121" s="11">
        <f>BD121-BE121</f>
        <v>-3</v>
      </c>
      <c r="BG121">
        <v>2</v>
      </c>
      <c r="BH121">
        <v>0</v>
      </c>
      <c r="BI121">
        <v>2</v>
      </c>
      <c r="BJ121">
        <v>7</v>
      </c>
      <c r="BK121">
        <v>0</v>
      </c>
      <c r="BL121">
        <v>2</v>
      </c>
      <c r="BM121">
        <v>7</v>
      </c>
      <c r="BN121" s="8">
        <f>BM121/DQ121</f>
        <v>0.109375</v>
      </c>
      <c r="BO121">
        <v>0</v>
      </c>
      <c r="BP121">
        <v>0</v>
      </c>
      <c r="BQ121">
        <v>0</v>
      </c>
      <c r="BR121">
        <v>0</v>
      </c>
      <c r="BS121" s="8">
        <f>IF(BO121+BP121&gt;0,BO121/(BO121+BP121),0)</f>
        <v>0</v>
      </c>
      <c r="BT121" s="8">
        <f>(BQ121+BR121)/(EH121+EI121)</f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1</v>
      </c>
      <c r="CV121">
        <v>0</v>
      </c>
      <c r="CW121">
        <v>1</v>
      </c>
      <c r="CX121">
        <v>0</v>
      </c>
      <c r="CY121">
        <v>0</v>
      </c>
      <c r="CZ121">
        <v>1</v>
      </c>
      <c r="DA121">
        <v>0</v>
      </c>
      <c r="DB121">
        <v>0</v>
      </c>
      <c r="DC121">
        <v>0</v>
      </c>
      <c r="DD121">
        <v>7</v>
      </c>
      <c r="DE121">
        <v>0</v>
      </c>
      <c r="DF121">
        <v>0</v>
      </c>
      <c r="DG121">
        <v>0</v>
      </c>
      <c r="DH121">
        <v>0</v>
      </c>
      <c r="DI121" s="11">
        <f>DF121-DE121</f>
        <v>0</v>
      </c>
      <c r="DJ121" s="6">
        <v>-1.05626599E-2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66</v>
      </c>
      <c r="DQ121">
        <v>64</v>
      </c>
      <c r="DR121">
        <v>49</v>
      </c>
      <c r="DS121">
        <v>45</v>
      </c>
      <c r="DT121">
        <v>35</v>
      </c>
      <c r="DU121">
        <v>36</v>
      </c>
      <c r="DV121" s="6">
        <v>3.33</v>
      </c>
      <c r="DW121" s="6">
        <v>2.2000000000000002</v>
      </c>
      <c r="DX121">
        <v>13</v>
      </c>
      <c r="DY121">
        <v>8</v>
      </c>
      <c r="DZ121">
        <v>1</v>
      </c>
      <c r="EA121">
        <v>4</v>
      </c>
      <c r="EB121">
        <v>2</v>
      </c>
      <c r="EC121">
        <v>1</v>
      </c>
      <c r="ED121">
        <v>5</v>
      </c>
      <c r="EE121">
        <v>2</v>
      </c>
      <c r="EF121" s="11">
        <f>EB121+ED121</f>
        <v>7</v>
      </c>
      <c r="EG121" s="11">
        <f>EC121+EE121</f>
        <v>3</v>
      </c>
      <c r="EH121">
        <v>29</v>
      </c>
      <c r="EI121">
        <v>32</v>
      </c>
      <c r="EJ121">
        <v>19</v>
      </c>
      <c r="EK121">
        <v>33</v>
      </c>
      <c r="EL121">
        <v>8</v>
      </c>
      <c r="EM121">
        <v>5</v>
      </c>
      <c r="EN121">
        <v>1</v>
      </c>
      <c r="EO121">
        <v>6</v>
      </c>
      <c r="EP121">
        <v>-0.2</v>
      </c>
      <c r="EQ121">
        <v>-0.1</v>
      </c>
      <c r="ER121">
        <v>-0.30000000000000004</v>
      </c>
      <c r="ES121">
        <v>248.7</v>
      </c>
      <c r="ET121" s="11">
        <f>BC121+BJ121+Y121+DL121</f>
        <v>12</v>
      </c>
      <c r="EU121" s="6">
        <f>IF(DK121&gt;0,(BC121+BI121)/DK121,0)</f>
        <v>0</v>
      </c>
      <c r="EV121" s="6">
        <f>(DP121+DQ121)/AB121*60</f>
        <v>121.47640554430777</v>
      </c>
      <c r="EW121" s="6">
        <v>0.60000000000000009</v>
      </c>
      <c r="EX121">
        <v>0.1</v>
      </c>
    </row>
    <row r="122" spans="1:154">
      <c r="A122" s="5">
        <v>925000</v>
      </c>
      <c r="B122" t="s">
        <v>659</v>
      </c>
      <c r="C122" t="s">
        <v>660</v>
      </c>
      <c r="D122" t="s">
        <v>563</v>
      </c>
      <c r="E122" t="s">
        <v>160</v>
      </c>
      <c r="F122" t="s">
        <v>160</v>
      </c>
      <c r="G122">
        <v>74</v>
      </c>
      <c r="H122">
        <v>193</v>
      </c>
      <c r="I122">
        <v>2011</v>
      </c>
      <c r="J122">
        <v>4</v>
      </c>
      <c r="K122">
        <v>98</v>
      </c>
      <c r="L122" t="s">
        <v>146</v>
      </c>
      <c r="M122" t="s">
        <v>608</v>
      </c>
      <c r="N122" t="s">
        <v>540</v>
      </c>
      <c r="O122" t="s">
        <v>149</v>
      </c>
      <c r="P122" t="s">
        <v>411</v>
      </c>
      <c r="Q122">
        <v>17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 s="6">
        <v>1.7000000000000002</v>
      </c>
      <c r="Y122">
        <v>2</v>
      </c>
      <c r="Z122">
        <v>270</v>
      </c>
      <c r="AA122">
        <v>12629</v>
      </c>
      <c r="AB122" s="6">
        <v>210.41</v>
      </c>
      <c r="AC122" s="7">
        <v>12.3833333333</v>
      </c>
      <c r="AD122" s="7">
        <f>AVERAGE(AA122/60/Q122,AB122/Q122,AC122)</f>
        <v>12.380588235283007</v>
      </c>
      <c r="AE122" s="8">
        <v>0.23171376340770436</v>
      </c>
      <c r="AF122" s="8">
        <v>0.1111111111111111</v>
      </c>
      <c r="AG122" s="8">
        <v>7.3170731707317069E-2</v>
      </c>
      <c r="AH122" s="9">
        <f>1-EA122/DU122</f>
        <v>0.92307692307692313</v>
      </c>
      <c r="AI122" s="10">
        <f>(AG122+AH122)*1000</f>
        <v>996.24765478424013</v>
      </c>
      <c r="AJ122" s="7">
        <f>DZ122/AB122*60</f>
        <v>2.5664179459151182</v>
      </c>
      <c r="AK122" s="7">
        <f>EA122/AB122*60</f>
        <v>2.2812603963689937</v>
      </c>
      <c r="AL122" s="8">
        <f>IF(DZ122+EA122&gt;0,DZ122/(DZ122+EA122),0)</f>
        <v>0.52941176470588236</v>
      </c>
      <c r="AM122" s="11">
        <f>DZ122-EA122</f>
        <v>1</v>
      </c>
      <c r="AN122" s="7">
        <f>AJ122-AK122</f>
        <v>0.28515754954612449</v>
      </c>
      <c r="AO122">
        <v>47</v>
      </c>
      <c r="AP122">
        <v>47</v>
      </c>
      <c r="AQ122">
        <v>30</v>
      </c>
      <c r="AR122">
        <v>19</v>
      </c>
      <c r="AS122">
        <v>19</v>
      </c>
      <c r="AT122">
        <v>19</v>
      </c>
      <c r="AU122" s="6">
        <v>0.93</v>
      </c>
      <c r="AV122">
        <v>0</v>
      </c>
      <c r="AW122">
        <v>2</v>
      </c>
      <c r="AX122">
        <v>1</v>
      </c>
      <c r="AY122" s="11">
        <f>AW122+AX122</f>
        <v>3</v>
      </c>
      <c r="AZ122" s="6">
        <v>50.631599999999999</v>
      </c>
      <c r="BA122" s="6">
        <v>40.29</v>
      </c>
      <c r="BB122" s="6">
        <v>0</v>
      </c>
      <c r="BC122">
        <v>2</v>
      </c>
      <c r="BD122">
        <v>2</v>
      </c>
      <c r="BE122">
        <v>21</v>
      </c>
      <c r="BF122" s="11">
        <f>BD122-BE122</f>
        <v>-19</v>
      </c>
      <c r="BG122">
        <v>11</v>
      </c>
      <c r="BH122">
        <v>6</v>
      </c>
      <c r="BI122">
        <v>0</v>
      </c>
      <c r="BJ122">
        <v>8</v>
      </c>
      <c r="BK122">
        <v>6</v>
      </c>
      <c r="BL122">
        <v>0</v>
      </c>
      <c r="BM122">
        <v>8</v>
      </c>
      <c r="BN122" s="8">
        <f>BM122/DQ122</f>
        <v>4.3010752688172046E-2</v>
      </c>
      <c r="BO122">
        <v>0</v>
      </c>
      <c r="BP122">
        <v>0</v>
      </c>
      <c r="BQ122">
        <v>0</v>
      </c>
      <c r="BR122">
        <v>0</v>
      </c>
      <c r="BS122" s="8">
        <f>IF(BO122+BP122&gt;0,BO122/(BO122+BP122),0)</f>
        <v>0</v>
      </c>
      <c r="BT122" s="8">
        <f>(BQ122+BR122)/(EH122+EI122)</f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1</v>
      </c>
      <c r="CV122">
        <v>1</v>
      </c>
      <c r="CW122">
        <v>9</v>
      </c>
      <c r="CX122">
        <v>1</v>
      </c>
      <c r="CY122">
        <v>0</v>
      </c>
      <c r="CZ122">
        <v>5</v>
      </c>
      <c r="DA122">
        <v>1</v>
      </c>
      <c r="DB122">
        <v>0</v>
      </c>
      <c r="DC122">
        <v>0</v>
      </c>
      <c r="DD122">
        <v>12</v>
      </c>
      <c r="DE122">
        <v>1</v>
      </c>
      <c r="DF122">
        <v>2</v>
      </c>
      <c r="DG122">
        <v>1</v>
      </c>
      <c r="DH122">
        <v>1</v>
      </c>
      <c r="DI122" s="11">
        <f>DF122-DE122</f>
        <v>1</v>
      </c>
      <c r="DJ122" s="6">
        <v>1.2267782600000001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225</v>
      </c>
      <c r="DQ122">
        <v>186</v>
      </c>
      <c r="DR122">
        <v>169</v>
      </c>
      <c r="DS122">
        <v>143</v>
      </c>
      <c r="DT122">
        <v>123</v>
      </c>
      <c r="DU122">
        <v>104</v>
      </c>
      <c r="DV122" s="6">
        <v>9.99</v>
      </c>
      <c r="DW122" s="6">
        <v>6.46</v>
      </c>
      <c r="DX122">
        <v>29</v>
      </c>
      <c r="DY122">
        <v>11</v>
      </c>
      <c r="DZ122">
        <v>9</v>
      </c>
      <c r="EA122">
        <v>8</v>
      </c>
      <c r="EB122">
        <v>8</v>
      </c>
      <c r="EC122">
        <v>4</v>
      </c>
      <c r="ED122">
        <v>7</v>
      </c>
      <c r="EE122">
        <v>8</v>
      </c>
      <c r="EF122" s="11">
        <f>EB122+ED122</f>
        <v>15</v>
      </c>
      <c r="EG122" s="11">
        <f>EC122+EE122</f>
        <v>12</v>
      </c>
      <c r="EH122">
        <v>100</v>
      </c>
      <c r="EI122">
        <v>74</v>
      </c>
      <c r="EJ122">
        <v>60</v>
      </c>
      <c r="EK122">
        <v>103</v>
      </c>
      <c r="EL122">
        <v>29</v>
      </c>
      <c r="EM122">
        <v>20</v>
      </c>
      <c r="EN122">
        <v>16</v>
      </c>
      <c r="EO122">
        <v>14</v>
      </c>
      <c r="EP122">
        <v>0</v>
      </c>
      <c r="EQ122">
        <v>0.4</v>
      </c>
      <c r="ER122">
        <v>0.4</v>
      </c>
      <c r="ES122">
        <v>697.65</v>
      </c>
      <c r="ET122" s="11">
        <f>BC122+BJ122+Y122+DL122</f>
        <v>12</v>
      </c>
      <c r="EU122" s="6">
        <f>IF(DK122&gt;0,(BC122+BI122)/DK122,0)</f>
        <v>2</v>
      </c>
      <c r="EV122" s="6">
        <f>(DP122+DQ122)/AB122*60</f>
        <v>117.19975286345706</v>
      </c>
      <c r="EW122" s="6">
        <v>3.1</v>
      </c>
      <c r="EX122">
        <v>0.18</v>
      </c>
    </row>
    <row r="123" spans="1:154">
      <c r="A123" s="5">
        <v>3000000</v>
      </c>
      <c r="B123" t="s">
        <v>661</v>
      </c>
      <c r="C123" t="s">
        <v>662</v>
      </c>
      <c r="D123" t="s">
        <v>144</v>
      </c>
      <c r="E123" t="s">
        <v>145</v>
      </c>
      <c r="F123" t="s">
        <v>145</v>
      </c>
      <c r="G123">
        <v>73</v>
      </c>
      <c r="H123">
        <v>197</v>
      </c>
      <c r="L123" t="s">
        <v>146</v>
      </c>
      <c r="M123" t="s">
        <v>663</v>
      </c>
      <c r="N123" t="s">
        <v>373</v>
      </c>
      <c r="O123" t="s">
        <v>289</v>
      </c>
      <c r="P123" t="s">
        <v>664</v>
      </c>
      <c r="Q123">
        <v>75</v>
      </c>
      <c r="R123">
        <v>15</v>
      </c>
      <c r="S123">
        <v>16</v>
      </c>
      <c r="T123">
        <v>10</v>
      </c>
      <c r="U123">
        <v>6</v>
      </c>
      <c r="V123">
        <v>31</v>
      </c>
      <c r="W123">
        <v>3</v>
      </c>
      <c r="X123" s="6">
        <v>-5.5</v>
      </c>
      <c r="Y123">
        <v>62</v>
      </c>
      <c r="Z123">
        <v>1587</v>
      </c>
      <c r="AA123">
        <v>65910</v>
      </c>
      <c r="AB123" s="6">
        <v>1096.32</v>
      </c>
      <c r="AC123" s="7">
        <v>14.6333333333</v>
      </c>
      <c r="AD123" s="7">
        <f>AVERAGE(AA123/60/Q123,AB123/Q123,AC123)</f>
        <v>14.632533333322222</v>
      </c>
      <c r="AE123" s="8">
        <v>0.26183652413160607</v>
      </c>
      <c r="AF123" s="8">
        <v>0.68888888888888888</v>
      </c>
      <c r="AG123" s="8">
        <v>8.7548638132295714E-2</v>
      </c>
      <c r="AH123" s="9">
        <f>1-EA123/DU123</f>
        <v>0.91289782244556117</v>
      </c>
      <c r="AI123" s="10">
        <f>(AG123+AH123)*1000</f>
        <v>1000.4464605778569</v>
      </c>
      <c r="AJ123" s="7">
        <f>DZ123/AB123*60</f>
        <v>2.4627845884413313</v>
      </c>
      <c r="AK123" s="7">
        <f>EA123/AB123*60</f>
        <v>2.845884413309983</v>
      </c>
      <c r="AL123" s="8">
        <f>IF(DZ123+EA123&gt;0,DZ123/(DZ123+EA123),0)</f>
        <v>0.46391752577319589</v>
      </c>
      <c r="AM123" s="11">
        <f>DZ123-EA123</f>
        <v>-7</v>
      </c>
      <c r="AN123" s="7">
        <f>AJ123-AK123</f>
        <v>-0.38309982486865168</v>
      </c>
      <c r="AO123">
        <v>237</v>
      </c>
      <c r="AP123">
        <v>237</v>
      </c>
      <c r="AQ123">
        <v>180</v>
      </c>
      <c r="AR123">
        <v>143</v>
      </c>
      <c r="AS123">
        <v>143</v>
      </c>
      <c r="AT123">
        <v>143</v>
      </c>
      <c r="AU123" s="6">
        <v>11.99</v>
      </c>
      <c r="AV123">
        <v>46</v>
      </c>
      <c r="AW123">
        <v>6</v>
      </c>
      <c r="AX123">
        <v>16</v>
      </c>
      <c r="AY123" s="11">
        <f>AW123+AX123</f>
        <v>22</v>
      </c>
      <c r="AZ123" s="6">
        <v>32.972000000000001</v>
      </c>
      <c r="BA123" s="6">
        <v>29.11</v>
      </c>
      <c r="BB123" s="6">
        <v>216.9</v>
      </c>
      <c r="BC123">
        <v>68</v>
      </c>
      <c r="BD123">
        <v>68</v>
      </c>
      <c r="BE123">
        <v>75</v>
      </c>
      <c r="BF123" s="11">
        <f>BD123-BE123</f>
        <v>-7</v>
      </c>
      <c r="BG123">
        <v>37</v>
      </c>
      <c r="BH123">
        <v>19</v>
      </c>
      <c r="BI123">
        <v>35</v>
      </c>
      <c r="BJ123">
        <v>34</v>
      </c>
      <c r="BK123">
        <v>19</v>
      </c>
      <c r="BL123">
        <v>35</v>
      </c>
      <c r="BM123">
        <v>34</v>
      </c>
      <c r="BN123" s="8">
        <f>BM123/DQ123</f>
        <v>3.1924882629107983E-2</v>
      </c>
      <c r="BO123">
        <v>5</v>
      </c>
      <c r="BP123">
        <v>9</v>
      </c>
      <c r="BQ123">
        <v>5</v>
      </c>
      <c r="BR123">
        <v>9</v>
      </c>
      <c r="BS123" s="8">
        <f>IF(BO123+BP123&gt;0,BO123/(BO123+BP123),0)</f>
        <v>0.35714285714285715</v>
      </c>
      <c r="BT123" s="8">
        <f>(BQ123+BR123)/(EH123+EI123)</f>
        <v>1.2455516014234875E-2</v>
      </c>
      <c r="BU123">
        <v>0</v>
      </c>
      <c r="BV123">
        <v>1</v>
      </c>
      <c r="BW123">
        <v>1</v>
      </c>
      <c r="BX123">
        <v>1</v>
      </c>
      <c r="BY123">
        <v>4</v>
      </c>
      <c r="BZ123">
        <v>7</v>
      </c>
      <c r="CA123">
        <v>2</v>
      </c>
      <c r="CB123">
        <v>0</v>
      </c>
      <c r="CC123">
        <v>1</v>
      </c>
      <c r="CD123">
        <v>4</v>
      </c>
      <c r="CE123">
        <v>4</v>
      </c>
      <c r="CF123">
        <v>9</v>
      </c>
      <c r="CG123">
        <v>0</v>
      </c>
      <c r="CH123">
        <v>2</v>
      </c>
      <c r="CI123">
        <v>2</v>
      </c>
      <c r="CJ123">
        <v>3</v>
      </c>
      <c r="CK123">
        <v>0</v>
      </c>
      <c r="CL123">
        <v>0</v>
      </c>
      <c r="CM123">
        <v>2</v>
      </c>
      <c r="CN123">
        <v>0</v>
      </c>
      <c r="CO123">
        <v>2</v>
      </c>
      <c r="CP123">
        <v>2</v>
      </c>
      <c r="CQ123">
        <v>0</v>
      </c>
      <c r="CR123">
        <v>0</v>
      </c>
      <c r="CS123">
        <v>9</v>
      </c>
      <c r="CT123">
        <v>0</v>
      </c>
      <c r="CU123">
        <v>4</v>
      </c>
      <c r="CV123">
        <v>2</v>
      </c>
      <c r="CW123">
        <v>31</v>
      </c>
      <c r="CX123">
        <v>12</v>
      </c>
      <c r="CY123">
        <v>6</v>
      </c>
      <c r="CZ123">
        <v>18</v>
      </c>
      <c r="DA123">
        <v>15</v>
      </c>
      <c r="DB123">
        <v>7</v>
      </c>
      <c r="DC123">
        <v>1</v>
      </c>
      <c r="DD123">
        <v>84</v>
      </c>
      <c r="DE123">
        <v>20</v>
      </c>
      <c r="DF123">
        <v>18</v>
      </c>
      <c r="DG123">
        <v>17</v>
      </c>
      <c r="DH123">
        <v>13</v>
      </c>
      <c r="DI123" s="11">
        <f>DF123-DE123</f>
        <v>-2</v>
      </c>
      <c r="DJ123" s="6">
        <v>-2.5214876184000001</v>
      </c>
      <c r="DK123">
        <v>16</v>
      </c>
      <c r="DL123">
        <v>2</v>
      </c>
      <c r="DM123">
        <v>0</v>
      </c>
      <c r="DN123">
        <v>2</v>
      </c>
      <c r="DO123">
        <v>0</v>
      </c>
      <c r="DP123">
        <v>918</v>
      </c>
      <c r="DQ123">
        <v>1065</v>
      </c>
      <c r="DR123">
        <v>684</v>
      </c>
      <c r="DS123">
        <v>814</v>
      </c>
      <c r="DT123">
        <v>514</v>
      </c>
      <c r="DU123">
        <v>597</v>
      </c>
      <c r="DV123" s="6">
        <v>41.83</v>
      </c>
      <c r="DW123" s="6">
        <v>53.55</v>
      </c>
      <c r="DX123">
        <v>145</v>
      </c>
      <c r="DY123">
        <v>180</v>
      </c>
      <c r="DZ123">
        <v>45</v>
      </c>
      <c r="EA123">
        <v>52</v>
      </c>
      <c r="EB123">
        <v>28</v>
      </c>
      <c r="EC123">
        <v>38</v>
      </c>
      <c r="ED123">
        <v>61</v>
      </c>
      <c r="EE123">
        <v>32</v>
      </c>
      <c r="EF123" s="11">
        <f>EB123+ED123</f>
        <v>89</v>
      </c>
      <c r="EG123" s="11">
        <f>EC123+EE123</f>
        <v>70</v>
      </c>
      <c r="EH123">
        <v>564</v>
      </c>
      <c r="EI123">
        <v>560</v>
      </c>
      <c r="EJ123">
        <v>383</v>
      </c>
      <c r="EK123">
        <v>382</v>
      </c>
      <c r="EL123">
        <v>133</v>
      </c>
      <c r="EM123">
        <v>136</v>
      </c>
      <c r="EN123">
        <v>59</v>
      </c>
      <c r="EO123">
        <v>58</v>
      </c>
      <c r="EP123">
        <v>2.1</v>
      </c>
      <c r="EQ123">
        <v>1.5</v>
      </c>
      <c r="ER123">
        <v>3.6</v>
      </c>
      <c r="ES123">
        <v>3090.72</v>
      </c>
      <c r="ET123" s="11">
        <f>BC123+BJ123+Y123+DL123</f>
        <v>166</v>
      </c>
      <c r="EU123" s="6">
        <f>IF(DK123&gt;0,(BC123+BI123)/DK123,0)</f>
        <v>6.4375</v>
      </c>
      <c r="EV123" s="6">
        <f>(DP123+DQ123)/AB123*60</f>
        <v>108.52670753064798</v>
      </c>
      <c r="EW123" s="6">
        <v>30.5</v>
      </c>
      <c r="EX123">
        <v>0.41</v>
      </c>
    </row>
    <row r="124" spans="1:154">
      <c r="A124" s="5">
        <v>650000</v>
      </c>
      <c r="B124" t="s">
        <v>665</v>
      </c>
      <c r="C124" t="s">
        <v>666</v>
      </c>
      <c r="D124" t="s">
        <v>464</v>
      </c>
      <c r="E124" t="s">
        <v>160</v>
      </c>
      <c r="F124" t="s">
        <v>160</v>
      </c>
      <c r="G124">
        <v>73</v>
      </c>
      <c r="H124">
        <v>190</v>
      </c>
      <c r="L124" t="s">
        <v>154</v>
      </c>
      <c r="M124" t="s">
        <v>477</v>
      </c>
      <c r="N124" t="s">
        <v>667</v>
      </c>
      <c r="O124" t="s">
        <v>149</v>
      </c>
      <c r="P124" t="s">
        <v>164</v>
      </c>
      <c r="Q124">
        <v>11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-3</v>
      </c>
      <c r="X124" s="6">
        <v>-0.5</v>
      </c>
      <c r="Y124">
        <v>4</v>
      </c>
      <c r="Z124">
        <v>217</v>
      </c>
      <c r="AA124">
        <v>8319</v>
      </c>
      <c r="AB124" s="6">
        <v>138.15</v>
      </c>
      <c r="AC124" s="7">
        <v>12.6</v>
      </c>
      <c r="AD124" s="7">
        <f>AVERAGE(AA124/60/Q124,AB124/Q124,AC124)</f>
        <v>12.587878787878788</v>
      </c>
      <c r="AE124" s="8">
        <v>0.23537730223365652</v>
      </c>
      <c r="AF124" s="8">
        <v>0</v>
      </c>
      <c r="AG124" s="8">
        <v>4.6875E-2</v>
      </c>
      <c r="AH124" s="9">
        <f>1-EA124/DU124</f>
        <v>0.9242424242424242</v>
      </c>
      <c r="AI124" s="10">
        <f>(AG124+AH124)*1000</f>
        <v>971.11742424242425</v>
      </c>
      <c r="AJ124" s="7">
        <f>DZ124/AB124*60</f>
        <v>1.3029315960912051</v>
      </c>
      <c r="AK124" s="7">
        <f>EA124/AB124*60</f>
        <v>2.1715526601520083</v>
      </c>
      <c r="AL124" s="8">
        <f>IF(DZ124+EA124&gt;0,DZ124/(DZ124+EA124),0)</f>
        <v>0.375</v>
      </c>
      <c r="AM124" s="11">
        <f>DZ124-EA124</f>
        <v>-2</v>
      </c>
      <c r="AN124" s="7">
        <f>AJ124-AK124</f>
        <v>-0.86862106406080319</v>
      </c>
      <c r="AO124">
        <v>19</v>
      </c>
      <c r="AP124">
        <v>19</v>
      </c>
      <c r="AQ124">
        <v>12</v>
      </c>
      <c r="AR124">
        <v>10</v>
      </c>
      <c r="AS124">
        <v>10</v>
      </c>
      <c r="AT124">
        <v>10</v>
      </c>
      <c r="AU124" s="6">
        <v>0.28999999999999998</v>
      </c>
      <c r="AV124">
        <v>0</v>
      </c>
      <c r="AW124">
        <v>0</v>
      </c>
      <c r="AX124">
        <v>1</v>
      </c>
      <c r="AY124" s="11">
        <f>AW124+AX124</f>
        <v>1</v>
      </c>
      <c r="AZ124" s="6">
        <v>54.1</v>
      </c>
      <c r="BA124" s="6">
        <v>45.17</v>
      </c>
      <c r="BB124" s="6">
        <v>0</v>
      </c>
      <c r="BC124">
        <v>15</v>
      </c>
      <c r="BD124">
        <v>15</v>
      </c>
      <c r="BE124">
        <v>16</v>
      </c>
      <c r="BF124" s="11">
        <f>BD124-BE124</f>
        <v>-1</v>
      </c>
      <c r="BG124">
        <v>2</v>
      </c>
      <c r="BH124">
        <v>1</v>
      </c>
      <c r="BI124">
        <v>0</v>
      </c>
      <c r="BJ124">
        <v>5</v>
      </c>
      <c r="BK124">
        <v>1</v>
      </c>
      <c r="BL124">
        <v>0</v>
      </c>
      <c r="BM124">
        <v>5</v>
      </c>
      <c r="BN124" s="8">
        <f>BM124/DQ124</f>
        <v>4.6296296296296294E-2</v>
      </c>
      <c r="BO124">
        <v>0</v>
      </c>
      <c r="BP124">
        <v>0</v>
      </c>
      <c r="BQ124">
        <v>0</v>
      </c>
      <c r="BR124">
        <v>0</v>
      </c>
      <c r="BS124" s="8">
        <f>IF(BO124+BP124&gt;0,BO124/(BO124+BP124),0)</f>
        <v>0</v>
      </c>
      <c r="BT124" s="8">
        <f>(BQ124+BR124)/(EH124+EI124)</f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2</v>
      </c>
      <c r="CX124">
        <v>0</v>
      </c>
      <c r="CY124">
        <v>0</v>
      </c>
      <c r="CZ124">
        <v>5</v>
      </c>
      <c r="DA124">
        <v>2</v>
      </c>
      <c r="DB124">
        <v>0</v>
      </c>
      <c r="DC124">
        <v>0</v>
      </c>
      <c r="DD124">
        <v>3</v>
      </c>
      <c r="DE124">
        <v>2</v>
      </c>
      <c r="DF124">
        <v>0</v>
      </c>
      <c r="DG124">
        <v>2</v>
      </c>
      <c r="DH124">
        <v>0</v>
      </c>
      <c r="DI124" s="11">
        <f>DF124-DE124</f>
        <v>-2</v>
      </c>
      <c r="DJ124" s="6">
        <v>-1.30822251</v>
      </c>
      <c r="DK124">
        <v>2</v>
      </c>
      <c r="DL124">
        <v>0</v>
      </c>
      <c r="DM124">
        <v>0</v>
      </c>
      <c r="DN124">
        <v>0</v>
      </c>
      <c r="DO124">
        <v>0</v>
      </c>
      <c r="DP124">
        <v>119</v>
      </c>
      <c r="DQ124">
        <v>108</v>
      </c>
      <c r="DR124">
        <v>87</v>
      </c>
      <c r="DS124">
        <v>87</v>
      </c>
      <c r="DT124">
        <v>64</v>
      </c>
      <c r="DU124">
        <v>66</v>
      </c>
      <c r="DV124" s="6">
        <v>4.37</v>
      </c>
      <c r="DW124" s="6">
        <v>5.55</v>
      </c>
      <c r="DX124">
        <v>12</v>
      </c>
      <c r="DY124">
        <v>18</v>
      </c>
      <c r="DZ124">
        <v>3</v>
      </c>
      <c r="EA124">
        <v>5</v>
      </c>
      <c r="EB124">
        <v>1</v>
      </c>
      <c r="EC124">
        <v>4</v>
      </c>
      <c r="ED124">
        <v>4</v>
      </c>
      <c r="EE124">
        <v>3</v>
      </c>
      <c r="EF124" s="11">
        <f>EB124+ED124</f>
        <v>5</v>
      </c>
      <c r="EG124" s="11">
        <f>EC124+EE124</f>
        <v>7</v>
      </c>
      <c r="EH124">
        <v>73</v>
      </c>
      <c r="EI124">
        <v>73</v>
      </c>
      <c r="EJ124">
        <v>61</v>
      </c>
      <c r="EK124">
        <v>64</v>
      </c>
      <c r="EL124">
        <v>13</v>
      </c>
      <c r="EM124">
        <v>10</v>
      </c>
      <c r="EN124">
        <v>14</v>
      </c>
      <c r="EO124">
        <v>9</v>
      </c>
      <c r="EP124">
        <v>-0.2</v>
      </c>
      <c r="EQ124">
        <v>0.1</v>
      </c>
      <c r="ER124">
        <v>-0.1</v>
      </c>
      <c r="ES124">
        <v>448.78</v>
      </c>
      <c r="ET124" s="11">
        <f>BC124+BJ124+Y124+DL124</f>
        <v>24</v>
      </c>
      <c r="EU124" s="6">
        <f>IF(DK124&gt;0,(BC124+BI124)/DK124,0)</f>
        <v>7.5</v>
      </c>
      <c r="EV124" s="6">
        <f>(DP124+DQ124)/AB124*60</f>
        <v>98.588490770901188</v>
      </c>
      <c r="EW124" s="6">
        <v>1</v>
      </c>
      <c r="EX124">
        <v>0.09</v>
      </c>
    </row>
    <row r="125" spans="1:154">
      <c r="A125" s="5">
        <v>575000</v>
      </c>
      <c r="B125" t="s">
        <v>668</v>
      </c>
      <c r="C125" t="s">
        <v>567</v>
      </c>
      <c r="E125" t="s">
        <v>181</v>
      </c>
      <c r="F125" t="s">
        <v>181</v>
      </c>
      <c r="G125">
        <v>75</v>
      </c>
      <c r="H125">
        <v>205</v>
      </c>
      <c r="L125" t="s">
        <v>146</v>
      </c>
      <c r="M125" t="s">
        <v>669</v>
      </c>
      <c r="N125" t="s">
        <v>670</v>
      </c>
      <c r="O125" t="s">
        <v>198</v>
      </c>
      <c r="P125" t="s">
        <v>178</v>
      </c>
      <c r="Q125">
        <v>68</v>
      </c>
      <c r="R125">
        <v>4</v>
      </c>
      <c r="S125">
        <v>4</v>
      </c>
      <c r="T125">
        <v>4</v>
      </c>
      <c r="U125">
        <v>0</v>
      </c>
      <c r="V125">
        <v>8</v>
      </c>
      <c r="W125">
        <v>-4</v>
      </c>
      <c r="X125" s="6">
        <v>1.3</v>
      </c>
      <c r="Y125">
        <v>12</v>
      </c>
      <c r="Z125">
        <v>1256</v>
      </c>
      <c r="AA125">
        <v>48254</v>
      </c>
      <c r="AB125" s="6">
        <v>803.8</v>
      </c>
      <c r="AC125" s="7">
        <v>11.833333333300001</v>
      </c>
      <c r="AD125" s="7">
        <f>AVERAGE(AA125/60/Q125,AB125/Q125,AC125)</f>
        <v>11.826960784302614</v>
      </c>
      <c r="AE125" s="8">
        <v>0.21650012120559162</v>
      </c>
      <c r="AF125" s="8">
        <v>0.44444444444444442</v>
      </c>
      <c r="AG125" s="8">
        <v>5.3254437869822487E-2</v>
      </c>
      <c r="AH125" s="9">
        <f>1-EA125/DU125</f>
        <v>0.92727272727272725</v>
      </c>
      <c r="AI125" s="10">
        <f>(AG125+AH125)*1000</f>
        <v>980.52716514254973</v>
      </c>
      <c r="AJ125" s="7">
        <f>DZ125/AB125*60</f>
        <v>1.3436178153769596</v>
      </c>
      <c r="AK125" s="7">
        <f>EA125/AB125*60</f>
        <v>2.3886538940034838</v>
      </c>
      <c r="AL125" s="8">
        <f>IF(DZ125+EA125&gt;0,DZ125/(DZ125+EA125),0)</f>
        <v>0.36</v>
      </c>
      <c r="AM125" s="11">
        <f>DZ125-EA125</f>
        <v>-14</v>
      </c>
      <c r="AN125" s="7">
        <f>AJ125-AK125</f>
        <v>-1.0450360786265243</v>
      </c>
      <c r="AO125">
        <v>114</v>
      </c>
      <c r="AP125">
        <v>114</v>
      </c>
      <c r="AQ125">
        <v>91</v>
      </c>
      <c r="AR125">
        <v>77</v>
      </c>
      <c r="AS125">
        <v>77</v>
      </c>
      <c r="AT125">
        <v>77</v>
      </c>
      <c r="AU125" s="6">
        <v>6.28</v>
      </c>
      <c r="AV125">
        <v>21</v>
      </c>
      <c r="AW125">
        <v>4</v>
      </c>
      <c r="AX125">
        <v>9</v>
      </c>
      <c r="AY125" s="11">
        <f>AW125+AX125</f>
        <v>13</v>
      </c>
      <c r="AZ125" s="6">
        <v>29.792200000000001</v>
      </c>
      <c r="BA125" s="6">
        <v>25.95</v>
      </c>
      <c r="BB125" s="6">
        <v>144.5</v>
      </c>
      <c r="BC125">
        <v>61</v>
      </c>
      <c r="BD125">
        <v>61</v>
      </c>
      <c r="BE125">
        <v>122</v>
      </c>
      <c r="BF125" s="11">
        <f>BD125-BE125</f>
        <v>-61</v>
      </c>
      <c r="BG125">
        <v>14</v>
      </c>
      <c r="BH125">
        <v>19</v>
      </c>
      <c r="BI125">
        <v>25</v>
      </c>
      <c r="BJ125">
        <v>49</v>
      </c>
      <c r="BK125">
        <v>19</v>
      </c>
      <c r="BL125">
        <v>25</v>
      </c>
      <c r="BM125">
        <v>49</v>
      </c>
      <c r="BN125" s="8">
        <f>BM125/DQ125</f>
        <v>5.6976744186046514E-2</v>
      </c>
      <c r="BO125">
        <v>165</v>
      </c>
      <c r="BP125">
        <v>205</v>
      </c>
      <c r="BQ125">
        <v>165</v>
      </c>
      <c r="BR125">
        <v>205</v>
      </c>
      <c r="BS125" s="8">
        <f>IF(BO125+BP125&gt;0,BO125/(BO125+BP125),0)</f>
        <v>0.44594594594594594</v>
      </c>
      <c r="BT125" s="8">
        <f>(BQ125+BR125)/(EH125+EI125)</f>
        <v>0.44848484848484849</v>
      </c>
      <c r="BU125">
        <v>63</v>
      </c>
      <c r="BV125">
        <v>96</v>
      </c>
      <c r="BW125">
        <v>57</v>
      </c>
      <c r="BX125">
        <v>53</v>
      </c>
      <c r="BY125">
        <v>45</v>
      </c>
      <c r="BZ125">
        <v>56</v>
      </c>
      <c r="CA125">
        <v>49</v>
      </c>
      <c r="CB125">
        <v>67</v>
      </c>
      <c r="CC125">
        <v>49</v>
      </c>
      <c r="CD125">
        <v>62</v>
      </c>
      <c r="CE125">
        <v>119</v>
      </c>
      <c r="CF125">
        <v>130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0</v>
      </c>
      <c r="CO125">
        <v>0</v>
      </c>
      <c r="CP125">
        <v>1</v>
      </c>
      <c r="CQ125">
        <v>0</v>
      </c>
      <c r="CR125">
        <v>0</v>
      </c>
      <c r="CS125">
        <v>2</v>
      </c>
      <c r="CT125">
        <v>0</v>
      </c>
      <c r="CU125">
        <v>0</v>
      </c>
      <c r="CV125">
        <v>3</v>
      </c>
      <c r="CW125">
        <v>11</v>
      </c>
      <c r="CX125">
        <v>11</v>
      </c>
      <c r="CY125">
        <v>1</v>
      </c>
      <c r="CZ125">
        <v>3</v>
      </c>
      <c r="DA125">
        <v>4</v>
      </c>
      <c r="DB125">
        <v>5</v>
      </c>
      <c r="DC125">
        <v>2</v>
      </c>
      <c r="DD125">
        <v>51</v>
      </c>
      <c r="DE125">
        <v>6</v>
      </c>
      <c r="DF125">
        <v>13</v>
      </c>
      <c r="DG125">
        <v>6</v>
      </c>
      <c r="DH125">
        <v>9</v>
      </c>
      <c r="DI125" s="11">
        <f>DF125-DE125</f>
        <v>7</v>
      </c>
      <c r="DJ125" s="6">
        <v>-0.24985331220000001</v>
      </c>
      <c r="DK125">
        <v>6</v>
      </c>
      <c r="DL125">
        <v>0</v>
      </c>
      <c r="DM125">
        <v>0</v>
      </c>
      <c r="DN125">
        <v>0</v>
      </c>
      <c r="DO125">
        <v>0</v>
      </c>
      <c r="DP125">
        <v>615</v>
      </c>
      <c r="DQ125">
        <v>860</v>
      </c>
      <c r="DR125">
        <v>442</v>
      </c>
      <c r="DS125">
        <v>586</v>
      </c>
      <c r="DT125">
        <v>338</v>
      </c>
      <c r="DU125">
        <v>440</v>
      </c>
      <c r="DV125" s="6">
        <v>25.76</v>
      </c>
      <c r="DW125" s="6">
        <v>36.450000000000003</v>
      </c>
      <c r="DX125">
        <v>80</v>
      </c>
      <c r="DY125">
        <v>134</v>
      </c>
      <c r="DZ125">
        <v>18</v>
      </c>
      <c r="EA125">
        <v>32</v>
      </c>
      <c r="EB125">
        <v>20</v>
      </c>
      <c r="EC125">
        <v>28</v>
      </c>
      <c r="ED125">
        <v>36</v>
      </c>
      <c r="EE125">
        <v>38</v>
      </c>
      <c r="EF125" s="11">
        <f>EB125+ED125</f>
        <v>56</v>
      </c>
      <c r="EG125" s="11">
        <f>EC125+EE125</f>
        <v>66</v>
      </c>
      <c r="EH125">
        <v>390</v>
      </c>
      <c r="EI125">
        <v>435</v>
      </c>
      <c r="EJ125">
        <v>255</v>
      </c>
      <c r="EK125">
        <v>423</v>
      </c>
      <c r="EL125">
        <v>132</v>
      </c>
      <c r="EM125">
        <v>85</v>
      </c>
      <c r="EN125">
        <v>40</v>
      </c>
      <c r="EO125">
        <v>33</v>
      </c>
      <c r="EP125">
        <v>-0.9</v>
      </c>
      <c r="EQ125">
        <v>0.60000000000000009</v>
      </c>
      <c r="ER125">
        <v>-0.4</v>
      </c>
      <c r="ES125">
        <v>2908.9</v>
      </c>
      <c r="ET125" s="11">
        <f>BC125+BJ125+Y125+DL125</f>
        <v>122</v>
      </c>
      <c r="EU125" s="6">
        <f>IF(DK125&gt;0,(BC125+BI125)/DK125,0)</f>
        <v>14.333333333333334</v>
      </c>
      <c r="EV125" s="6">
        <f>(DP125+DQ125)/AB125*60</f>
        <v>110.10201542672307</v>
      </c>
      <c r="EW125" s="6">
        <v>11.7</v>
      </c>
      <c r="EX125">
        <v>0.17</v>
      </c>
    </row>
    <row r="126" spans="1:154">
      <c r="A126" s="5">
        <v>725000</v>
      </c>
      <c r="B126" t="s">
        <v>671</v>
      </c>
      <c r="C126" t="s">
        <v>672</v>
      </c>
      <c r="D126" t="s">
        <v>159</v>
      </c>
      <c r="E126" t="s">
        <v>160</v>
      </c>
      <c r="F126" t="s">
        <v>160</v>
      </c>
      <c r="G126">
        <v>74</v>
      </c>
      <c r="H126">
        <v>190</v>
      </c>
      <c r="I126">
        <v>2005</v>
      </c>
      <c r="J126">
        <v>4</v>
      </c>
      <c r="K126">
        <v>97</v>
      </c>
      <c r="L126" t="s">
        <v>146</v>
      </c>
      <c r="M126" t="s">
        <v>673</v>
      </c>
      <c r="N126" t="s">
        <v>674</v>
      </c>
      <c r="O126" t="s">
        <v>303</v>
      </c>
      <c r="P126" t="s">
        <v>304</v>
      </c>
      <c r="Q126">
        <v>81</v>
      </c>
      <c r="R126">
        <v>6</v>
      </c>
      <c r="S126">
        <v>9</v>
      </c>
      <c r="T126">
        <v>3</v>
      </c>
      <c r="U126">
        <v>6</v>
      </c>
      <c r="V126">
        <v>15</v>
      </c>
      <c r="W126">
        <v>-5</v>
      </c>
      <c r="X126" s="6">
        <v>-3.3</v>
      </c>
      <c r="Y126">
        <v>16</v>
      </c>
      <c r="Z126">
        <v>1372</v>
      </c>
      <c r="AA126">
        <v>56187</v>
      </c>
      <c r="AB126" s="6">
        <v>935.22</v>
      </c>
      <c r="AC126" s="7">
        <v>11.5666666667</v>
      </c>
      <c r="AD126" s="7">
        <f>AVERAGE(AA126/60/Q126,AB126/Q126,AC126)</f>
        <v>11.557901234579013</v>
      </c>
      <c r="AE126" s="8">
        <v>0.21545472138006025</v>
      </c>
      <c r="AF126" s="8">
        <v>0.83333333333333337</v>
      </c>
      <c r="AG126" s="8">
        <v>5.7507987220447282E-2</v>
      </c>
      <c r="AH126" s="9">
        <f>1-EA126/DU126</f>
        <v>0.90890269151138714</v>
      </c>
      <c r="AI126" s="10">
        <f>(AG126+AH126)*1000</f>
        <v>966.41067873183442</v>
      </c>
      <c r="AJ126" s="7">
        <f>DZ126/AB126*60</f>
        <v>1.1548084942580354</v>
      </c>
      <c r="AK126" s="7">
        <f>EA126/AB126*60</f>
        <v>2.8228652081863088</v>
      </c>
      <c r="AL126" s="8">
        <f>IF(DZ126+EA126&gt;0,DZ126/(DZ126+EA126),0)</f>
        <v>0.29032258064516131</v>
      </c>
      <c r="AM126" s="11">
        <f>DZ126-EA126</f>
        <v>-26</v>
      </c>
      <c r="AN126" s="7">
        <f>AJ126-AK126</f>
        <v>-1.6680567139282734</v>
      </c>
      <c r="AO126">
        <v>121</v>
      </c>
      <c r="AP126">
        <v>121</v>
      </c>
      <c r="AQ126">
        <v>88</v>
      </c>
      <c r="AR126">
        <v>69</v>
      </c>
      <c r="AS126">
        <v>69</v>
      </c>
      <c r="AT126">
        <v>69</v>
      </c>
      <c r="AU126" s="6">
        <v>6.38</v>
      </c>
      <c r="AV126">
        <v>22</v>
      </c>
      <c r="AW126">
        <v>8</v>
      </c>
      <c r="AX126">
        <v>11</v>
      </c>
      <c r="AY126" s="11">
        <f>AW126+AX126</f>
        <v>19</v>
      </c>
      <c r="AZ126" s="6">
        <v>31.739100000000001</v>
      </c>
      <c r="BA126" s="6">
        <v>29.07</v>
      </c>
      <c r="BB126" s="6">
        <v>115.8</v>
      </c>
      <c r="BC126">
        <v>114</v>
      </c>
      <c r="BD126">
        <v>114</v>
      </c>
      <c r="BE126">
        <v>131</v>
      </c>
      <c r="BF126" s="11">
        <f>BD126-BE126</f>
        <v>-17</v>
      </c>
      <c r="BG126">
        <v>19</v>
      </c>
      <c r="BH126">
        <v>12</v>
      </c>
      <c r="BI126">
        <v>14</v>
      </c>
      <c r="BJ126">
        <v>60</v>
      </c>
      <c r="BK126">
        <v>12</v>
      </c>
      <c r="BL126">
        <v>14</v>
      </c>
      <c r="BM126">
        <v>60</v>
      </c>
      <c r="BN126" s="8">
        <f>BM126/DQ126</f>
        <v>5.9288537549407112E-2</v>
      </c>
      <c r="BO126">
        <v>22</v>
      </c>
      <c r="BP126">
        <v>20</v>
      </c>
      <c r="BQ126">
        <v>24</v>
      </c>
      <c r="BR126">
        <v>20</v>
      </c>
      <c r="BS126" s="8">
        <f>IF(BO126+BP126&gt;0,BO126/(BO126+BP126),0)</f>
        <v>0.52380952380952384</v>
      </c>
      <c r="BT126" s="8">
        <f>(BQ126+BR126)/(EH126+EI126)</f>
        <v>5.6847545219638244E-2</v>
      </c>
      <c r="BU126">
        <v>4</v>
      </c>
      <c r="BV126">
        <v>7</v>
      </c>
      <c r="BW126">
        <v>8</v>
      </c>
      <c r="BX126">
        <v>7</v>
      </c>
      <c r="BY126">
        <v>10</v>
      </c>
      <c r="BZ126">
        <v>6</v>
      </c>
      <c r="CA126">
        <v>5</v>
      </c>
      <c r="CB126">
        <v>3</v>
      </c>
      <c r="CC126">
        <v>12</v>
      </c>
      <c r="CD126">
        <v>6</v>
      </c>
      <c r="CE126">
        <v>16</v>
      </c>
      <c r="CF126">
        <v>16</v>
      </c>
      <c r="CG126">
        <v>0</v>
      </c>
      <c r="CH126">
        <v>0</v>
      </c>
      <c r="CI126">
        <v>0</v>
      </c>
      <c r="CJ126">
        <v>1</v>
      </c>
      <c r="CK126">
        <v>0</v>
      </c>
      <c r="CL126">
        <v>0</v>
      </c>
      <c r="CM126">
        <v>1</v>
      </c>
      <c r="CN126">
        <v>2</v>
      </c>
      <c r="CO126">
        <v>0</v>
      </c>
      <c r="CP126">
        <v>1</v>
      </c>
      <c r="CQ126">
        <v>1</v>
      </c>
      <c r="CR126">
        <v>0</v>
      </c>
      <c r="CS126">
        <v>1</v>
      </c>
      <c r="CT126">
        <v>0</v>
      </c>
      <c r="CU126">
        <v>1</v>
      </c>
      <c r="CV126">
        <v>3</v>
      </c>
      <c r="CW126">
        <v>15</v>
      </c>
      <c r="CX126">
        <v>8</v>
      </c>
      <c r="CY126">
        <v>7</v>
      </c>
      <c r="CZ126">
        <v>1</v>
      </c>
      <c r="DA126">
        <v>15</v>
      </c>
      <c r="DB126">
        <v>5</v>
      </c>
      <c r="DC126">
        <v>2</v>
      </c>
      <c r="DD126">
        <v>31</v>
      </c>
      <c r="DE126">
        <v>8</v>
      </c>
      <c r="DF126">
        <v>13</v>
      </c>
      <c r="DG126">
        <v>8</v>
      </c>
      <c r="DH126">
        <v>11</v>
      </c>
      <c r="DI126" s="11">
        <f>DF126-DE126</f>
        <v>5</v>
      </c>
      <c r="DJ126" s="6">
        <v>3.6611874763999999</v>
      </c>
      <c r="DK126">
        <v>8</v>
      </c>
      <c r="DL126">
        <v>0</v>
      </c>
      <c r="DM126">
        <v>0</v>
      </c>
      <c r="DN126">
        <v>0</v>
      </c>
      <c r="DO126">
        <v>0</v>
      </c>
      <c r="DP126">
        <v>615</v>
      </c>
      <c r="DQ126">
        <v>1012</v>
      </c>
      <c r="DR126">
        <v>440</v>
      </c>
      <c r="DS126">
        <v>706</v>
      </c>
      <c r="DT126">
        <v>313</v>
      </c>
      <c r="DU126">
        <v>483</v>
      </c>
      <c r="DV126" s="6">
        <v>23.4</v>
      </c>
      <c r="DW126" s="6">
        <v>46.07</v>
      </c>
      <c r="DX126">
        <v>80</v>
      </c>
      <c r="DY126">
        <v>159</v>
      </c>
      <c r="DZ126">
        <v>18</v>
      </c>
      <c r="EA126">
        <v>44</v>
      </c>
      <c r="EB126">
        <v>27</v>
      </c>
      <c r="EC126">
        <v>46</v>
      </c>
      <c r="ED126">
        <v>49</v>
      </c>
      <c r="EE126">
        <v>36</v>
      </c>
      <c r="EF126" s="11">
        <f>EB126+ED126</f>
        <v>76</v>
      </c>
      <c r="EG126" s="11">
        <f>EC126+EE126</f>
        <v>82</v>
      </c>
      <c r="EH126">
        <v>390</v>
      </c>
      <c r="EI126">
        <v>384</v>
      </c>
      <c r="EJ126">
        <v>429</v>
      </c>
      <c r="EK126">
        <v>456</v>
      </c>
      <c r="EL126">
        <v>119</v>
      </c>
      <c r="EM126">
        <v>70</v>
      </c>
      <c r="EN126">
        <v>47</v>
      </c>
      <c r="EO126">
        <v>43</v>
      </c>
      <c r="EP126">
        <v>-0.30000000000000004</v>
      </c>
      <c r="EQ126">
        <v>1</v>
      </c>
      <c r="ER126">
        <v>0.7</v>
      </c>
      <c r="ES126">
        <v>3405.46</v>
      </c>
      <c r="ET126" s="11">
        <f>BC126+BJ126+Y126+DL126</f>
        <v>190</v>
      </c>
      <c r="EU126" s="6">
        <f>IF(DK126&gt;0,(BC126+BI126)/DK126,0)</f>
        <v>16</v>
      </c>
      <c r="EV126" s="6">
        <f>(DP126+DQ126)/AB126*60</f>
        <v>104.38185667543465</v>
      </c>
      <c r="EW126" s="6">
        <v>13.5</v>
      </c>
      <c r="EX126">
        <v>0.17</v>
      </c>
    </row>
    <row r="127" spans="1:154">
      <c r="A127" s="5">
        <v>3000000</v>
      </c>
      <c r="B127" t="s">
        <v>675</v>
      </c>
      <c r="C127" t="s">
        <v>676</v>
      </c>
      <c r="E127" t="s">
        <v>181</v>
      </c>
      <c r="F127" t="s">
        <v>181</v>
      </c>
      <c r="G127">
        <v>76</v>
      </c>
      <c r="H127">
        <v>215</v>
      </c>
      <c r="I127">
        <v>2009</v>
      </c>
      <c r="J127">
        <v>4</v>
      </c>
      <c r="K127">
        <v>102</v>
      </c>
      <c r="L127" t="s">
        <v>146</v>
      </c>
      <c r="M127" t="s">
        <v>677</v>
      </c>
      <c r="N127" t="s">
        <v>678</v>
      </c>
      <c r="O127" t="s">
        <v>149</v>
      </c>
      <c r="P127" t="s">
        <v>331</v>
      </c>
      <c r="Q127">
        <v>82</v>
      </c>
      <c r="R127">
        <v>3</v>
      </c>
      <c r="S127">
        <v>20</v>
      </c>
      <c r="T127">
        <v>6</v>
      </c>
      <c r="U127">
        <v>14</v>
      </c>
      <c r="V127">
        <v>23</v>
      </c>
      <c r="W127">
        <v>4</v>
      </c>
      <c r="X127" s="6">
        <v>6.4</v>
      </c>
      <c r="Y127">
        <v>34</v>
      </c>
      <c r="Z127">
        <v>2330</v>
      </c>
      <c r="AA127">
        <v>115415</v>
      </c>
      <c r="AB127" s="6">
        <v>1915.71</v>
      </c>
      <c r="AC127" s="7">
        <v>23.45</v>
      </c>
      <c r="AD127" s="7">
        <f>AVERAGE(AA127/60/Q127,AB127/Q127,AC127)</f>
        <v>23.423550135501355</v>
      </c>
      <c r="AE127" s="8">
        <v>0.39517182056153421</v>
      </c>
      <c r="AF127" s="8">
        <v>0.32857142857142857</v>
      </c>
      <c r="AG127" s="8">
        <v>7.4626865671641784E-2</v>
      </c>
      <c r="AH127" s="9">
        <f>1-EA127/DU127</f>
        <v>0.92136025504782149</v>
      </c>
      <c r="AI127" s="10">
        <f>(AG127+AH127)*1000</f>
        <v>995.98712071946329</v>
      </c>
      <c r="AJ127" s="7">
        <f>DZ127/AB127*60</f>
        <v>2.1923986407128426</v>
      </c>
      <c r="AK127" s="7">
        <f>EA127/AB127*60</f>
        <v>2.3176785630392911</v>
      </c>
      <c r="AL127" s="8">
        <f>IF(DZ127+EA127&gt;0,DZ127/(DZ127+EA127),0)</f>
        <v>0.4861111111111111</v>
      </c>
      <c r="AM127" s="11">
        <f>DZ127-EA127</f>
        <v>-4</v>
      </c>
      <c r="AN127" s="7">
        <f>AJ127-AK127</f>
        <v>-0.12527992232644847</v>
      </c>
      <c r="AO127">
        <v>284</v>
      </c>
      <c r="AP127">
        <v>284</v>
      </c>
      <c r="AQ127">
        <v>188</v>
      </c>
      <c r="AR127">
        <v>120</v>
      </c>
      <c r="AS127">
        <v>120</v>
      </c>
      <c r="AT127">
        <v>120</v>
      </c>
      <c r="AU127" s="6">
        <v>7.45</v>
      </c>
      <c r="AV127">
        <v>16</v>
      </c>
      <c r="AW127">
        <v>11</v>
      </c>
      <c r="AX127">
        <v>7</v>
      </c>
      <c r="AY127" s="11">
        <f>AW127+AX127</f>
        <v>18</v>
      </c>
      <c r="AZ127" s="6">
        <v>47.308300000000003</v>
      </c>
      <c r="BA127" s="6">
        <v>42.85</v>
      </c>
      <c r="BB127" s="6">
        <v>149.6</v>
      </c>
      <c r="BC127">
        <v>61</v>
      </c>
      <c r="BD127">
        <v>61</v>
      </c>
      <c r="BE127">
        <v>131</v>
      </c>
      <c r="BF127" s="11">
        <f>BD127-BE127</f>
        <v>-70</v>
      </c>
      <c r="BG127">
        <v>68</v>
      </c>
      <c r="BH127">
        <v>66</v>
      </c>
      <c r="BI127">
        <v>38</v>
      </c>
      <c r="BJ127">
        <v>108</v>
      </c>
      <c r="BK127">
        <v>66</v>
      </c>
      <c r="BL127">
        <v>38</v>
      </c>
      <c r="BM127">
        <v>108</v>
      </c>
      <c r="BN127" s="8">
        <f>BM127/DQ127</f>
        <v>6.2681369704004647E-2</v>
      </c>
      <c r="BO127">
        <v>0</v>
      </c>
      <c r="BP127">
        <v>0</v>
      </c>
      <c r="BQ127">
        <v>0</v>
      </c>
      <c r="BR127">
        <v>0</v>
      </c>
      <c r="BS127" s="8">
        <f>IF(BO127+BP127&gt;0,BO127/(BO127+BP127),0)</f>
        <v>0</v>
      </c>
      <c r="BT127" s="8">
        <f>(BQ127+BR127)/(EH127+EI127)</f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1</v>
      </c>
      <c r="CP127">
        <v>1</v>
      </c>
      <c r="CQ127">
        <v>0</v>
      </c>
      <c r="CR127">
        <v>0</v>
      </c>
      <c r="CS127">
        <v>1</v>
      </c>
      <c r="CT127">
        <v>0</v>
      </c>
      <c r="CU127">
        <v>3</v>
      </c>
      <c r="CV127">
        <v>7</v>
      </c>
      <c r="CW127">
        <v>58</v>
      </c>
      <c r="CX127">
        <v>11</v>
      </c>
      <c r="CY127">
        <v>2</v>
      </c>
      <c r="CZ127">
        <v>47</v>
      </c>
      <c r="DA127">
        <v>12</v>
      </c>
      <c r="DB127">
        <v>0</v>
      </c>
      <c r="DC127">
        <v>2</v>
      </c>
      <c r="DD127">
        <v>46</v>
      </c>
      <c r="DE127">
        <v>17</v>
      </c>
      <c r="DF127">
        <v>12</v>
      </c>
      <c r="DG127">
        <v>17</v>
      </c>
      <c r="DH127">
        <v>10</v>
      </c>
      <c r="DI127" s="11">
        <f>DF127-DE127</f>
        <v>-5</v>
      </c>
      <c r="DJ127" s="6">
        <v>4.2834274600000004</v>
      </c>
      <c r="DK127">
        <v>17</v>
      </c>
      <c r="DL127">
        <v>0</v>
      </c>
      <c r="DM127">
        <v>0</v>
      </c>
      <c r="DN127">
        <v>0</v>
      </c>
      <c r="DO127">
        <v>0</v>
      </c>
      <c r="DP127">
        <v>1749</v>
      </c>
      <c r="DQ127">
        <v>1723</v>
      </c>
      <c r="DR127">
        <v>1315</v>
      </c>
      <c r="DS127">
        <v>1326</v>
      </c>
      <c r="DT127">
        <v>938</v>
      </c>
      <c r="DU127">
        <v>941</v>
      </c>
      <c r="DV127" s="6">
        <v>80.61</v>
      </c>
      <c r="DW127" s="6">
        <v>81.400000000000006</v>
      </c>
      <c r="DX127">
        <v>247</v>
      </c>
      <c r="DY127">
        <v>252</v>
      </c>
      <c r="DZ127">
        <v>70</v>
      </c>
      <c r="EA127">
        <v>74</v>
      </c>
      <c r="EB127">
        <v>67</v>
      </c>
      <c r="EC127">
        <v>49</v>
      </c>
      <c r="ED127">
        <v>88</v>
      </c>
      <c r="EE127">
        <v>76</v>
      </c>
      <c r="EF127" s="11">
        <f>EB127+ED127</f>
        <v>155</v>
      </c>
      <c r="EG127" s="11">
        <f>EC127+EE127</f>
        <v>125</v>
      </c>
      <c r="EH127">
        <v>1012</v>
      </c>
      <c r="EI127">
        <v>964</v>
      </c>
      <c r="EJ127">
        <v>600</v>
      </c>
      <c r="EK127">
        <v>629</v>
      </c>
      <c r="EL127">
        <v>243</v>
      </c>
      <c r="EM127">
        <v>226</v>
      </c>
      <c r="EN127">
        <v>99</v>
      </c>
      <c r="EO127">
        <v>122</v>
      </c>
      <c r="EP127">
        <v>0.5</v>
      </c>
      <c r="EQ127">
        <v>4.0999999999999996</v>
      </c>
      <c r="ER127">
        <v>4.5999999999999996</v>
      </c>
      <c r="ES127">
        <v>2932.08</v>
      </c>
      <c r="ET127" s="11">
        <f>BC127+BJ127+Y127+DL127</f>
        <v>203</v>
      </c>
      <c r="EU127" s="6">
        <f>IF(DK127&gt;0,(BC127+BI127)/DK127,0)</f>
        <v>5.8235294117647056</v>
      </c>
      <c r="EV127" s="6">
        <f>(DP127+DQ127)/AB127*60</f>
        <v>108.742972579357</v>
      </c>
      <c r="EW127" s="6">
        <v>38.299999999999997</v>
      </c>
      <c r="EX127">
        <v>0.47</v>
      </c>
    </row>
    <row r="128" spans="1:154">
      <c r="A128" s="5">
        <v>950000</v>
      </c>
      <c r="B128" t="s">
        <v>679</v>
      </c>
      <c r="C128" t="s">
        <v>680</v>
      </c>
      <c r="D128" t="s">
        <v>252</v>
      </c>
      <c r="E128" t="s">
        <v>145</v>
      </c>
      <c r="F128" t="s">
        <v>145</v>
      </c>
      <c r="G128">
        <v>73</v>
      </c>
      <c r="H128">
        <v>205</v>
      </c>
      <c r="L128" t="s">
        <v>146</v>
      </c>
      <c r="M128" t="s">
        <v>681</v>
      </c>
      <c r="N128" t="s">
        <v>209</v>
      </c>
      <c r="O128" t="s">
        <v>149</v>
      </c>
      <c r="P128" t="s">
        <v>304</v>
      </c>
      <c r="Q128">
        <v>65</v>
      </c>
      <c r="R128">
        <v>3</v>
      </c>
      <c r="S128">
        <v>9</v>
      </c>
      <c r="T128">
        <v>4</v>
      </c>
      <c r="U128">
        <v>5</v>
      </c>
      <c r="V128">
        <v>12</v>
      </c>
      <c r="W128">
        <v>-12</v>
      </c>
      <c r="X128" s="6">
        <v>-2.9</v>
      </c>
      <c r="Y128">
        <v>83</v>
      </c>
      <c r="Z128">
        <v>1657</v>
      </c>
      <c r="AA128">
        <v>70419</v>
      </c>
      <c r="AB128" s="6">
        <v>1173.53</v>
      </c>
      <c r="AC128" s="7">
        <v>18.05</v>
      </c>
      <c r="AD128" s="7">
        <f>AVERAGE(AA128/60/Q128,AB128/Q128,AC128)</f>
        <v>18.053487179487178</v>
      </c>
      <c r="AE128" s="8">
        <v>0.31847256483946518</v>
      </c>
      <c r="AF128" s="8">
        <v>0.33333333333333331</v>
      </c>
      <c r="AG128" s="8">
        <v>6.741573033707865E-2</v>
      </c>
      <c r="AH128" s="9">
        <f>1-EA128/DU128</f>
        <v>0.90459965928449748</v>
      </c>
      <c r="AI128" s="10">
        <f>(AG128+AH128)*1000</f>
        <v>972.01538962157622</v>
      </c>
      <c r="AJ128" s="7">
        <f>DZ128/AB128*60</f>
        <v>1.840600581152591</v>
      </c>
      <c r="AK128" s="7">
        <f>EA128/AB128*60</f>
        <v>2.8631564595706971</v>
      </c>
      <c r="AL128" s="8">
        <f>IF(DZ128+EA128&gt;0,DZ128/(DZ128+EA128),0)</f>
        <v>0.39130434782608697</v>
      </c>
      <c r="AM128" s="11">
        <f>DZ128-EA128</f>
        <v>-20</v>
      </c>
      <c r="AN128" s="7">
        <f>AJ128-AK128</f>
        <v>-1.0225558784181061</v>
      </c>
      <c r="AO128">
        <v>193</v>
      </c>
      <c r="AP128">
        <v>193</v>
      </c>
      <c r="AQ128">
        <v>117</v>
      </c>
      <c r="AR128">
        <v>85</v>
      </c>
      <c r="AS128">
        <v>84</v>
      </c>
      <c r="AT128">
        <v>84</v>
      </c>
      <c r="AU128" s="6">
        <v>3.58</v>
      </c>
      <c r="AV128">
        <v>9</v>
      </c>
      <c r="AW128">
        <v>6</v>
      </c>
      <c r="AX128">
        <v>9</v>
      </c>
      <c r="AY128" s="11">
        <f>AW128+AX128</f>
        <v>15</v>
      </c>
      <c r="AZ128" s="6">
        <v>50.904800000000002</v>
      </c>
      <c r="BA128" s="6">
        <v>48.96</v>
      </c>
      <c r="BB128" s="6">
        <v>96.9</v>
      </c>
      <c r="BC128">
        <v>121</v>
      </c>
      <c r="BD128">
        <v>121</v>
      </c>
      <c r="BE128">
        <v>121</v>
      </c>
      <c r="BF128" s="11">
        <f>BD128-BE128</f>
        <v>0</v>
      </c>
      <c r="BG128">
        <v>32</v>
      </c>
      <c r="BH128">
        <v>38</v>
      </c>
      <c r="BI128">
        <v>9</v>
      </c>
      <c r="BJ128">
        <v>79</v>
      </c>
      <c r="BK128">
        <v>38</v>
      </c>
      <c r="BL128">
        <v>9</v>
      </c>
      <c r="BM128">
        <v>79</v>
      </c>
      <c r="BN128" s="8">
        <f>BM128/DQ128</f>
        <v>7.2212065813528334E-2</v>
      </c>
      <c r="BO128">
        <v>0</v>
      </c>
      <c r="BP128">
        <v>1</v>
      </c>
      <c r="BQ128">
        <v>0</v>
      </c>
      <c r="BR128">
        <v>1</v>
      </c>
      <c r="BS128" s="8">
        <f>IF(BO128+BP128&gt;0,BO128/(BO128+BP128),0)</f>
        <v>0</v>
      </c>
      <c r="BT128" s="8">
        <f>(BQ128+BR128)/(EH128+EI128)</f>
        <v>9.1407678244972577E-4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v>0</v>
      </c>
      <c r="CM128">
        <v>1</v>
      </c>
      <c r="CN128">
        <v>0</v>
      </c>
      <c r="CO128">
        <v>0</v>
      </c>
      <c r="CP128">
        <v>1</v>
      </c>
      <c r="CQ128">
        <v>0</v>
      </c>
      <c r="CR128">
        <v>0</v>
      </c>
      <c r="CS128">
        <v>1</v>
      </c>
      <c r="CT128">
        <v>0</v>
      </c>
      <c r="CU128">
        <v>1</v>
      </c>
      <c r="CV128">
        <v>3</v>
      </c>
      <c r="CW128">
        <v>28</v>
      </c>
      <c r="CX128">
        <v>2</v>
      </c>
      <c r="CY128">
        <v>0</v>
      </c>
      <c r="CZ128">
        <v>30</v>
      </c>
      <c r="DA128">
        <v>17</v>
      </c>
      <c r="DB128">
        <v>0</v>
      </c>
      <c r="DC128">
        <v>0</v>
      </c>
      <c r="DD128">
        <v>35</v>
      </c>
      <c r="DE128">
        <v>27</v>
      </c>
      <c r="DF128">
        <v>16</v>
      </c>
      <c r="DG128">
        <v>27</v>
      </c>
      <c r="DH128">
        <v>15</v>
      </c>
      <c r="DI128" s="11">
        <f>DF128-DE128</f>
        <v>-11</v>
      </c>
      <c r="DJ128" s="6">
        <v>-6.7032157899999998</v>
      </c>
      <c r="DK128">
        <v>18</v>
      </c>
      <c r="DL128">
        <v>9</v>
      </c>
      <c r="DM128">
        <v>0</v>
      </c>
      <c r="DN128">
        <v>0</v>
      </c>
      <c r="DO128">
        <v>0</v>
      </c>
      <c r="DP128">
        <v>1051</v>
      </c>
      <c r="DQ128">
        <v>1094</v>
      </c>
      <c r="DR128">
        <v>749</v>
      </c>
      <c r="DS128">
        <v>804</v>
      </c>
      <c r="DT128">
        <v>534</v>
      </c>
      <c r="DU128">
        <v>587</v>
      </c>
      <c r="DV128" s="6">
        <v>42.21</v>
      </c>
      <c r="DW128" s="6">
        <v>54.81</v>
      </c>
      <c r="DX128">
        <v>144</v>
      </c>
      <c r="DY128">
        <v>196</v>
      </c>
      <c r="DZ128">
        <v>36</v>
      </c>
      <c r="EA128">
        <v>56</v>
      </c>
      <c r="EB128">
        <v>39</v>
      </c>
      <c r="EC128">
        <v>53</v>
      </c>
      <c r="ED128">
        <v>58</v>
      </c>
      <c r="EE128">
        <v>65</v>
      </c>
      <c r="EF128" s="11">
        <f>EB128+ED128</f>
        <v>97</v>
      </c>
      <c r="EG128" s="11">
        <f>EC128+EE128</f>
        <v>118</v>
      </c>
      <c r="EH128">
        <v>598</v>
      </c>
      <c r="EI128">
        <v>496</v>
      </c>
      <c r="EJ128">
        <v>612</v>
      </c>
      <c r="EK128">
        <v>561</v>
      </c>
      <c r="EL128">
        <v>168</v>
      </c>
      <c r="EM128">
        <v>107</v>
      </c>
      <c r="EN128">
        <v>74</v>
      </c>
      <c r="EO128">
        <v>77</v>
      </c>
      <c r="EP128">
        <v>0.2</v>
      </c>
      <c r="EQ128">
        <v>1.9</v>
      </c>
      <c r="ER128">
        <v>2.1</v>
      </c>
      <c r="ES128">
        <v>2511.34</v>
      </c>
      <c r="ET128" s="11">
        <f>BC128+BJ128+Y128+DL128</f>
        <v>292</v>
      </c>
      <c r="EU128" s="6">
        <f>IF(DK128&gt;0,(BC128+BI128)/DK128,0)</f>
        <v>7.2222222222222223</v>
      </c>
      <c r="EV128" s="6">
        <f>(DP128+DQ128)/AB128*60</f>
        <v>109.66911796034188</v>
      </c>
      <c r="EW128" s="6">
        <v>17.399999999999999</v>
      </c>
      <c r="EX128">
        <v>0.27</v>
      </c>
    </row>
    <row r="129" spans="1:154">
      <c r="A129" s="5">
        <v>3000000</v>
      </c>
      <c r="B129" t="s">
        <v>682</v>
      </c>
      <c r="C129" t="s">
        <v>683</v>
      </c>
      <c r="D129" t="s">
        <v>684</v>
      </c>
      <c r="E129" t="s">
        <v>145</v>
      </c>
      <c r="F129" t="s">
        <v>145</v>
      </c>
      <c r="G129">
        <v>76</v>
      </c>
      <c r="H129">
        <v>212</v>
      </c>
      <c r="I129">
        <v>2005</v>
      </c>
      <c r="J129">
        <v>2</v>
      </c>
      <c r="K129">
        <v>55</v>
      </c>
      <c r="L129" t="s">
        <v>154</v>
      </c>
      <c r="M129" t="s">
        <v>685</v>
      </c>
      <c r="N129" t="s">
        <v>348</v>
      </c>
      <c r="O129" t="s">
        <v>149</v>
      </c>
      <c r="P129" t="s">
        <v>274</v>
      </c>
      <c r="Q129">
        <v>77</v>
      </c>
      <c r="R129">
        <v>2</v>
      </c>
      <c r="S129">
        <v>8</v>
      </c>
      <c r="T129">
        <v>4</v>
      </c>
      <c r="U129">
        <v>4</v>
      </c>
      <c r="V129">
        <v>10</v>
      </c>
      <c r="W129">
        <v>4</v>
      </c>
      <c r="X129" s="6">
        <v>4.4000000000000004</v>
      </c>
      <c r="Y129">
        <v>71</v>
      </c>
      <c r="Z129">
        <v>1936</v>
      </c>
      <c r="AA129">
        <v>84300</v>
      </c>
      <c r="AB129" s="6">
        <v>1394.86</v>
      </c>
      <c r="AC129" s="7">
        <v>18.116666666699999</v>
      </c>
      <c r="AD129" s="7">
        <f>AVERAGE(AA129/60/Q129,AB129/Q129,AC129)</f>
        <v>18.159494949506058</v>
      </c>
      <c r="AE129" s="8">
        <v>0.32911302804937898</v>
      </c>
      <c r="AF129" s="8">
        <v>0.20833333333333334</v>
      </c>
      <c r="AG129" s="8">
        <v>7.1856287425149698E-2</v>
      </c>
      <c r="AH129" s="9">
        <f>1-EA129/DU129</f>
        <v>0.90568862275449102</v>
      </c>
      <c r="AI129" s="10">
        <f>(AG129+AH129)*1000</f>
        <v>977.54491017964074</v>
      </c>
      <c r="AJ129" s="7">
        <f>DZ129/AB129*60</f>
        <v>2.0647233414106076</v>
      </c>
      <c r="AK129" s="7">
        <f>EA129/AB129*60</f>
        <v>2.7099493856014227</v>
      </c>
      <c r="AL129" s="8">
        <f>IF(DZ129+EA129&gt;0,DZ129/(DZ129+EA129),0)</f>
        <v>0.43243243243243246</v>
      </c>
      <c r="AM129" s="11">
        <f>DZ129-EA129</f>
        <v>-15</v>
      </c>
      <c r="AN129" s="7">
        <f>AJ129-AK129</f>
        <v>-0.64522604419081508</v>
      </c>
      <c r="AO129">
        <v>136</v>
      </c>
      <c r="AP129">
        <v>136</v>
      </c>
      <c r="AQ129">
        <v>94</v>
      </c>
      <c r="AR129">
        <v>64</v>
      </c>
      <c r="AS129">
        <v>64</v>
      </c>
      <c r="AT129">
        <v>64</v>
      </c>
      <c r="AU129" s="6">
        <v>2.4700000000000002</v>
      </c>
      <c r="AV129">
        <v>1</v>
      </c>
      <c r="AW129">
        <v>4</v>
      </c>
      <c r="AX129">
        <v>4</v>
      </c>
      <c r="AY129" s="11">
        <f>AW129+AX129</f>
        <v>8</v>
      </c>
      <c r="AZ129" s="6">
        <v>59.671900000000001</v>
      </c>
      <c r="BA129" s="6">
        <v>49.31</v>
      </c>
      <c r="BB129" s="6">
        <v>72.400000000000006</v>
      </c>
      <c r="BC129">
        <v>157</v>
      </c>
      <c r="BD129">
        <v>157</v>
      </c>
      <c r="BE129">
        <v>121</v>
      </c>
      <c r="BF129" s="11">
        <f>BD129-BE129</f>
        <v>36</v>
      </c>
      <c r="BG129">
        <v>30</v>
      </c>
      <c r="BH129">
        <v>24</v>
      </c>
      <c r="BI129">
        <v>10</v>
      </c>
      <c r="BJ129">
        <v>144</v>
      </c>
      <c r="BK129">
        <v>24</v>
      </c>
      <c r="BL129">
        <v>10</v>
      </c>
      <c r="BM129">
        <v>144</v>
      </c>
      <c r="BN129" s="8">
        <f>BM129/DQ129</f>
        <v>0.10884353741496598</v>
      </c>
      <c r="BO129">
        <v>0</v>
      </c>
      <c r="BP129">
        <v>0</v>
      </c>
      <c r="BQ129">
        <v>0</v>
      </c>
      <c r="BR129">
        <v>0</v>
      </c>
      <c r="BS129" s="8">
        <f>IF(BO129+BP129&gt;0,BO129/(BO129+BP129),0)</f>
        <v>0</v>
      </c>
      <c r="BT129" s="8">
        <f>(BQ129+BR129)/(EH129+EI129)</f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1</v>
      </c>
      <c r="CW129">
        <v>29</v>
      </c>
      <c r="CX129">
        <v>0</v>
      </c>
      <c r="CY129">
        <v>0</v>
      </c>
      <c r="CZ129">
        <v>23</v>
      </c>
      <c r="DA129">
        <v>13</v>
      </c>
      <c r="DB129">
        <v>0</v>
      </c>
      <c r="DC129">
        <v>0</v>
      </c>
      <c r="DD129">
        <v>28</v>
      </c>
      <c r="DE129">
        <v>23</v>
      </c>
      <c r="DF129">
        <v>12</v>
      </c>
      <c r="DG129">
        <v>21</v>
      </c>
      <c r="DH129">
        <v>12</v>
      </c>
      <c r="DI129" s="11">
        <f>DF129-DE129</f>
        <v>-11</v>
      </c>
      <c r="DJ129" s="6">
        <v>-4.1332627799999999</v>
      </c>
      <c r="DK129">
        <v>17</v>
      </c>
      <c r="DL129">
        <v>5</v>
      </c>
      <c r="DM129">
        <v>0</v>
      </c>
      <c r="DN129">
        <v>1</v>
      </c>
      <c r="DO129">
        <v>0</v>
      </c>
      <c r="DP129">
        <v>1264</v>
      </c>
      <c r="DQ129">
        <v>1323</v>
      </c>
      <c r="DR129">
        <v>930</v>
      </c>
      <c r="DS129">
        <v>957</v>
      </c>
      <c r="DT129">
        <v>668</v>
      </c>
      <c r="DU129">
        <v>668</v>
      </c>
      <c r="DV129" s="6">
        <v>50.31</v>
      </c>
      <c r="DW129" s="6">
        <v>60.75</v>
      </c>
      <c r="DX129">
        <v>143</v>
      </c>
      <c r="DY129">
        <v>196</v>
      </c>
      <c r="DZ129">
        <v>48</v>
      </c>
      <c r="EA129">
        <v>63</v>
      </c>
      <c r="EB129">
        <v>34</v>
      </c>
      <c r="EC129">
        <v>38</v>
      </c>
      <c r="ED129">
        <v>44</v>
      </c>
      <c r="EE129">
        <v>48</v>
      </c>
      <c r="EF129" s="11">
        <f>EB129+ED129</f>
        <v>78</v>
      </c>
      <c r="EG129" s="11">
        <f>EC129+EE129</f>
        <v>86</v>
      </c>
      <c r="EH129">
        <v>842</v>
      </c>
      <c r="EI129">
        <v>733</v>
      </c>
      <c r="EJ129">
        <v>514</v>
      </c>
      <c r="EK129">
        <v>566</v>
      </c>
      <c r="EL129">
        <v>186</v>
      </c>
      <c r="EM129">
        <v>190</v>
      </c>
      <c r="EN129">
        <v>89</v>
      </c>
      <c r="EO129">
        <v>71</v>
      </c>
      <c r="EP129">
        <v>-0.4</v>
      </c>
      <c r="EQ129">
        <v>3.7</v>
      </c>
      <c r="ER129">
        <v>3.3</v>
      </c>
      <c r="ES129">
        <v>2843.38</v>
      </c>
      <c r="ET129" s="11">
        <f>BC129+BJ129+Y129+DL129</f>
        <v>377</v>
      </c>
      <c r="EU129" s="6">
        <f>IF(DK129&gt;0,(BC129+BI129)/DK129,0)</f>
        <v>9.8235294117647065</v>
      </c>
      <c r="EV129" s="6">
        <f>(DP129+DQ129)/AB129*60</f>
        <v>111.27998508810921</v>
      </c>
      <c r="EW129" s="6">
        <v>25.4</v>
      </c>
      <c r="EX129">
        <v>0.33</v>
      </c>
    </row>
    <row r="130" spans="1:154">
      <c r="A130" s="5">
        <v>1250000</v>
      </c>
      <c r="B130" t="s">
        <v>686</v>
      </c>
      <c r="C130" t="s">
        <v>687</v>
      </c>
      <c r="D130" t="s">
        <v>159</v>
      </c>
      <c r="E130" t="s">
        <v>160</v>
      </c>
      <c r="F130" t="s">
        <v>160</v>
      </c>
      <c r="G130">
        <v>70</v>
      </c>
      <c r="H130">
        <v>169</v>
      </c>
      <c r="L130" t="s">
        <v>154</v>
      </c>
      <c r="M130" t="s">
        <v>688</v>
      </c>
      <c r="N130" t="s">
        <v>689</v>
      </c>
      <c r="O130" t="s">
        <v>163</v>
      </c>
      <c r="P130" t="s">
        <v>199</v>
      </c>
      <c r="Q130">
        <v>64</v>
      </c>
      <c r="R130">
        <v>3</v>
      </c>
      <c r="S130">
        <v>3</v>
      </c>
      <c r="T130">
        <v>1</v>
      </c>
      <c r="U130">
        <v>2</v>
      </c>
      <c r="V130">
        <v>6</v>
      </c>
      <c r="W130">
        <v>-7</v>
      </c>
      <c r="X130" s="6">
        <v>-2.4</v>
      </c>
      <c r="Y130">
        <v>73</v>
      </c>
      <c r="Z130">
        <v>962</v>
      </c>
      <c r="AA130">
        <v>39824</v>
      </c>
      <c r="AB130" s="6">
        <v>663.03</v>
      </c>
      <c r="AC130" s="7">
        <v>10.3666666667</v>
      </c>
      <c r="AD130" s="7">
        <f>AVERAGE(AA130/60/Q130,AB130/Q130,AC130)</f>
        <v>10.365781250011111</v>
      </c>
      <c r="AE130" s="8">
        <v>0.19313878564021297</v>
      </c>
      <c r="AF130" s="8">
        <v>0.54545454545454541</v>
      </c>
      <c r="AG130" s="8">
        <v>4.0145985401459854E-2</v>
      </c>
      <c r="AH130" s="9">
        <f>1-EA130/DU130</f>
        <v>0.92011834319526631</v>
      </c>
      <c r="AI130" s="10">
        <f>(AG130+AH130)*1000</f>
        <v>960.26432859672616</v>
      </c>
      <c r="AJ130" s="7">
        <f>DZ130/AB130*60</f>
        <v>0.99543007103750969</v>
      </c>
      <c r="AK130" s="7">
        <f>EA130/AB130*60</f>
        <v>2.4433283561829779</v>
      </c>
      <c r="AL130" s="8">
        <f>IF(DZ130+EA130&gt;0,DZ130/(DZ130+EA130),0)</f>
        <v>0.28947368421052633</v>
      </c>
      <c r="AM130" s="11">
        <f>DZ130-EA130</f>
        <v>-16</v>
      </c>
      <c r="AN130" s="7">
        <f>AJ130-AK130</f>
        <v>-1.4478982851454683</v>
      </c>
      <c r="AO130">
        <v>116</v>
      </c>
      <c r="AP130">
        <v>116</v>
      </c>
      <c r="AQ130">
        <v>88</v>
      </c>
      <c r="AR130">
        <v>67</v>
      </c>
      <c r="AS130">
        <v>67</v>
      </c>
      <c r="AT130">
        <v>67</v>
      </c>
      <c r="AU130" s="6">
        <v>6.18</v>
      </c>
      <c r="AV130">
        <v>19</v>
      </c>
      <c r="AW130">
        <v>4</v>
      </c>
      <c r="AX130">
        <v>12</v>
      </c>
      <c r="AY130" s="11">
        <f>AW130+AX130</f>
        <v>16</v>
      </c>
      <c r="AZ130" s="6">
        <v>33.328400000000002</v>
      </c>
      <c r="BA130" s="6">
        <v>30.87</v>
      </c>
      <c r="BB130" s="6">
        <v>47</v>
      </c>
      <c r="BC130">
        <v>103</v>
      </c>
      <c r="BD130">
        <v>103</v>
      </c>
      <c r="BE130">
        <v>56</v>
      </c>
      <c r="BF130" s="11">
        <f>BD130-BE130</f>
        <v>47</v>
      </c>
      <c r="BG130">
        <v>21</v>
      </c>
      <c r="BH130">
        <v>11</v>
      </c>
      <c r="BI130">
        <v>8</v>
      </c>
      <c r="BJ130">
        <v>25</v>
      </c>
      <c r="BK130">
        <v>11</v>
      </c>
      <c r="BL130">
        <v>8</v>
      </c>
      <c r="BM130">
        <v>25</v>
      </c>
      <c r="BN130" s="8">
        <f>BM130/DQ130</f>
        <v>3.937007874015748E-2</v>
      </c>
      <c r="BO130">
        <v>12</v>
      </c>
      <c r="BP130">
        <v>26</v>
      </c>
      <c r="BQ130">
        <v>12</v>
      </c>
      <c r="BR130">
        <v>26</v>
      </c>
      <c r="BS130" s="8">
        <f>IF(BO130+BP130&gt;0,BO130/(BO130+BP130),0)</f>
        <v>0.31578947368421051</v>
      </c>
      <c r="BT130" s="8">
        <f>(BQ130+BR130)/(EH130+EI130)</f>
        <v>6.1688311688311688E-2</v>
      </c>
      <c r="BU130">
        <v>3</v>
      </c>
      <c r="BV130">
        <v>4</v>
      </c>
      <c r="BW130">
        <v>5</v>
      </c>
      <c r="BX130">
        <v>10</v>
      </c>
      <c r="BY130">
        <v>4</v>
      </c>
      <c r="BZ130">
        <v>12</v>
      </c>
      <c r="CA130">
        <v>5</v>
      </c>
      <c r="CB130">
        <v>13</v>
      </c>
      <c r="CC130">
        <v>4</v>
      </c>
      <c r="CD130">
        <v>7</v>
      </c>
      <c r="CE130">
        <v>6</v>
      </c>
      <c r="CF130">
        <v>14</v>
      </c>
      <c r="CG130">
        <v>0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1</v>
      </c>
      <c r="CQ130">
        <v>0</v>
      </c>
      <c r="CR130">
        <v>0</v>
      </c>
      <c r="CS130">
        <v>2</v>
      </c>
      <c r="CT130">
        <v>0</v>
      </c>
      <c r="CU130">
        <v>1</v>
      </c>
      <c r="CV130">
        <v>5</v>
      </c>
      <c r="CW130">
        <v>15</v>
      </c>
      <c r="CX130">
        <v>5</v>
      </c>
      <c r="CY130">
        <v>0</v>
      </c>
      <c r="CZ130">
        <v>4</v>
      </c>
      <c r="DA130">
        <v>8</v>
      </c>
      <c r="DB130">
        <v>3</v>
      </c>
      <c r="DC130">
        <v>0</v>
      </c>
      <c r="DD130">
        <v>47</v>
      </c>
      <c r="DE130">
        <v>22</v>
      </c>
      <c r="DF130">
        <v>10</v>
      </c>
      <c r="DG130">
        <v>18</v>
      </c>
      <c r="DH130">
        <v>7</v>
      </c>
      <c r="DI130" s="11">
        <f>DF130-DE130</f>
        <v>-12</v>
      </c>
      <c r="DJ130" s="6">
        <v>-10.081347776299999</v>
      </c>
      <c r="DK130">
        <v>14</v>
      </c>
      <c r="DL130">
        <v>7</v>
      </c>
      <c r="DM130">
        <v>0</v>
      </c>
      <c r="DN130">
        <v>1</v>
      </c>
      <c r="DO130">
        <v>0</v>
      </c>
      <c r="DP130">
        <v>515</v>
      </c>
      <c r="DQ130">
        <v>635</v>
      </c>
      <c r="DR130">
        <v>385</v>
      </c>
      <c r="DS130">
        <v>472</v>
      </c>
      <c r="DT130">
        <v>274</v>
      </c>
      <c r="DU130">
        <v>338</v>
      </c>
      <c r="DV130" s="6">
        <v>20.93</v>
      </c>
      <c r="DW130" s="6">
        <v>24.67</v>
      </c>
      <c r="DX130">
        <v>58</v>
      </c>
      <c r="DY130">
        <v>69</v>
      </c>
      <c r="DZ130">
        <v>11</v>
      </c>
      <c r="EA130">
        <v>27</v>
      </c>
      <c r="EB130">
        <v>20</v>
      </c>
      <c r="EC130">
        <v>18</v>
      </c>
      <c r="ED130">
        <v>30</v>
      </c>
      <c r="EE130">
        <v>33</v>
      </c>
      <c r="EF130" s="11">
        <f>EB130+ED130</f>
        <v>50</v>
      </c>
      <c r="EG130" s="11">
        <f>EC130+EE130</f>
        <v>51</v>
      </c>
      <c r="EH130">
        <v>298</v>
      </c>
      <c r="EI130">
        <v>318</v>
      </c>
      <c r="EJ130">
        <v>391</v>
      </c>
      <c r="EK130">
        <v>287</v>
      </c>
      <c r="EL130">
        <v>67</v>
      </c>
      <c r="EM130">
        <v>63</v>
      </c>
      <c r="EN130">
        <v>71</v>
      </c>
      <c r="EO130">
        <v>44</v>
      </c>
      <c r="EP130">
        <v>-0.9</v>
      </c>
      <c r="EQ130">
        <v>0.5</v>
      </c>
      <c r="ER130">
        <v>-0.4</v>
      </c>
      <c r="ES130">
        <v>2769.89</v>
      </c>
      <c r="ET130" s="11">
        <f>BC130+BJ130+Y130+DL130</f>
        <v>208</v>
      </c>
      <c r="EU130" s="6">
        <f>IF(DK130&gt;0,(BC130+BI130)/DK130,0)</f>
        <v>7.9285714285714288</v>
      </c>
      <c r="EV130" s="6">
        <f>(DP130+DQ130)/AB130*60</f>
        <v>104.06768924483056</v>
      </c>
      <c r="EW130" s="6">
        <v>4.9000000000000004</v>
      </c>
      <c r="EX130">
        <v>0.08</v>
      </c>
    </row>
    <row r="131" spans="1:154">
      <c r="A131" s="5">
        <v>575000</v>
      </c>
      <c r="B131" t="s">
        <v>690</v>
      </c>
      <c r="C131" t="s">
        <v>501</v>
      </c>
      <c r="D131" t="s">
        <v>502</v>
      </c>
      <c r="E131" t="s">
        <v>160</v>
      </c>
      <c r="F131" t="s">
        <v>160</v>
      </c>
      <c r="G131">
        <v>73</v>
      </c>
      <c r="H131">
        <v>196</v>
      </c>
      <c r="I131">
        <v>2008</v>
      </c>
      <c r="J131">
        <v>7</v>
      </c>
      <c r="K131">
        <v>190</v>
      </c>
      <c r="L131" t="s">
        <v>146</v>
      </c>
      <c r="M131" t="s">
        <v>691</v>
      </c>
      <c r="N131" t="s">
        <v>456</v>
      </c>
      <c r="O131" t="s">
        <v>149</v>
      </c>
      <c r="P131" t="s">
        <v>218</v>
      </c>
      <c r="Q131">
        <v>24</v>
      </c>
      <c r="R131">
        <v>1</v>
      </c>
      <c r="S131">
        <v>1</v>
      </c>
      <c r="T131">
        <v>0</v>
      </c>
      <c r="U131">
        <v>1</v>
      </c>
      <c r="V131">
        <v>2</v>
      </c>
      <c r="W131">
        <v>-4</v>
      </c>
      <c r="X131" s="6">
        <v>-5.2</v>
      </c>
      <c r="Y131">
        <v>26</v>
      </c>
      <c r="Z131">
        <v>523</v>
      </c>
      <c r="AA131">
        <v>22158</v>
      </c>
      <c r="AB131" s="6">
        <v>368.92</v>
      </c>
      <c r="AC131" s="7">
        <v>15.3833333333</v>
      </c>
      <c r="AD131" s="7">
        <f>AVERAGE(AA131/60/Q131,AB131/Q131,AC131)</f>
        <v>15.380833333322222</v>
      </c>
      <c r="AE131" s="8">
        <v>0.28515555555555555</v>
      </c>
      <c r="AF131" s="8">
        <v>0.15384615384615385</v>
      </c>
      <c r="AG131" s="8">
        <v>8.666666666666667E-2</v>
      </c>
      <c r="AH131" s="9">
        <f>1-EA131/DU131</f>
        <v>0.91324200913242004</v>
      </c>
      <c r="AI131" s="10">
        <f>(AG131+AH131)*1000</f>
        <v>999.90867579908672</v>
      </c>
      <c r="AJ131" s="7">
        <f>DZ131/AB131*60</f>
        <v>2.1142795185948171</v>
      </c>
      <c r="AK131" s="7">
        <f>EA131/AB131*60</f>
        <v>3.0901008348693484</v>
      </c>
      <c r="AL131" s="8">
        <f>IF(DZ131+EA131&gt;0,DZ131/(DZ131+EA131),0)</f>
        <v>0.40625</v>
      </c>
      <c r="AM131" s="11">
        <f>DZ131-EA131</f>
        <v>-6</v>
      </c>
      <c r="AN131" s="7">
        <f>AJ131-AK131</f>
        <v>-0.97582131627453128</v>
      </c>
      <c r="AO131">
        <v>49</v>
      </c>
      <c r="AP131">
        <v>49</v>
      </c>
      <c r="AQ131">
        <v>28</v>
      </c>
      <c r="AR131">
        <v>16</v>
      </c>
      <c r="AS131">
        <v>16</v>
      </c>
      <c r="AT131">
        <v>16</v>
      </c>
      <c r="AU131" s="6">
        <v>0.69</v>
      </c>
      <c r="AV131">
        <v>0</v>
      </c>
      <c r="AW131">
        <v>1</v>
      </c>
      <c r="AX131">
        <v>2</v>
      </c>
      <c r="AY131" s="11">
        <f>AW131+AX131</f>
        <v>3</v>
      </c>
      <c r="AZ131" s="6">
        <v>50.0625</v>
      </c>
      <c r="BA131" s="6">
        <v>49.23</v>
      </c>
      <c r="BB131" s="6">
        <v>0</v>
      </c>
      <c r="BC131">
        <v>46</v>
      </c>
      <c r="BD131">
        <v>46</v>
      </c>
      <c r="BE131">
        <v>21</v>
      </c>
      <c r="BF131" s="11">
        <f>BD131-BE131</f>
        <v>25</v>
      </c>
      <c r="BG131">
        <v>12</v>
      </c>
      <c r="BH131">
        <v>13</v>
      </c>
      <c r="BI131">
        <v>3</v>
      </c>
      <c r="BJ131">
        <v>12</v>
      </c>
      <c r="BK131">
        <v>13</v>
      </c>
      <c r="BL131">
        <v>3</v>
      </c>
      <c r="BM131">
        <v>12</v>
      </c>
      <c r="BN131" s="8">
        <f>BM131/DQ131</f>
        <v>3.3240997229916899E-2</v>
      </c>
      <c r="BO131">
        <v>0</v>
      </c>
      <c r="BP131">
        <v>0</v>
      </c>
      <c r="BQ131">
        <v>0</v>
      </c>
      <c r="BR131">
        <v>0</v>
      </c>
      <c r="BS131" s="8">
        <f>IF(BO131+BP131&gt;0,BO131/(BO131+BP131),0)</f>
        <v>0</v>
      </c>
      <c r="BT131" s="8">
        <f>(BQ131+BR131)/(EH131+EI131)</f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v>0</v>
      </c>
      <c r="CU131">
        <v>1</v>
      </c>
      <c r="CV131">
        <v>1</v>
      </c>
      <c r="CW131">
        <v>10</v>
      </c>
      <c r="CX131">
        <v>0</v>
      </c>
      <c r="CY131">
        <v>0</v>
      </c>
      <c r="CZ131">
        <v>6</v>
      </c>
      <c r="DA131">
        <v>0</v>
      </c>
      <c r="DB131">
        <v>0</v>
      </c>
      <c r="DC131">
        <v>0</v>
      </c>
      <c r="DD131">
        <v>10</v>
      </c>
      <c r="DE131">
        <v>6</v>
      </c>
      <c r="DF131">
        <v>1</v>
      </c>
      <c r="DG131">
        <v>4</v>
      </c>
      <c r="DH131">
        <v>1</v>
      </c>
      <c r="DI131" s="11">
        <f>DF131-DE131</f>
        <v>-5</v>
      </c>
      <c r="DJ131" s="6">
        <v>-1.22671888</v>
      </c>
      <c r="DK131">
        <v>3</v>
      </c>
      <c r="DL131">
        <v>2</v>
      </c>
      <c r="DM131">
        <v>0</v>
      </c>
      <c r="DN131">
        <v>0</v>
      </c>
      <c r="DO131">
        <v>1</v>
      </c>
      <c r="DP131">
        <v>289</v>
      </c>
      <c r="DQ131">
        <v>361</v>
      </c>
      <c r="DR131">
        <v>202</v>
      </c>
      <c r="DS131">
        <v>281</v>
      </c>
      <c r="DT131">
        <v>150</v>
      </c>
      <c r="DU131">
        <v>219</v>
      </c>
      <c r="DV131" s="6">
        <v>10.98</v>
      </c>
      <c r="DW131" s="6">
        <v>16.899999999999999</v>
      </c>
      <c r="DX131">
        <v>34</v>
      </c>
      <c r="DY131">
        <v>57</v>
      </c>
      <c r="DZ131">
        <v>13</v>
      </c>
      <c r="EA131">
        <v>19</v>
      </c>
      <c r="EB131">
        <v>11</v>
      </c>
      <c r="EC131">
        <v>15</v>
      </c>
      <c r="ED131">
        <v>16</v>
      </c>
      <c r="EE131">
        <v>13</v>
      </c>
      <c r="EF131" s="11">
        <f>EB131+ED131</f>
        <v>27</v>
      </c>
      <c r="EG131" s="11">
        <f>EC131+EE131</f>
        <v>28</v>
      </c>
      <c r="EH131">
        <v>161</v>
      </c>
      <c r="EI131">
        <v>171</v>
      </c>
      <c r="EJ131">
        <v>158</v>
      </c>
      <c r="EK131">
        <v>111</v>
      </c>
      <c r="EL131">
        <v>58</v>
      </c>
      <c r="EM131">
        <v>47</v>
      </c>
      <c r="EN131">
        <v>21</v>
      </c>
      <c r="EO131">
        <v>24</v>
      </c>
      <c r="EP131">
        <v>-0.1</v>
      </c>
      <c r="EQ131">
        <v>0.5</v>
      </c>
      <c r="ER131">
        <v>0.4</v>
      </c>
      <c r="ES131">
        <v>924.83</v>
      </c>
      <c r="ET131" s="11">
        <f>BC131+BJ131+Y131+DL131</f>
        <v>86</v>
      </c>
      <c r="EU131" s="6">
        <f>IF(DK131&gt;0,(BC131+BI131)/DK131,0)</f>
        <v>16.333333333333332</v>
      </c>
      <c r="EV131" s="6">
        <f>(DP131+DQ131)/AB131*60</f>
        <v>105.71397592974085</v>
      </c>
      <c r="EW131" s="6">
        <v>-0.60000000000000009</v>
      </c>
      <c r="EX131">
        <v>-0.03</v>
      </c>
    </row>
    <row r="132" spans="1:154">
      <c r="A132" s="5">
        <v>600000</v>
      </c>
      <c r="B132" t="s">
        <v>692</v>
      </c>
      <c r="C132" t="s">
        <v>693</v>
      </c>
      <c r="D132" t="s">
        <v>153</v>
      </c>
      <c r="E132" t="s">
        <v>145</v>
      </c>
      <c r="F132" t="s">
        <v>145</v>
      </c>
      <c r="G132">
        <v>74</v>
      </c>
      <c r="H132">
        <v>199</v>
      </c>
      <c r="I132">
        <v>2008</v>
      </c>
      <c r="J132">
        <v>2</v>
      </c>
      <c r="K132">
        <v>45</v>
      </c>
      <c r="L132" t="s">
        <v>154</v>
      </c>
      <c r="M132" t="s">
        <v>694</v>
      </c>
      <c r="N132" t="s">
        <v>695</v>
      </c>
      <c r="O132" t="s">
        <v>198</v>
      </c>
      <c r="P132" t="s">
        <v>411</v>
      </c>
      <c r="Q132">
        <v>9</v>
      </c>
      <c r="R132">
        <v>1</v>
      </c>
      <c r="S132">
        <v>2</v>
      </c>
      <c r="T132">
        <v>0</v>
      </c>
      <c r="U132">
        <v>2</v>
      </c>
      <c r="V132">
        <v>3</v>
      </c>
      <c r="W132">
        <v>0</v>
      </c>
      <c r="X132" s="6">
        <v>-0.5</v>
      </c>
      <c r="Y132">
        <v>9</v>
      </c>
      <c r="Z132">
        <v>121</v>
      </c>
      <c r="AA132">
        <v>4620</v>
      </c>
      <c r="AB132" s="6">
        <v>76.989999999999995</v>
      </c>
      <c r="AC132" s="7">
        <v>8.5500000000000007</v>
      </c>
      <c r="AD132" s="7">
        <f>AVERAGE(AA132/60/Q132,AB132/Q132,AC132)</f>
        <v>8.5533333333333328</v>
      </c>
      <c r="AE132" s="8">
        <v>0.18221191394693864</v>
      </c>
      <c r="AF132" s="8">
        <v>0.6</v>
      </c>
      <c r="AG132" s="8">
        <v>0.16129032258064516</v>
      </c>
      <c r="AH132" s="9">
        <f>1-EA132/DU132</f>
        <v>0.86842105263157898</v>
      </c>
      <c r="AI132" s="10">
        <f>(AG132+AH132)*1000</f>
        <v>1029.7113752122243</v>
      </c>
      <c r="AJ132" s="7">
        <f>DZ132/AB132*60</f>
        <v>3.8966099493440707</v>
      </c>
      <c r="AK132" s="7">
        <f>EA132/AB132*60</f>
        <v>3.8966099493440707</v>
      </c>
      <c r="AL132" s="8">
        <f>IF(DZ132+EA132&gt;0,DZ132/(DZ132+EA132),0)</f>
        <v>0.5</v>
      </c>
      <c r="AM132" s="11">
        <f>DZ132-EA132</f>
        <v>0</v>
      </c>
      <c r="AN132" s="7">
        <f>AJ132-AK132</f>
        <v>0</v>
      </c>
      <c r="AO132">
        <v>14</v>
      </c>
      <c r="AP132">
        <v>14</v>
      </c>
      <c r="AQ132">
        <v>11</v>
      </c>
      <c r="AR132">
        <v>8</v>
      </c>
      <c r="AS132">
        <v>8</v>
      </c>
      <c r="AT132">
        <v>8</v>
      </c>
      <c r="AU132" s="6">
        <v>0.54</v>
      </c>
      <c r="AV132">
        <v>2</v>
      </c>
      <c r="AW132">
        <v>0</v>
      </c>
      <c r="AX132">
        <v>1</v>
      </c>
      <c r="AY132" s="11">
        <f>AW132+AX132</f>
        <v>1</v>
      </c>
      <c r="AZ132" s="6">
        <v>30.625</v>
      </c>
      <c r="BA132" s="6">
        <v>30.08</v>
      </c>
      <c r="BB132" s="6">
        <v>0</v>
      </c>
      <c r="BC132">
        <v>5</v>
      </c>
      <c r="BD132">
        <v>5</v>
      </c>
      <c r="BE132">
        <v>4</v>
      </c>
      <c r="BF132" s="11">
        <f>BD132-BE132</f>
        <v>1</v>
      </c>
      <c r="BG132">
        <v>3</v>
      </c>
      <c r="BH132">
        <v>0</v>
      </c>
      <c r="BI132">
        <v>3</v>
      </c>
      <c r="BJ132">
        <v>5</v>
      </c>
      <c r="BK132">
        <v>0</v>
      </c>
      <c r="BL132">
        <v>3</v>
      </c>
      <c r="BM132">
        <v>5</v>
      </c>
      <c r="BN132" s="8">
        <f>BM132/DQ132</f>
        <v>7.0422535211267609E-2</v>
      </c>
      <c r="BO132">
        <v>27</v>
      </c>
      <c r="BP132">
        <v>32</v>
      </c>
      <c r="BQ132">
        <v>27</v>
      </c>
      <c r="BR132">
        <v>32</v>
      </c>
      <c r="BS132" s="8">
        <f>IF(BO132+BP132&gt;0,BO132/(BO132+BP132),0)</f>
        <v>0.4576271186440678</v>
      </c>
      <c r="BT132" s="8">
        <f>(BQ132+BR132)/(EH132+EI132)</f>
        <v>0.88059701492537312</v>
      </c>
      <c r="BU132">
        <v>6</v>
      </c>
      <c r="BV132">
        <v>7</v>
      </c>
      <c r="BW132">
        <v>13</v>
      </c>
      <c r="BX132">
        <v>19</v>
      </c>
      <c r="BY132">
        <v>8</v>
      </c>
      <c r="BZ132">
        <v>6</v>
      </c>
      <c r="CA132">
        <v>8</v>
      </c>
      <c r="CB132">
        <v>10</v>
      </c>
      <c r="CC132">
        <v>10</v>
      </c>
      <c r="CD132">
        <v>12</v>
      </c>
      <c r="CE132">
        <v>13</v>
      </c>
      <c r="CF132">
        <v>16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1</v>
      </c>
      <c r="CW132">
        <v>2</v>
      </c>
      <c r="CX132">
        <v>1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7</v>
      </c>
      <c r="DE132">
        <v>3</v>
      </c>
      <c r="DF132">
        <v>2</v>
      </c>
      <c r="DG132">
        <v>2</v>
      </c>
      <c r="DH132">
        <v>2</v>
      </c>
      <c r="DI132" s="11">
        <f>DF132-DE132</f>
        <v>-1</v>
      </c>
      <c r="DJ132" s="6">
        <v>1.0173796300000001E-2</v>
      </c>
      <c r="DK132">
        <v>2</v>
      </c>
      <c r="DL132">
        <v>1</v>
      </c>
      <c r="DM132">
        <v>0</v>
      </c>
      <c r="DN132">
        <v>0</v>
      </c>
      <c r="DO132">
        <v>0</v>
      </c>
      <c r="DP132">
        <v>61</v>
      </c>
      <c r="DQ132">
        <v>71</v>
      </c>
      <c r="DR132">
        <v>45</v>
      </c>
      <c r="DS132">
        <v>51</v>
      </c>
      <c r="DT132">
        <v>31</v>
      </c>
      <c r="DU132">
        <v>38</v>
      </c>
      <c r="DV132" s="6">
        <v>2.39</v>
      </c>
      <c r="DW132" s="6">
        <v>3.39</v>
      </c>
      <c r="DX132">
        <v>7</v>
      </c>
      <c r="DY132">
        <v>12</v>
      </c>
      <c r="DZ132">
        <v>5</v>
      </c>
      <c r="EA132">
        <v>5</v>
      </c>
      <c r="EB132">
        <v>1</v>
      </c>
      <c r="EC132">
        <v>3</v>
      </c>
      <c r="ED132">
        <v>4</v>
      </c>
      <c r="EE132">
        <v>1</v>
      </c>
      <c r="EF132" s="11">
        <f>EB132+ED132</f>
        <v>5</v>
      </c>
      <c r="EG132" s="11">
        <f>EC132+EE132</f>
        <v>4</v>
      </c>
      <c r="EH132">
        <v>30</v>
      </c>
      <c r="EI132">
        <v>37</v>
      </c>
      <c r="EJ132">
        <v>28</v>
      </c>
      <c r="EK132">
        <v>39</v>
      </c>
      <c r="EL132">
        <v>10</v>
      </c>
      <c r="EM132">
        <v>12</v>
      </c>
      <c r="EN132">
        <v>6</v>
      </c>
      <c r="EO132">
        <v>5</v>
      </c>
      <c r="EP132">
        <v>0.2</v>
      </c>
      <c r="EQ132">
        <v>0.1</v>
      </c>
      <c r="ER132">
        <v>0.30000000000000004</v>
      </c>
      <c r="ES132">
        <v>345.54</v>
      </c>
      <c r="ET132" s="11">
        <f>BC132+BJ132+Y132+DL132</f>
        <v>20</v>
      </c>
      <c r="EU132" s="6">
        <f>IF(DK132&gt;0,(BC132+BI132)/DK132,0)</f>
        <v>4</v>
      </c>
      <c r="EV132" s="6">
        <f>(DP132+DQ132)/AB132*60</f>
        <v>102.87050266268348</v>
      </c>
      <c r="EW132" s="6">
        <v>2.2000000000000002</v>
      </c>
      <c r="EX132">
        <v>0.24</v>
      </c>
    </row>
    <row r="133" spans="1:154">
      <c r="A133" s="5">
        <v>4000000</v>
      </c>
      <c r="B133" t="s">
        <v>696</v>
      </c>
      <c r="C133" t="s">
        <v>697</v>
      </c>
      <c r="E133" t="s">
        <v>242</v>
      </c>
      <c r="F133" t="s">
        <v>242</v>
      </c>
      <c r="G133">
        <v>75</v>
      </c>
      <c r="H133">
        <v>230</v>
      </c>
      <c r="I133">
        <v>1990</v>
      </c>
      <c r="J133">
        <v>1</v>
      </c>
      <c r="K133">
        <v>5</v>
      </c>
      <c r="L133" t="s">
        <v>146</v>
      </c>
      <c r="M133" t="s">
        <v>698</v>
      </c>
      <c r="N133" t="s">
        <v>699</v>
      </c>
      <c r="O133" t="s">
        <v>163</v>
      </c>
      <c r="P133" t="s">
        <v>225</v>
      </c>
      <c r="Q133">
        <v>82</v>
      </c>
      <c r="R133">
        <v>16</v>
      </c>
      <c r="S133">
        <v>30</v>
      </c>
      <c r="T133">
        <v>20</v>
      </c>
      <c r="U133">
        <v>10</v>
      </c>
      <c r="V133">
        <v>46</v>
      </c>
      <c r="W133">
        <v>2</v>
      </c>
      <c r="X133" s="6">
        <v>4.2</v>
      </c>
      <c r="Y133">
        <v>56</v>
      </c>
      <c r="Z133">
        <v>1727</v>
      </c>
      <c r="AA133">
        <v>83639</v>
      </c>
      <c r="AB133" s="6">
        <v>1387.87</v>
      </c>
      <c r="AC133" s="7">
        <v>17</v>
      </c>
      <c r="AD133" s="7">
        <f>AVERAGE(AA133/60/Q133,AB133/Q133,AC133)</f>
        <v>16.9750135501355</v>
      </c>
      <c r="AE133" s="8">
        <v>0.30494393823208232</v>
      </c>
      <c r="AF133" s="8">
        <v>0.60526315789473684</v>
      </c>
      <c r="AG133" s="8">
        <v>8.1632653061224483E-2</v>
      </c>
      <c r="AH133" s="9">
        <f>1-EA133/DU133</f>
        <v>0.92071197411003236</v>
      </c>
      <c r="AI133" s="10">
        <f>(AG133+AH133)*1000</f>
        <v>1002.3446271712568</v>
      </c>
      <c r="AJ133" s="7">
        <f>DZ133/AB133*60</f>
        <v>3.2856103237334913</v>
      </c>
      <c r="AK133" s="7">
        <f>EA133/AB133*60</f>
        <v>2.1183540245123824</v>
      </c>
      <c r="AL133" s="8">
        <f>IF(DZ133+EA133&gt;0,DZ133/(DZ133+EA133),0)</f>
        <v>0.60799999999999998</v>
      </c>
      <c r="AM133" s="11">
        <f>DZ133-EA133</f>
        <v>27</v>
      </c>
      <c r="AN133" s="7">
        <f>AJ133-AK133</f>
        <v>1.1672562992211089</v>
      </c>
      <c r="AO133">
        <v>295</v>
      </c>
      <c r="AP133">
        <v>295</v>
      </c>
      <c r="AQ133">
        <v>241</v>
      </c>
      <c r="AR133">
        <v>181</v>
      </c>
      <c r="AS133">
        <v>181</v>
      </c>
      <c r="AT133">
        <v>181</v>
      </c>
      <c r="AU133" s="6">
        <v>22.15</v>
      </c>
      <c r="AV133">
        <v>82</v>
      </c>
      <c r="AW133">
        <v>20</v>
      </c>
      <c r="AX133">
        <v>8</v>
      </c>
      <c r="AY133" s="11">
        <f>AW133+AX133</f>
        <v>28</v>
      </c>
      <c r="AZ133" s="6">
        <v>24.077300000000001</v>
      </c>
      <c r="BA133" s="6">
        <v>21.42</v>
      </c>
      <c r="BB133" s="6">
        <v>415.3</v>
      </c>
      <c r="BC133">
        <v>21</v>
      </c>
      <c r="BD133">
        <v>21</v>
      </c>
      <c r="BE133">
        <v>89</v>
      </c>
      <c r="BF133" s="11">
        <f>BD133-BE133</f>
        <v>-68</v>
      </c>
      <c r="BG133">
        <v>60</v>
      </c>
      <c r="BH133">
        <v>44</v>
      </c>
      <c r="BI133">
        <v>40</v>
      </c>
      <c r="BJ133">
        <v>4</v>
      </c>
      <c r="BK133">
        <v>44</v>
      </c>
      <c r="BL133">
        <v>40</v>
      </c>
      <c r="BM133">
        <v>4</v>
      </c>
      <c r="BN133" s="8">
        <f>BM133/DQ133</f>
        <v>4.0858018386108275E-3</v>
      </c>
      <c r="BO133">
        <v>1</v>
      </c>
      <c r="BP133">
        <v>1</v>
      </c>
      <c r="BQ133">
        <v>1</v>
      </c>
      <c r="BR133">
        <v>1</v>
      </c>
      <c r="BS133" s="8">
        <f>IF(BO133+BP133&gt;0,BO133/(BO133+BP133),0)</f>
        <v>0.5</v>
      </c>
      <c r="BT133" s="8">
        <f>(BQ133+BR133)/(EH133+EI133)</f>
        <v>1.4471780028943559E-3</v>
      </c>
      <c r="BU133">
        <v>0</v>
      </c>
      <c r="BV133">
        <v>0</v>
      </c>
      <c r="BW133">
        <v>1</v>
      </c>
      <c r="BX133">
        <v>1</v>
      </c>
      <c r="BY133">
        <v>0</v>
      </c>
      <c r="BZ133">
        <v>0</v>
      </c>
      <c r="CA133">
        <v>0</v>
      </c>
      <c r="CB133">
        <v>1</v>
      </c>
      <c r="CC133">
        <v>0</v>
      </c>
      <c r="CD133">
        <v>0</v>
      </c>
      <c r="CE133">
        <v>1</v>
      </c>
      <c r="CF133">
        <v>0</v>
      </c>
      <c r="CG133">
        <v>0</v>
      </c>
      <c r="CH133">
        <v>6</v>
      </c>
      <c r="CI133">
        <v>2</v>
      </c>
      <c r="CJ133">
        <v>0</v>
      </c>
      <c r="CK133">
        <v>0</v>
      </c>
      <c r="CL133">
        <v>0</v>
      </c>
      <c r="CM133">
        <v>1</v>
      </c>
      <c r="CN133">
        <v>0</v>
      </c>
      <c r="CO133">
        <v>2</v>
      </c>
      <c r="CP133">
        <v>2</v>
      </c>
      <c r="CQ133">
        <v>3</v>
      </c>
      <c r="CR133">
        <v>0</v>
      </c>
      <c r="CS133">
        <v>8</v>
      </c>
      <c r="CT133">
        <v>1</v>
      </c>
      <c r="CU133">
        <v>3</v>
      </c>
      <c r="CV133">
        <v>5</v>
      </c>
      <c r="CW133">
        <v>51</v>
      </c>
      <c r="CX133">
        <v>20</v>
      </c>
      <c r="CY133">
        <v>3</v>
      </c>
      <c r="CZ133">
        <v>14</v>
      </c>
      <c r="DA133">
        <v>23</v>
      </c>
      <c r="DB133">
        <v>21</v>
      </c>
      <c r="DC133">
        <v>4</v>
      </c>
      <c r="DD133">
        <v>96</v>
      </c>
      <c r="DE133">
        <v>28</v>
      </c>
      <c r="DF133">
        <v>21</v>
      </c>
      <c r="DG133">
        <v>28</v>
      </c>
      <c r="DH133">
        <v>15</v>
      </c>
      <c r="DI133" s="11">
        <f>DF133-DE133</f>
        <v>-7</v>
      </c>
      <c r="DJ133" s="6">
        <v>-5.1858150706000004</v>
      </c>
      <c r="DK133">
        <v>28</v>
      </c>
      <c r="DL133">
        <v>0</v>
      </c>
      <c r="DM133">
        <v>0</v>
      </c>
      <c r="DN133">
        <v>0</v>
      </c>
      <c r="DO133">
        <v>0</v>
      </c>
      <c r="DP133">
        <v>1600</v>
      </c>
      <c r="DQ133">
        <v>979</v>
      </c>
      <c r="DR133">
        <v>1257</v>
      </c>
      <c r="DS133">
        <v>806</v>
      </c>
      <c r="DT133">
        <v>931</v>
      </c>
      <c r="DU133">
        <v>618</v>
      </c>
      <c r="DV133" s="6">
        <v>82.64</v>
      </c>
      <c r="DW133" s="6">
        <v>48.36</v>
      </c>
      <c r="DX133">
        <v>259</v>
      </c>
      <c r="DY133">
        <v>152</v>
      </c>
      <c r="DZ133">
        <v>76</v>
      </c>
      <c r="EA133">
        <v>49</v>
      </c>
      <c r="EB133">
        <v>67</v>
      </c>
      <c r="EC133">
        <v>48</v>
      </c>
      <c r="ED133">
        <v>53</v>
      </c>
      <c r="EE133">
        <v>44</v>
      </c>
      <c r="EF133" s="11">
        <f>EB133+ED133</f>
        <v>120</v>
      </c>
      <c r="EG133" s="11">
        <f>EC133+EE133</f>
        <v>92</v>
      </c>
      <c r="EH133">
        <v>654</v>
      </c>
      <c r="EI133">
        <v>728</v>
      </c>
      <c r="EJ133">
        <v>300</v>
      </c>
      <c r="EK133">
        <v>424</v>
      </c>
      <c r="EL133">
        <v>225</v>
      </c>
      <c r="EM133">
        <v>161</v>
      </c>
      <c r="EN133">
        <v>92</v>
      </c>
      <c r="EO133">
        <v>84</v>
      </c>
      <c r="EP133">
        <v>3</v>
      </c>
      <c r="EQ133">
        <v>1.9</v>
      </c>
      <c r="ER133">
        <v>4.9000000000000004</v>
      </c>
      <c r="ES133">
        <v>3163.36</v>
      </c>
      <c r="ET133" s="11">
        <f>BC133+BJ133+Y133+DL133</f>
        <v>81</v>
      </c>
      <c r="EU133" s="6">
        <f>IF(DK133&gt;0,(BC133+BI133)/DK133,0)</f>
        <v>2.1785714285714284</v>
      </c>
      <c r="EV133" s="6">
        <f>(DP133+DQ133)/AB133*60</f>
        <v>111.49459243300886</v>
      </c>
      <c r="EW133" s="6">
        <v>55.2</v>
      </c>
      <c r="EX133">
        <v>0.67</v>
      </c>
    </row>
    <row r="134" spans="1:154">
      <c r="A134" s="5">
        <v>575000</v>
      </c>
      <c r="B134" t="s">
        <v>700</v>
      </c>
      <c r="C134" t="s">
        <v>701</v>
      </c>
      <c r="D134" t="s">
        <v>221</v>
      </c>
      <c r="E134" t="s">
        <v>145</v>
      </c>
      <c r="F134" t="s">
        <v>145</v>
      </c>
      <c r="G134">
        <v>72</v>
      </c>
      <c r="H134">
        <v>205</v>
      </c>
      <c r="I134">
        <v>2005</v>
      </c>
      <c r="J134">
        <v>1</v>
      </c>
      <c r="K134">
        <v>8</v>
      </c>
      <c r="L134" t="s">
        <v>154</v>
      </c>
      <c r="M134" t="s">
        <v>702</v>
      </c>
      <c r="N134" t="s">
        <v>703</v>
      </c>
      <c r="O134" t="s">
        <v>163</v>
      </c>
      <c r="P134" t="s">
        <v>355</v>
      </c>
      <c r="Q134">
        <v>45</v>
      </c>
      <c r="R134">
        <v>4</v>
      </c>
      <c r="S134">
        <v>8</v>
      </c>
      <c r="T134">
        <v>4</v>
      </c>
      <c r="U134">
        <v>4</v>
      </c>
      <c r="V134">
        <v>12</v>
      </c>
      <c r="W134">
        <v>-5</v>
      </c>
      <c r="X134" s="6">
        <v>4.2</v>
      </c>
      <c r="Y134">
        <v>14</v>
      </c>
      <c r="Z134">
        <v>784</v>
      </c>
      <c r="AA134">
        <v>33593</v>
      </c>
      <c r="AB134" s="6">
        <v>557.71</v>
      </c>
      <c r="AC134" s="7">
        <v>12.45</v>
      </c>
      <c r="AD134" s="7">
        <f>AVERAGE(AA134/60/Q134,AB134/Q134,AC134)</f>
        <v>12.428469135802468</v>
      </c>
      <c r="AE134" s="8">
        <v>0.23622871035922891</v>
      </c>
      <c r="AF134" s="8">
        <v>0.5714285714285714</v>
      </c>
      <c r="AG134" s="8">
        <v>6.7307692307692304E-2</v>
      </c>
      <c r="AH134" s="9">
        <f>1-EA134/DU134</f>
        <v>0.90598290598290598</v>
      </c>
      <c r="AI134" s="10">
        <f>(AG134+AH134)*1000</f>
        <v>973.29059829059827</v>
      </c>
      <c r="AJ134" s="7">
        <f>DZ134/AB134*60</f>
        <v>2.2592386724283227</v>
      </c>
      <c r="AK134" s="7">
        <f>EA134/AB134*60</f>
        <v>2.366821466353481</v>
      </c>
      <c r="AL134" s="8">
        <f>IF(DZ134+EA134&gt;0,DZ134/(DZ134+EA134),0)</f>
        <v>0.48837209302325579</v>
      </c>
      <c r="AM134" s="11">
        <f>DZ134-EA134</f>
        <v>-1</v>
      </c>
      <c r="AN134" s="7">
        <f>AJ134-AK134</f>
        <v>-0.10758279392515835</v>
      </c>
      <c r="AO134">
        <v>110</v>
      </c>
      <c r="AP134">
        <v>110</v>
      </c>
      <c r="AQ134">
        <v>85</v>
      </c>
      <c r="AR134">
        <v>60</v>
      </c>
      <c r="AS134">
        <v>60</v>
      </c>
      <c r="AT134">
        <v>60</v>
      </c>
      <c r="AU134" s="6">
        <v>6.94</v>
      </c>
      <c r="AV134">
        <v>29</v>
      </c>
      <c r="AW134">
        <v>5</v>
      </c>
      <c r="AX134">
        <v>4</v>
      </c>
      <c r="AY134" s="11">
        <f>AW134+AX134</f>
        <v>9</v>
      </c>
      <c r="AZ134" s="6">
        <v>24.933299999999999</v>
      </c>
      <c r="BA134" s="6">
        <v>24.5</v>
      </c>
      <c r="BB134" s="6">
        <v>127.6</v>
      </c>
      <c r="BC134">
        <v>53</v>
      </c>
      <c r="BD134">
        <v>53</v>
      </c>
      <c r="BE134">
        <v>54</v>
      </c>
      <c r="BF134" s="11">
        <f>BD134-BE134</f>
        <v>-1</v>
      </c>
      <c r="BG134">
        <v>25</v>
      </c>
      <c r="BH134">
        <v>19</v>
      </c>
      <c r="BI134">
        <v>15</v>
      </c>
      <c r="BJ134">
        <v>10</v>
      </c>
      <c r="BK134">
        <v>19</v>
      </c>
      <c r="BL134">
        <v>15</v>
      </c>
      <c r="BM134">
        <v>10</v>
      </c>
      <c r="BN134" s="8">
        <f>BM134/DQ134</f>
        <v>2.1739130434782608E-2</v>
      </c>
      <c r="BO134">
        <v>2</v>
      </c>
      <c r="BP134">
        <v>2</v>
      </c>
      <c r="BQ134">
        <v>2</v>
      </c>
      <c r="BR134">
        <v>2</v>
      </c>
      <c r="BS134" s="8">
        <f>IF(BO134+BP134&gt;0,BO134/(BO134+BP134),0)</f>
        <v>0.5</v>
      </c>
      <c r="BT134" s="8">
        <f>(BQ134+BR134)/(EH134+EI134)</f>
        <v>7.5187969924812026E-3</v>
      </c>
      <c r="BU134">
        <v>1</v>
      </c>
      <c r="BV134">
        <v>0</v>
      </c>
      <c r="BW134">
        <v>0</v>
      </c>
      <c r="BX134">
        <v>0</v>
      </c>
      <c r="BY134">
        <v>1</v>
      </c>
      <c r="BZ134">
        <v>2</v>
      </c>
      <c r="CA134">
        <v>0</v>
      </c>
      <c r="CB134">
        <v>1</v>
      </c>
      <c r="CC134">
        <v>2</v>
      </c>
      <c r="CD134">
        <v>0</v>
      </c>
      <c r="CE134">
        <v>0</v>
      </c>
      <c r="CF134">
        <v>2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3</v>
      </c>
      <c r="CT134">
        <v>0</v>
      </c>
      <c r="CU134">
        <v>1</v>
      </c>
      <c r="CV134">
        <v>3</v>
      </c>
      <c r="CW134">
        <v>21</v>
      </c>
      <c r="CX134">
        <v>9</v>
      </c>
      <c r="CY134">
        <v>2</v>
      </c>
      <c r="CZ134">
        <v>2</v>
      </c>
      <c r="DA134">
        <v>9</v>
      </c>
      <c r="DB134">
        <v>3</v>
      </c>
      <c r="DC134">
        <v>1</v>
      </c>
      <c r="DD134">
        <v>34</v>
      </c>
      <c r="DE134">
        <v>7</v>
      </c>
      <c r="DF134">
        <v>11</v>
      </c>
      <c r="DG134">
        <v>7</v>
      </c>
      <c r="DH134">
        <v>11</v>
      </c>
      <c r="DI134" s="11">
        <f>DF134-DE134</f>
        <v>4</v>
      </c>
      <c r="DJ134" s="6">
        <v>3.2742654747</v>
      </c>
      <c r="DK134">
        <v>7</v>
      </c>
      <c r="DL134">
        <v>0</v>
      </c>
      <c r="DM134">
        <v>0</v>
      </c>
      <c r="DN134">
        <v>0</v>
      </c>
      <c r="DO134">
        <v>0</v>
      </c>
      <c r="DP134">
        <v>621</v>
      </c>
      <c r="DQ134">
        <v>460</v>
      </c>
      <c r="DR134">
        <v>434</v>
      </c>
      <c r="DS134">
        <v>326</v>
      </c>
      <c r="DT134">
        <v>312</v>
      </c>
      <c r="DU134">
        <v>234</v>
      </c>
      <c r="DV134" s="6">
        <v>26.69</v>
      </c>
      <c r="DW134" s="6">
        <v>18.739999999999998</v>
      </c>
      <c r="DX134">
        <v>101</v>
      </c>
      <c r="DY134">
        <v>58</v>
      </c>
      <c r="DZ134">
        <v>21</v>
      </c>
      <c r="EA134">
        <v>22</v>
      </c>
      <c r="EB134">
        <v>31</v>
      </c>
      <c r="EC134">
        <v>13</v>
      </c>
      <c r="ED134">
        <v>40</v>
      </c>
      <c r="EE134">
        <v>33</v>
      </c>
      <c r="EF134" s="11">
        <f>EB134+ED134</f>
        <v>71</v>
      </c>
      <c r="EG134" s="11">
        <f>EC134+EE134</f>
        <v>46</v>
      </c>
      <c r="EH134">
        <v>252</v>
      </c>
      <c r="EI134">
        <v>280</v>
      </c>
      <c r="EJ134">
        <v>309</v>
      </c>
      <c r="EK134">
        <v>261</v>
      </c>
      <c r="EL134">
        <v>85</v>
      </c>
      <c r="EM134">
        <v>48</v>
      </c>
      <c r="EN134">
        <v>33</v>
      </c>
      <c r="EO134">
        <v>32</v>
      </c>
      <c r="EP134">
        <v>0.2</v>
      </c>
      <c r="EQ134">
        <v>0.60000000000000009</v>
      </c>
      <c r="ER134">
        <v>0.8</v>
      </c>
      <c r="ES134">
        <v>1803.18</v>
      </c>
      <c r="ET134" s="11">
        <f>BC134+BJ134+Y134+DL134</f>
        <v>77</v>
      </c>
      <c r="EU134" s="6">
        <f>IF(DK134&gt;0,(BC134+BI134)/DK134,0)</f>
        <v>9.7142857142857135</v>
      </c>
      <c r="EV134" s="6">
        <f>(DP134+DQ134)/AB134*60</f>
        <v>116.29700023309606</v>
      </c>
      <c r="EW134" s="6">
        <v>19.3</v>
      </c>
      <c r="EX134">
        <v>0.43</v>
      </c>
    </row>
    <row r="135" spans="1:154">
      <c r="A135" s="5">
        <v>625000</v>
      </c>
      <c r="B135" t="s">
        <v>704</v>
      </c>
      <c r="C135" t="s">
        <v>705</v>
      </c>
      <c r="D135" t="s">
        <v>538</v>
      </c>
      <c r="E135" t="s">
        <v>160</v>
      </c>
      <c r="F135" t="s">
        <v>160</v>
      </c>
      <c r="G135">
        <v>74</v>
      </c>
      <c r="H135">
        <v>190</v>
      </c>
      <c r="L135" t="s">
        <v>146</v>
      </c>
      <c r="M135" t="s">
        <v>706</v>
      </c>
      <c r="N135" t="s">
        <v>486</v>
      </c>
      <c r="O135" t="s">
        <v>198</v>
      </c>
      <c r="P135" t="s">
        <v>193</v>
      </c>
      <c r="Q135">
        <v>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-3</v>
      </c>
      <c r="X135" s="6">
        <v>-0.7</v>
      </c>
      <c r="Y135">
        <v>4</v>
      </c>
      <c r="Z135">
        <v>56</v>
      </c>
      <c r="AA135">
        <v>2445</v>
      </c>
      <c r="AB135" s="6">
        <v>40.78</v>
      </c>
      <c r="AC135" s="7">
        <v>10.1833333333</v>
      </c>
      <c r="AD135" s="7">
        <f>AVERAGE(AA135/60/Q135,AB135/Q135,AC135)</f>
        <v>10.1886111111</v>
      </c>
      <c r="AE135" s="8">
        <v>0.20354379835288247</v>
      </c>
      <c r="AF135" s="8">
        <v>0</v>
      </c>
      <c r="AG135" s="8">
        <v>0</v>
      </c>
      <c r="AH135" s="9">
        <f>1-EA135/DU135</f>
        <v>0.82608695652173914</v>
      </c>
      <c r="AI135" s="10">
        <f>(AG135+AH135)*1000</f>
        <v>826.08695652173913</v>
      </c>
      <c r="AJ135" s="7">
        <f>DZ135/AB135*60</f>
        <v>0</v>
      </c>
      <c r="AK135" s="7">
        <f>EA135/AB135*60</f>
        <v>5.8852378616969103</v>
      </c>
      <c r="AL135" s="8">
        <f>IF(DZ135+EA135&gt;0,DZ135/(DZ135+EA135),0)</f>
        <v>0</v>
      </c>
      <c r="AM135" s="11">
        <f>DZ135-EA135</f>
        <v>-4</v>
      </c>
      <c r="AN135" s="7">
        <f>AJ135-AK135</f>
        <v>-5.8852378616969103</v>
      </c>
      <c r="AO135">
        <v>5</v>
      </c>
      <c r="AP135">
        <v>5</v>
      </c>
      <c r="AQ135">
        <v>4</v>
      </c>
      <c r="AR135">
        <v>2</v>
      </c>
      <c r="AS135">
        <v>2</v>
      </c>
      <c r="AT135">
        <v>2</v>
      </c>
      <c r="AU135" s="6">
        <v>0.11</v>
      </c>
      <c r="AV135">
        <v>0</v>
      </c>
      <c r="AW135">
        <v>0</v>
      </c>
      <c r="AX135">
        <v>0</v>
      </c>
      <c r="AY135" s="11">
        <f>AW135+AX135</f>
        <v>0</v>
      </c>
      <c r="AZ135" s="6">
        <v>47.5</v>
      </c>
      <c r="BA135" s="6">
        <v>37.33</v>
      </c>
      <c r="BB135" s="6">
        <v>0</v>
      </c>
      <c r="BC135">
        <v>4</v>
      </c>
      <c r="BD135">
        <v>4</v>
      </c>
      <c r="BE135">
        <v>8</v>
      </c>
      <c r="BF135" s="11">
        <f>BD135-BE135</f>
        <v>-4</v>
      </c>
      <c r="BG135">
        <v>2</v>
      </c>
      <c r="BH135">
        <v>1</v>
      </c>
      <c r="BI135">
        <v>0</v>
      </c>
      <c r="BJ135">
        <v>1</v>
      </c>
      <c r="BK135">
        <v>1</v>
      </c>
      <c r="BL135">
        <v>0</v>
      </c>
      <c r="BM135">
        <v>1</v>
      </c>
      <c r="BN135" s="8">
        <f>BM135/DQ135</f>
        <v>2.9411764705882353E-2</v>
      </c>
      <c r="BO135">
        <v>10</v>
      </c>
      <c r="BP135">
        <v>17</v>
      </c>
      <c r="BQ135">
        <v>10</v>
      </c>
      <c r="BR135">
        <v>17</v>
      </c>
      <c r="BS135" s="8">
        <f>IF(BO135+BP135&gt;0,BO135/(BO135+BP135),0)</f>
        <v>0.37037037037037035</v>
      </c>
      <c r="BT135" s="8">
        <f>(BQ135+BR135)/(EH135+EI135)</f>
        <v>0.9642857142857143</v>
      </c>
      <c r="BU135">
        <v>1</v>
      </c>
      <c r="BV135">
        <v>7</v>
      </c>
      <c r="BW135">
        <v>7</v>
      </c>
      <c r="BX135">
        <v>7</v>
      </c>
      <c r="BY135">
        <v>2</v>
      </c>
      <c r="BZ135">
        <v>3</v>
      </c>
      <c r="CA135">
        <v>1</v>
      </c>
      <c r="CB135">
        <v>2</v>
      </c>
      <c r="CC135">
        <v>6</v>
      </c>
      <c r="CD135">
        <v>9</v>
      </c>
      <c r="CE135">
        <v>5</v>
      </c>
      <c r="CF135">
        <v>8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2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2</v>
      </c>
      <c r="DE135">
        <v>2</v>
      </c>
      <c r="DF135">
        <v>1</v>
      </c>
      <c r="DG135">
        <v>2</v>
      </c>
      <c r="DH135">
        <v>1</v>
      </c>
      <c r="DI135" s="11">
        <f>DF135-DE135</f>
        <v>-1</v>
      </c>
      <c r="DJ135" s="6">
        <v>-1.0036512298</v>
      </c>
      <c r="DK135">
        <v>2</v>
      </c>
      <c r="DL135">
        <v>0</v>
      </c>
      <c r="DM135">
        <v>0</v>
      </c>
      <c r="DN135">
        <v>0</v>
      </c>
      <c r="DO135">
        <v>0</v>
      </c>
      <c r="DP135">
        <v>24</v>
      </c>
      <c r="DQ135">
        <v>34</v>
      </c>
      <c r="DR135">
        <v>20</v>
      </c>
      <c r="DS135">
        <v>32</v>
      </c>
      <c r="DT135">
        <v>13</v>
      </c>
      <c r="DU135">
        <v>23</v>
      </c>
      <c r="DV135" s="6">
        <v>0.73</v>
      </c>
      <c r="DW135" s="6">
        <v>1.64</v>
      </c>
      <c r="DX135">
        <v>3</v>
      </c>
      <c r="DY135">
        <v>5</v>
      </c>
      <c r="DZ135">
        <v>0</v>
      </c>
      <c r="EA135">
        <v>4</v>
      </c>
      <c r="EB135">
        <v>0</v>
      </c>
      <c r="EC135">
        <v>1</v>
      </c>
      <c r="ED135">
        <v>2</v>
      </c>
      <c r="EE135">
        <v>0</v>
      </c>
      <c r="EF135" s="11">
        <f>EB135+ED135</f>
        <v>2</v>
      </c>
      <c r="EG135" s="11">
        <f>EC135+EE135</f>
        <v>1</v>
      </c>
      <c r="EH135">
        <v>10</v>
      </c>
      <c r="EI135">
        <v>18</v>
      </c>
      <c r="EJ135">
        <v>16</v>
      </c>
      <c r="EK135">
        <v>19</v>
      </c>
      <c r="EL135">
        <v>4</v>
      </c>
      <c r="EM135">
        <v>0</v>
      </c>
      <c r="EN135">
        <v>4</v>
      </c>
      <c r="EO135">
        <v>6</v>
      </c>
      <c r="EP135">
        <v>-0.1</v>
      </c>
      <c r="EQ135">
        <v>-0.1</v>
      </c>
      <c r="ER135">
        <v>-0.2</v>
      </c>
      <c r="ES135">
        <v>159.57</v>
      </c>
      <c r="ET135" s="11">
        <f>BC135+BJ135+Y135+DL135</f>
        <v>9</v>
      </c>
      <c r="EU135" s="6">
        <f>IF(DK135&gt;0,(BC135+BI135)/DK135,0)</f>
        <v>2</v>
      </c>
      <c r="EV135" s="6">
        <f>(DP135+DQ135)/AB135*60</f>
        <v>85.335948994605189</v>
      </c>
      <c r="EW135" s="6">
        <v>-0.8</v>
      </c>
      <c r="EX135">
        <v>-0.19</v>
      </c>
    </row>
    <row r="136" spans="1:154">
      <c r="A136" s="5">
        <v>735000</v>
      </c>
      <c r="B136" t="s">
        <v>707</v>
      </c>
      <c r="C136" t="s">
        <v>708</v>
      </c>
      <c r="D136" t="s">
        <v>108</v>
      </c>
      <c r="E136" t="s">
        <v>160</v>
      </c>
      <c r="F136" t="s">
        <v>160</v>
      </c>
      <c r="G136">
        <v>71</v>
      </c>
      <c r="H136">
        <v>190</v>
      </c>
      <c r="I136">
        <v>2011</v>
      </c>
      <c r="J136">
        <v>2</v>
      </c>
      <c r="K136">
        <v>47</v>
      </c>
      <c r="L136" t="s">
        <v>146</v>
      </c>
      <c r="M136" t="s">
        <v>709</v>
      </c>
      <c r="N136" t="s">
        <v>456</v>
      </c>
      <c r="O136" t="s">
        <v>289</v>
      </c>
      <c r="P136" t="s">
        <v>710</v>
      </c>
      <c r="Q136">
        <v>59</v>
      </c>
      <c r="R136">
        <v>7</v>
      </c>
      <c r="S136">
        <v>6</v>
      </c>
      <c r="T136">
        <v>3</v>
      </c>
      <c r="U136">
        <v>3</v>
      </c>
      <c r="V136">
        <v>13</v>
      </c>
      <c r="W136">
        <v>-12</v>
      </c>
      <c r="X136" s="6">
        <v>1.1000000000000001</v>
      </c>
      <c r="Y136">
        <v>8</v>
      </c>
      <c r="Z136">
        <v>1213</v>
      </c>
      <c r="AA136">
        <v>52834</v>
      </c>
      <c r="AB136" s="6">
        <v>873.96</v>
      </c>
      <c r="AC136" s="7">
        <v>14.833333333300001</v>
      </c>
      <c r="AD136" s="7">
        <f>AVERAGE(AA136/60/Q136,AB136/Q136,AC136)</f>
        <v>14.857024482098117</v>
      </c>
      <c r="AE136" s="8">
        <v>0.26274080665720678</v>
      </c>
      <c r="AF136" s="8">
        <v>0.72222222222222221</v>
      </c>
      <c r="AG136" s="8">
        <v>4.5801526717557252E-2</v>
      </c>
      <c r="AH136" s="9">
        <f>1-EA136/DU136</f>
        <v>0.90322580645161288</v>
      </c>
      <c r="AI136" s="10">
        <f>(AG136+AH136)*1000</f>
        <v>949.02733316917011</v>
      </c>
      <c r="AJ136" s="7">
        <f>DZ136/AB136*60</f>
        <v>1.2357544967733076</v>
      </c>
      <c r="AK136" s="7">
        <f>EA136/AB136*60</f>
        <v>2.8834271591377179</v>
      </c>
      <c r="AL136" s="8">
        <f>IF(DZ136+EA136&gt;0,DZ136/(DZ136+EA136),0)</f>
        <v>0.3</v>
      </c>
      <c r="AM136" s="11">
        <f>DZ136-EA136</f>
        <v>-24</v>
      </c>
      <c r="AN136" s="7">
        <f>AJ136-AK136</f>
        <v>-1.6476726623644102</v>
      </c>
      <c r="AO136">
        <v>129</v>
      </c>
      <c r="AP136">
        <v>128</v>
      </c>
      <c r="AQ136">
        <v>109</v>
      </c>
      <c r="AR136">
        <v>85</v>
      </c>
      <c r="AS136">
        <v>85</v>
      </c>
      <c r="AT136">
        <v>85</v>
      </c>
      <c r="AU136" s="6">
        <v>8.14</v>
      </c>
      <c r="AV136">
        <v>26</v>
      </c>
      <c r="AW136">
        <v>5</v>
      </c>
      <c r="AX136">
        <v>9</v>
      </c>
      <c r="AY136" s="11">
        <f>AW136+AX136</f>
        <v>14</v>
      </c>
      <c r="AZ136" s="6">
        <v>27.929400000000001</v>
      </c>
      <c r="BA136" s="6">
        <v>23.65</v>
      </c>
      <c r="BB136" s="6">
        <v>58.6</v>
      </c>
      <c r="BC136">
        <v>41</v>
      </c>
      <c r="BD136">
        <v>39</v>
      </c>
      <c r="BE136">
        <v>55</v>
      </c>
      <c r="BF136" s="11">
        <f>BD136-BE136</f>
        <v>-16</v>
      </c>
      <c r="BG136">
        <v>24</v>
      </c>
      <c r="BH136">
        <v>18</v>
      </c>
      <c r="BI136">
        <v>28</v>
      </c>
      <c r="BJ136">
        <v>34</v>
      </c>
      <c r="BK136">
        <v>17</v>
      </c>
      <c r="BL136">
        <v>28</v>
      </c>
      <c r="BM136">
        <v>34</v>
      </c>
      <c r="BN136" s="8">
        <f>BM136/DQ136</f>
        <v>4.2983565107458911E-2</v>
      </c>
      <c r="BO136">
        <v>2</v>
      </c>
      <c r="BP136">
        <v>4</v>
      </c>
      <c r="BQ136">
        <v>2</v>
      </c>
      <c r="BR136">
        <v>4</v>
      </c>
      <c r="BS136" s="8">
        <f>IF(BO136+BP136&gt;0,BO136/(BO136+BP136),0)</f>
        <v>0.33333333333333331</v>
      </c>
      <c r="BT136" s="8">
        <f>(BQ136+BR136)/(EH136+EI136)</f>
        <v>7.4349442379182153E-3</v>
      </c>
      <c r="BU136">
        <v>1</v>
      </c>
      <c r="BV136">
        <v>0</v>
      </c>
      <c r="BW136">
        <v>1</v>
      </c>
      <c r="BX136">
        <v>2</v>
      </c>
      <c r="BY136">
        <v>0</v>
      </c>
      <c r="BZ136">
        <v>2</v>
      </c>
      <c r="CA136">
        <v>0</v>
      </c>
      <c r="CB136">
        <v>2</v>
      </c>
      <c r="CC136">
        <v>2</v>
      </c>
      <c r="CD136">
        <v>2</v>
      </c>
      <c r="CE136">
        <v>1</v>
      </c>
      <c r="CF136">
        <v>2</v>
      </c>
      <c r="CG136">
        <v>0</v>
      </c>
      <c r="CH136">
        <v>1</v>
      </c>
      <c r="CI136">
        <v>1</v>
      </c>
      <c r="CJ136">
        <v>1</v>
      </c>
      <c r="CK136">
        <v>0</v>
      </c>
      <c r="CL136">
        <v>1</v>
      </c>
      <c r="CM136">
        <v>1</v>
      </c>
      <c r="CN136">
        <v>0</v>
      </c>
      <c r="CO136">
        <v>0</v>
      </c>
      <c r="CP136">
        <v>0</v>
      </c>
      <c r="CQ136">
        <v>1</v>
      </c>
      <c r="CR136">
        <v>0</v>
      </c>
      <c r="CS136">
        <v>5</v>
      </c>
      <c r="CT136">
        <v>1</v>
      </c>
      <c r="CU136">
        <v>0</v>
      </c>
      <c r="CV136">
        <v>3</v>
      </c>
      <c r="CW136">
        <v>20</v>
      </c>
      <c r="CX136">
        <v>9</v>
      </c>
      <c r="CY136">
        <v>2</v>
      </c>
      <c r="CZ136">
        <v>6</v>
      </c>
      <c r="DA136">
        <v>14</v>
      </c>
      <c r="DB136">
        <v>6</v>
      </c>
      <c r="DC136">
        <v>2</v>
      </c>
      <c r="DD136">
        <v>46</v>
      </c>
      <c r="DE136">
        <v>4</v>
      </c>
      <c r="DF136">
        <v>7</v>
      </c>
      <c r="DG136">
        <v>4</v>
      </c>
      <c r="DH136">
        <v>7</v>
      </c>
      <c r="DI136" s="11">
        <f>DF136-DE136</f>
        <v>3</v>
      </c>
      <c r="DJ136" s="6">
        <v>3.2730881838000001</v>
      </c>
      <c r="DK136">
        <v>4</v>
      </c>
      <c r="DL136">
        <v>0</v>
      </c>
      <c r="DM136">
        <v>0</v>
      </c>
      <c r="DN136">
        <v>0</v>
      </c>
      <c r="DO136">
        <v>0</v>
      </c>
      <c r="DP136">
        <v>743</v>
      </c>
      <c r="DQ136">
        <v>791</v>
      </c>
      <c r="DR136">
        <v>545</v>
      </c>
      <c r="DS136">
        <v>599</v>
      </c>
      <c r="DT136">
        <v>393</v>
      </c>
      <c r="DU136">
        <v>434</v>
      </c>
      <c r="DV136" s="6">
        <v>29.73</v>
      </c>
      <c r="DW136" s="6">
        <v>38.159999999999997</v>
      </c>
      <c r="DX136">
        <v>86</v>
      </c>
      <c r="DY136">
        <v>127</v>
      </c>
      <c r="DZ136">
        <v>18</v>
      </c>
      <c r="EA136">
        <v>42</v>
      </c>
      <c r="EB136">
        <v>20</v>
      </c>
      <c r="EC136">
        <v>24</v>
      </c>
      <c r="ED136">
        <v>26</v>
      </c>
      <c r="EE136">
        <v>36</v>
      </c>
      <c r="EF136" s="11">
        <f>EB136+ED136</f>
        <v>46</v>
      </c>
      <c r="EG136" s="11">
        <f>EC136+EE136</f>
        <v>60</v>
      </c>
      <c r="EH136">
        <v>426</v>
      </c>
      <c r="EI136">
        <v>381</v>
      </c>
      <c r="EJ136">
        <v>252</v>
      </c>
      <c r="EK136">
        <v>255</v>
      </c>
      <c r="EL136">
        <v>127</v>
      </c>
      <c r="EM136">
        <v>102</v>
      </c>
      <c r="EN136">
        <v>42</v>
      </c>
      <c r="EO136">
        <v>41</v>
      </c>
      <c r="EP136">
        <v>-0.30000000000000004</v>
      </c>
      <c r="EQ136">
        <v>0.7</v>
      </c>
      <c r="ER136">
        <v>0.4</v>
      </c>
      <c r="ES136">
        <v>2452.36</v>
      </c>
      <c r="ET136" s="11">
        <f>BC136+BJ136+Y136+DL136</f>
        <v>83</v>
      </c>
      <c r="EU136" s="6">
        <f>IF(DK136&gt;0,(BC136+BI136)/DK136,0)</f>
        <v>17.25</v>
      </c>
      <c r="EV136" s="6">
        <f>(DP136+DQ136)/AB136*60</f>
        <v>105.31374433612521</v>
      </c>
      <c r="EW136" s="6">
        <v>18.2</v>
      </c>
      <c r="EX136">
        <v>0.31</v>
      </c>
    </row>
    <row r="137" spans="1:154">
      <c r="A137" s="5">
        <v>575000</v>
      </c>
      <c r="B137" t="s">
        <v>711</v>
      </c>
      <c r="C137" t="s">
        <v>712</v>
      </c>
      <c r="D137" t="s">
        <v>252</v>
      </c>
      <c r="E137" t="s">
        <v>145</v>
      </c>
      <c r="F137" t="s">
        <v>145</v>
      </c>
      <c r="G137">
        <v>69</v>
      </c>
      <c r="H137">
        <v>176</v>
      </c>
      <c r="L137" t="s">
        <v>146</v>
      </c>
      <c r="M137" t="s">
        <v>713</v>
      </c>
      <c r="N137" t="s">
        <v>714</v>
      </c>
      <c r="O137" t="s">
        <v>303</v>
      </c>
      <c r="P137" t="s">
        <v>430</v>
      </c>
      <c r="Q137">
        <v>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 s="6">
        <v>-0.60000000000000009</v>
      </c>
      <c r="Y137">
        <v>2</v>
      </c>
      <c r="Z137">
        <v>65</v>
      </c>
      <c r="AA137">
        <v>2843</v>
      </c>
      <c r="AB137" s="6">
        <v>47.4</v>
      </c>
      <c r="AC137" s="7">
        <v>11.85</v>
      </c>
      <c r="AD137" s="7">
        <f>AVERAGE(AA137/60/Q137,AB137/Q137,AC137)</f>
        <v>11.848611111111111</v>
      </c>
      <c r="AE137" s="8">
        <v>0.21448934340920403</v>
      </c>
      <c r="AF137" s="8">
        <v>0</v>
      </c>
      <c r="AG137" s="8">
        <v>5.8823529411764705E-2</v>
      </c>
      <c r="AH137" s="9">
        <f>1-EA137/DU137</f>
        <v>1</v>
      </c>
      <c r="AI137" s="10">
        <f>(AG137+AH137)*1000</f>
        <v>1058.8235294117646</v>
      </c>
      <c r="AJ137" s="7">
        <f>DZ137/AB137*60</f>
        <v>1.2658227848101264</v>
      </c>
      <c r="AK137" s="7">
        <f>EA137/AB137*60</f>
        <v>0</v>
      </c>
      <c r="AL137" s="8">
        <f>IF(DZ137+EA137&gt;0,DZ137/(DZ137+EA137),0)</f>
        <v>1</v>
      </c>
      <c r="AM137" s="11">
        <f>DZ137-EA137</f>
        <v>1</v>
      </c>
      <c r="AN137" s="7">
        <f>AJ137-AK137</f>
        <v>1.2658227848101264</v>
      </c>
      <c r="AO137">
        <v>9</v>
      </c>
      <c r="AP137">
        <v>9</v>
      </c>
      <c r="AQ137">
        <v>3</v>
      </c>
      <c r="AR137">
        <v>2</v>
      </c>
      <c r="AS137">
        <v>2</v>
      </c>
      <c r="AT137">
        <v>2</v>
      </c>
      <c r="AU137" s="6">
        <v>0.06</v>
      </c>
      <c r="AV137">
        <v>0</v>
      </c>
      <c r="AW137">
        <v>0</v>
      </c>
      <c r="AX137">
        <v>2</v>
      </c>
      <c r="AY137" s="11">
        <f>AW137+AX137</f>
        <v>2</v>
      </c>
      <c r="AZ137" s="6">
        <v>62.5</v>
      </c>
      <c r="BA137" s="6">
        <v>54.73</v>
      </c>
      <c r="BB137" s="6">
        <v>0</v>
      </c>
      <c r="BC137">
        <v>13</v>
      </c>
      <c r="BD137">
        <v>13</v>
      </c>
      <c r="BE137">
        <v>4</v>
      </c>
      <c r="BF137" s="11">
        <f>BD137-BE137</f>
        <v>9</v>
      </c>
      <c r="BG137">
        <v>1</v>
      </c>
      <c r="BH137">
        <v>1</v>
      </c>
      <c r="BI137">
        <v>2</v>
      </c>
      <c r="BJ137">
        <v>3</v>
      </c>
      <c r="BK137">
        <v>1</v>
      </c>
      <c r="BL137">
        <v>2</v>
      </c>
      <c r="BM137">
        <v>3</v>
      </c>
      <c r="BN137" s="8">
        <f>BM137/DQ137</f>
        <v>8.3333333333333329E-2</v>
      </c>
      <c r="BO137">
        <v>8</v>
      </c>
      <c r="BP137">
        <v>5</v>
      </c>
      <c r="BQ137">
        <v>8</v>
      </c>
      <c r="BR137">
        <v>5</v>
      </c>
      <c r="BS137" s="8">
        <f>IF(BO137+BP137&gt;0,BO137/(BO137+BP137),0)</f>
        <v>0.61538461538461542</v>
      </c>
      <c r="BT137" s="8">
        <f>(BQ137+BR137)/(EH137+EI137)</f>
        <v>0.3611111111111111</v>
      </c>
      <c r="BU137">
        <v>4</v>
      </c>
      <c r="BV137">
        <v>1</v>
      </c>
      <c r="BW137">
        <v>4</v>
      </c>
      <c r="BX137">
        <v>2</v>
      </c>
      <c r="BY137">
        <v>0</v>
      </c>
      <c r="BZ137">
        <v>2</v>
      </c>
      <c r="CA137">
        <v>1</v>
      </c>
      <c r="CB137">
        <v>1</v>
      </c>
      <c r="CC137">
        <v>6</v>
      </c>
      <c r="CD137">
        <v>4</v>
      </c>
      <c r="CE137">
        <v>4</v>
      </c>
      <c r="CF137">
        <v>2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1</v>
      </c>
      <c r="DA137">
        <v>0</v>
      </c>
      <c r="DB137">
        <v>0</v>
      </c>
      <c r="DC137">
        <v>0</v>
      </c>
      <c r="DD137">
        <v>1</v>
      </c>
      <c r="DE137">
        <v>1</v>
      </c>
      <c r="DF137">
        <v>2</v>
      </c>
      <c r="DG137">
        <v>1</v>
      </c>
      <c r="DH137">
        <v>2</v>
      </c>
      <c r="DI137" s="11">
        <f>DF137-DE137</f>
        <v>1</v>
      </c>
      <c r="DJ137" s="6">
        <v>0.99061750040000007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39</v>
      </c>
      <c r="DQ137">
        <v>36</v>
      </c>
      <c r="DR137">
        <v>26</v>
      </c>
      <c r="DS137">
        <v>28</v>
      </c>
      <c r="DT137">
        <v>17</v>
      </c>
      <c r="DU137">
        <v>18</v>
      </c>
      <c r="DV137" s="6">
        <v>0.92</v>
      </c>
      <c r="DW137" s="6">
        <v>1.37</v>
      </c>
      <c r="DX137">
        <v>2</v>
      </c>
      <c r="DY137">
        <v>4</v>
      </c>
      <c r="DZ137">
        <v>1</v>
      </c>
      <c r="EA137">
        <v>0</v>
      </c>
      <c r="EB137">
        <v>1</v>
      </c>
      <c r="EC137">
        <v>1</v>
      </c>
      <c r="ED137">
        <v>2</v>
      </c>
      <c r="EE137">
        <v>3</v>
      </c>
      <c r="EF137" s="11">
        <f>EB137+ED137</f>
        <v>3</v>
      </c>
      <c r="EG137" s="11">
        <f>EC137+EE137</f>
        <v>4</v>
      </c>
      <c r="EH137">
        <v>20</v>
      </c>
      <c r="EI137">
        <v>16</v>
      </c>
      <c r="EJ137">
        <v>28</v>
      </c>
      <c r="EK137">
        <v>18</v>
      </c>
      <c r="EL137">
        <v>6</v>
      </c>
      <c r="EM137">
        <v>7</v>
      </c>
      <c r="EN137">
        <v>1</v>
      </c>
      <c r="EO137">
        <v>2</v>
      </c>
      <c r="EP137">
        <v>-0.1</v>
      </c>
      <c r="EQ137">
        <v>0.1</v>
      </c>
      <c r="ER137">
        <v>0</v>
      </c>
      <c r="ES137">
        <v>173.59</v>
      </c>
      <c r="ET137" s="11">
        <f>BC137+BJ137+Y137+DL137</f>
        <v>18</v>
      </c>
      <c r="EU137" s="6">
        <f>IF(DK137&gt;0,(BC137+BI137)/DK137,0)</f>
        <v>15</v>
      </c>
      <c r="EV137" s="6">
        <f>(DP137+DQ137)/AB137*60</f>
        <v>94.936708860759495</v>
      </c>
      <c r="EW137" s="6">
        <v>0.8</v>
      </c>
      <c r="EX137">
        <v>0.2</v>
      </c>
    </row>
    <row r="138" spans="1:154">
      <c r="A138" s="5">
        <v>640000</v>
      </c>
      <c r="B138" t="s">
        <v>715</v>
      </c>
      <c r="C138" t="s">
        <v>716</v>
      </c>
      <c r="E138" t="s">
        <v>717</v>
      </c>
      <c r="F138" t="s">
        <v>717</v>
      </c>
      <c r="G138">
        <v>75</v>
      </c>
      <c r="H138">
        <v>220</v>
      </c>
      <c r="L138" t="s">
        <v>146</v>
      </c>
      <c r="M138" t="s">
        <v>718</v>
      </c>
      <c r="N138" t="s">
        <v>719</v>
      </c>
      <c r="O138" t="s">
        <v>187</v>
      </c>
      <c r="P138" t="s">
        <v>720</v>
      </c>
      <c r="Q138">
        <v>64</v>
      </c>
      <c r="R138">
        <v>3</v>
      </c>
      <c r="S138">
        <v>4</v>
      </c>
      <c r="T138">
        <v>3</v>
      </c>
      <c r="U138">
        <v>1</v>
      </c>
      <c r="V138">
        <v>7</v>
      </c>
      <c r="W138">
        <v>-14</v>
      </c>
      <c r="X138" s="6">
        <v>-10.1</v>
      </c>
      <c r="Y138">
        <v>32</v>
      </c>
      <c r="Z138">
        <v>955</v>
      </c>
      <c r="AA138">
        <v>38220</v>
      </c>
      <c r="AB138" s="6">
        <v>636.70000000000005</v>
      </c>
      <c r="AC138" s="7">
        <v>9.9499999999999993</v>
      </c>
      <c r="AD138" s="7">
        <f>AVERAGE(AA138/60/Q138,AB138/Q138,AC138)</f>
        <v>9.9505208333333339</v>
      </c>
      <c r="AE138" s="8">
        <v>0.18688872973195103</v>
      </c>
      <c r="AF138" s="8">
        <v>0.7</v>
      </c>
      <c r="AG138" s="8">
        <v>4.3859649122807015E-2</v>
      </c>
      <c r="AH138" s="9">
        <f>1-EA138/DU138</f>
        <v>0.91907514450867056</v>
      </c>
      <c r="AI138" s="10">
        <f>(AG138+AH138)*1000</f>
        <v>962.93479363147765</v>
      </c>
      <c r="AJ138" s="7">
        <f>DZ138/AB138*60</f>
        <v>0.94235903879378047</v>
      </c>
      <c r="AK138" s="7">
        <f>EA138/AB138*60</f>
        <v>2.6386053086225849</v>
      </c>
      <c r="AL138" s="8">
        <f>IF(DZ138+EA138&gt;0,DZ138/(DZ138+EA138),0)</f>
        <v>0.26315789473684209</v>
      </c>
      <c r="AM138" s="11">
        <f>DZ138-EA138</f>
        <v>-18</v>
      </c>
      <c r="AN138" s="7">
        <f>AJ138-AK138</f>
        <v>-1.6962462698288046</v>
      </c>
      <c r="AO138">
        <v>133</v>
      </c>
      <c r="AP138">
        <v>133</v>
      </c>
      <c r="AQ138">
        <v>105</v>
      </c>
      <c r="AR138">
        <v>73</v>
      </c>
      <c r="AS138">
        <v>73</v>
      </c>
      <c r="AT138">
        <v>73</v>
      </c>
      <c r="AU138" s="6">
        <v>5.89</v>
      </c>
      <c r="AV138">
        <v>19</v>
      </c>
      <c r="AW138">
        <v>3</v>
      </c>
      <c r="AX138">
        <v>4</v>
      </c>
      <c r="AY138" s="11">
        <f>AW138+AX138</f>
        <v>7</v>
      </c>
      <c r="AZ138" s="6">
        <v>36.356200000000001</v>
      </c>
      <c r="BA138" s="6">
        <v>32.74</v>
      </c>
      <c r="BB138" s="6">
        <v>67.400000000000006</v>
      </c>
      <c r="BC138">
        <v>173</v>
      </c>
      <c r="BD138">
        <v>173</v>
      </c>
      <c r="BE138">
        <v>63</v>
      </c>
      <c r="BF138" s="11">
        <f>BD138-BE138</f>
        <v>110</v>
      </c>
      <c r="BG138">
        <v>32</v>
      </c>
      <c r="BH138">
        <v>11</v>
      </c>
      <c r="BI138">
        <v>25</v>
      </c>
      <c r="BJ138">
        <v>28</v>
      </c>
      <c r="BK138">
        <v>11</v>
      </c>
      <c r="BL138">
        <v>25</v>
      </c>
      <c r="BM138">
        <v>28</v>
      </c>
      <c r="BN138" s="8">
        <f>BM138/DQ138</f>
        <v>4.2042042042042045E-2</v>
      </c>
      <c r="BO138">
        <v>3</v>
      </c>
      <c r="BP138">
        <v>1</v>
      </c>
      <c r="BQ138">
        <v>3</v>
      </c>
      <c r="BR138">
        <v>1</v>
      </c>
      <c r="BS138" s="8">
        <f>IF(BO138+BP138&gt;0,BO138/(BO138+BP138),0)</f>
        <v>0.75</v>
      </c>
      <c r="BT138" s="8">
        <f>(BQ138+BR138)/(EH138+EI138)</f>
        <v>7.0546737213403876E-3</v>
      </c>
      <c r="BU138">
        <v>1</v>
      </c>
      <c r="BV138">
        <v>0</v>
      </c>
      <c r="BW138">
        <v>1</v>
      </c>
      <c r="BX138">
        <v>1</v>
      </c>
      <c r="BY138">
        <v>1</v>
      </c>
      <c r="BZ138">
        <v>0</v>
      </c>
      <c r="CA138">
        <v>1</v>
      </c>
      <c r="CB138">
        <v>0</v>
      </c>
      <c r="CC138">
        <v>1</v>
      </c>
      <c r="CD138">
        <v>1</v>
      </c>
      <c r="CE138">
        <v>2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1</v>
      </c>
      <c r="CR138">
        <v>0</v>
      </c>
      <c r="CS138">
        <v>2</v>
      </c>
      <c r="CT138">
        <v>0</v>
      </c>
      <c r="CU138">
        <v>2</v>
      </c>
      <c r="CV138">
        <v>4</v>
      </c>
      <c r="CW138">
        <v>26</v>
      </c>
      <c r="CX138">
        <v>6</v>
      </c>
      <c r="CY138">
        <v>0</v>
      </c>
      <c r="CZ138">
        <v>4</v>
      </c>
      <c r="DA138">
        <v>10</v>
      </c>
      <c r="DB138">
        <v>4</v>
      </c>
      <c r="DC138">
        <v>0</v>
      </c>
      <c r="DD138">
        <v>49</v>
      </c>
      <c r="DE138">
        <v>13</v>
      </c>
      <c r="DF138">
        <v>5</v>
      </c>
      <c r="DG138">
        <v>12</v>
      </c>
      <c r="DH138">
        <v>3</v>
      </c>
      <c r="DI138" s="11">
        <f>DF138-DE138</f>
        <v>-8</v>
      </c>
      <c r="DJ138" s="6">
        <v>-9.0482905849000002</v>
      </c>
      <c r="DK138">
        <v>11</v>
      </c>
      <c r="DL138">
        <v>2</v>
      </c>
      <c r="DM138">
        <v>0</v>
      </c>
      <c r="DN138">
        <v>0</v>
      </c>
      <c r="DO138">
        <v>0</v>
      </c>
      <c r="DP138">
        <v>447</v>
      </c>
      <c r="DQ138">
        <v>666</v>
      </c>
      <c r="DR138">
        <v>338</v>
      </c>
      <c r="DS138">
        <v>491</v>
      </c>
      <c r="DT138">
        <v>228</v>
      </c>
      <c r="DU138">
        <v>346</v>
      </c>
      <c r="DV138" s="6">
        <v>16.64</v>
      </c>
      <c r="DW138" s="6">
        <v>26.89</v>
      </c>
      <c r="DX138">
        <v>48</v>
      </c>
      <c r="DY138">
        <v>87</v>
      </c>
      <c r="DZ138">
        <v>10</v>
      </c>
      <c r="EA138">
        <v>28</v>
      </c>
      <c r="EB138">
        <v>9</v>
      </c>
      <c r="EC138">
        <v>29</v>
      </c>
      <c r="ED138">
        <v>27</v>
      </c>
      <c r="EE138">
        <v>19</v>
      </c>
      <c r="EF138" s="11">
        <f>EB138+ED138</f>
        <v>36</v>
      </c>
      <c r="EG138" s="11">
        <f>EC138+EE138</f>
        <v>48</v>
      </c>
      <c r="EH138">
        <v>276</v>
      </c>
      <c r="EI138">
        <v>291</v>
      </c>
      <c r="EJ138">
        <v>396</v>
      </c>
      <c r="EK138">
        <v>229</v>
      </c>
      <c r="EL138">
        <v>81</v>
      </c>
      <c r="EM138">
        <v>71</v>
      </c>
      <c r="EN138">
        <v>57</v>
      </c>
      <c r="EO138">
        <v>32</v>
      </c>
      <c r="EP138">
        <v>-0.7</v>
      </c>
      <c r="EQ138">
        <v>0.30000000000000004</v>
      </c>
      <c r="ER138">
        <v>-0.4</v>
      </c>
      <c r="ES138">
        <v>2770.14</v>
      </c>
      <c r="ET138" s="11">
        <f>BC138+BJ138+Y138+DL138</f>
        <v>235</v>
      </c>
      <c r="EU138" s="6">
        <f>IF(DK138&gt;0,(BC138+BI138)/DK138,0)</f>
        <v>18</v>
      </c>
      <c r="EV138" s="6">
        <f>(DP138+DQ138)/AB138*60</f>
        <v>104.88456101774776</v>
      </c>
      <c r="EW138" s="6">
        <v>0.8</v>
      </c>
      <c r="EX138">
        <v>0.01</v>
      </c>
    </row>
    <row r="139" spans="1:154">
      <c r="A139" s="5">
        <v>800000</v>
      </c>
      <c r="B139" t="s">
        <v>721</v>
      </c>
      <c r="C139" t="s">
        <v>722</v>
      </c>
      <c r="D139" t="s">
        <v>364</v>
      </c>
      <c r="E139" t="s">
        <v>160</v>
      </c>
      <c r="F139" t="s">
        <v>160</v>
      </c>
      <c r="G139">
        <v>71</v>
      </c>
      <c r="H139">
        <v>185</v>
      </c>
      <c r="I139">
        <v>2011</v>
      </c>
      <c r="J139">
        <v>2</v>
      </c>
      <c r="K139">
        <v>61</v>
      </c>
      <c r="L139" t="s">
        <v>146</v>
      </c>
      <c r="M139" t="s">
        <v>723</v>
      </c>
      <c r="N139" t="s">
        <v>724</v>
      </c>
      <c r="O139" t="s">
        <v>187</v>
      </c>
      <c r="P139" t="s">
        <v>430</v>
      </c>
      <c r="Q139">
        <v>50</v>
      </c>
      <c r="R139">
        <v>5</v>
      </c>
      <c r="S139">
        <v>13</v>
      </c>
      <c r="T139">
        <v>7</v>
      </c>
      <c r="U139">
        <v>6</v>
      </c>
      <c r="V139">
        <v>18</v>
      </c>
      <c r="W139">
        <v>-9</v>
      </c>
      <c r="X139" s="6">
        <v>-1.1000000000000001</v>
      </c>
      <c r="Y139">
        <v>18</v>
      </c>
      <c r="Z139">
        <v>862</v>
      </c>
      <c r="AA139">
        <v>38912</v>
      </c>
      <c r="AB139" s="6">
        <v>647.01</v>
      </c>
      <c r="AC139" s="7">
        <v>12.9666666667</v>
      </c>
      <c r="AD139" s="7">
        <f>AVERAGE(AA139/60/Q139,AB139/Q139,AC139)</f>
        <v>12.959177777788888</v>
      </c>
      <c r="AE139" s="8">
        <v>0.23714332838528779</v>
      </c>
      <c r="AF139" s="8">
        <v>0.72</v>
      </c>
      <c r="AG139" s="8">
        <v>7.8616352201257858E-2</v>
      </c>
      <c r="AH139" s="9">
        <f>1-EA139/DU139</f>
        <v>0.90519877675840976</v>
      </c>
      <c r="AI139" s="10">
        <f>(AG139+AH139)*1000</f>
        <v>983.81512895966762</v>
      </c>
      <c r="AJ139" s="7">
        <f>DZ139/AB139*60</f>
        <v>2.3183567487364956</v>
      </c>
      <c r="AK139" s="7">
        <f>EA139/AB139*60</f>
        <v>2.8747623684332546</v>
      </c>
      <c r="AL139" s="8">
        <f>IF(DZ139+EA139&gt;0,DZ139/(DZ139+EA139),0)</f>
        <v>0.44642857142857145</v>
      </c>
      <c r="AM139" s="11">
        <f>DZ139-EA139</f>
        <v>-6</v>
      </c>
      <c r="AN139" s="7">
        <f>AJ139-AK139</f>
        <v>-0.55640561969675906</v>
      </c>
      <c r="AO139">
        <v>124</v>
      </c>
      <c r="AP139">
        <v>124</v>
      </c>
      <c r="AQ139">
        <v>89</v>
      </c>
      <c r="AR139">
        <v>71</v>
      </c>
      <c r="AS139">
        <v>71</v>
      </c>
      <c r="AT139">
        <v>71</v>
      </c>
      <c r="AU139" s="6">
        <v>6.82</v>
      </c>
      <c r="AV139">
        <v>26</v>
      </c>
      <c r="AW139">
        <v>2</v>
      </c>
      <c r="AX139">
        <v>7</v>
      </c>
      <c r="AY139" s="11">
        <f>AW139+AX139</f>
        <v>9</v>
      </c>
      <c r="AZ139" s="6">
        <v>27.098600000000001</v>
      </c>
      <c r="BA139" s="6">
        <v>23.16</v>
      </c>
      <c r="BB139" s="6">
        <v>156.5</v>
      </c>
      <c r="BC139">
        <v>36</v>
      </c>
      <c r="BD139">
        <v>36</v>
      </c>
      <c r="BE139">
        <v>56</v>
      </c>
      <c r="BF139" s="11">
        <f>BD139-BE139</f>
        <v>-20</v>
      </c>
      <c r="BG139">
        <v>18</v>
      </c>
      <c r="BH139">
        <v>19</v>
      </c>
      <c r="BI139">
        <v>23</v>
      </c>
      <c r="BJ139">
        <v>12</v>
      </c>
      <c r="BK139">
        <v>19</v>
      </c>
      <c r="BL139">
        <v>23</v>
      </c>
      <c r="BM139">
        <v>12</v>
      </c>
      <c r="BN139" s="8">
        <f>BM139/DQ139</f>
        <v>1.8662519440124418E-2</v>
      </c>
      <c r="BO139">
        <v>4</v>
      </c>
      <c r="BP139">
        <v>3</v>
      </c>
      <c r="BQ139">
        <v>4</v>
      </c>
      <c r="BR139">
        <v>3</v>
      </c>
      <c r="BS139" s="8">
        <f>IF(BO139+BP139&gt;0,BO139/(BO139+BP139),0)</f>
        <v>0.5714285714285714</v>
      </c>
      <c r="BT139" s="8">
        <f>(BQ139+BR139)/(EH139+EI139)</f>
        <v>1.3133208255159476E-2</v>
      </c>
      <c r="BU139">
        <v>0</v>
      </c>
      <c r="BV139">
        <v>0</v>
      </c>
      <c r="BW139">
        <v>1</v>
      </c>
      <c r="BX139">
        <v>0</v>
      </c>
      <c r="BY139">
        <v>3</v>
      </c>
      <c r="BZ139">
        <v>3</v>
      </c>
      <c r="CA139">
        <v>0</v>
      </c>
      <c r="CB139">
        <v>1</v>
      </c>
      <c r="CC139">
        <v>3</v>
      </c>
      <c r="CD139">
        <v>0</v>
      </c>
      <c r="CE139">
        <v>2</v>
      </c>
      <c r="CF139">
        <v>2</v>
      </c>
      <c r="CG139">
        <v>0</v>
      </c>
      <c r="CH139">
        <v>1</v>
      </c>
      <c r="CI139">
        <v>2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2</v>
      </c>
      <c r="CQ139">
        <v>0</v>
      </c>
      <c r="CR139">
        <v>0</v>
      </c>
      <c r="CS139">
        <v>3</v>
      </c>
      <c r="CT139">
        <v>0</v>
      </c>
      <c r="CU139">
        <v>2</v>
      </c>
      <c r="CV139">
        <v>4</v>
      </c>
      <c r="CW139">
        <v>12</v>
      </c>
      <c r="CX139">
        <v>7</v>
      </c>
      <c r="CY139">
        <v>0</v>
      </c>
      <c r="CZ139">
        <v>5</v>
      </c>
      <c r="DA139">
        <v>9</v>
      </c>
      <c r="DB139">
        <v>4</v>
      </c>
      <c r="DC139">
        <v>1</v>
      </c>
      <c r="DD139">
        <v>45</v>
      </c>
      <c r="DE139">
        <v>9</v>
      </c>
      <c r="DF139">
        <v>18</v>
      </c>
      <c r="DG139">
        <v>9</v>
      </c>
      <c r="DH139">
        <v>12</v>
      </c>
      <c r="DI139" s="11">
        <f>DF139-DE139</f>
        <v>9</v>
      </c>
      <c r="DJ139" s="6">
        <v>3.7635441664</v>
      </c>
      <c r="DK139">
        <v>9</v>
      </c>
      <c r="DL139">
        <v>0</v>
      </c>
      <c r="DM139">
        <v>0</v>
      </c>
      <c r="DN139">
        <v>0</v>
      </c>
      <c r="DO139">
        <v>0</v>
      </c>
      <c r="DP139">
        <v>610</v>
      </c>
      <c r="DQ139">
        <v>643</v>
      </c>
      <c r="DR139">
        <v>446</v>
      </c>
      <c r="DS139">
        <v>463</v>
      </c>
      <c r="DT139">
        <v>318</v>
      </c>
      <c r="DU139">
        <v>327</v>
      </c>
      <c r="DV139" s="6">
        <v>29.43</v>
      </c>
      <c r="DW139" s="6">
        <v>28.19</v>
      </c>
      <c r="DX139">
        <v>91</v>
      </c>
      <c r="DY139">
        <v>92</v>
      </c>
      <c r="DZ139">
        <v>25</v>
      </c>
      <c r="EA139">
        <v>31</v>
      </c>
      <c r="EB139">
        <v>21</v>
      </c>
      <c r="EC139">
        <v>17</v>
      </c>
      <c r="ED139">
        <v>35</v>
      </c>
      <c r="EE139">
        <v>33</v>
      </c>
      <c r="EF139" s="11">
        <f>EB139+ED139</f>
        <v>56</v>
      </c>
      <c r="EG139" s="11">
        <f>EC139+EE139</f>
        <v>50</v>
      </c>
      <c r="EH139">
        <v>236</v>
      </c>
      <c r="EI139">
        <v>297</v>
      </c>
      <c r="EJ139">
        <v>223</v>
      </c>
      <c r="EK139">
        <v>257</v>
      </c>
      <c r="EL139">
        <v>102</v>
      </c>
      <c r="EM139">
        <v>71</v>
      </c>
      <c r="EN139">
        <v>36</v>
      </c>
      <c r="EO139">
        <v>32</v>
      </c>
      <c r="EP139">
        <v>0.8</v>
      </c>
      <c r="EQ139">
        <v>0.2</v>
      </c>
      <c r="ER139">
        <v>1</v>
      </c>
      <c r="ES139">
        <v>2081.34</v>
      </c>
      <c r="ET139" s="11">
        <f>BC139+BJ139+Y139+DL139</f>
        <v>66</v>
      </c>
      <c r="EU139" s="6">
        <f>IF(DK139&gt;0,(BC139+BI139)/DK139,0)</f>
        <v>6.5555555555555554</v>
      </c>
      <c r="EV139" s="6">
        <f>(DP139+DQ139)/AB139*60</f>
        <v>116.19604024667316</v>
      </c>
      <c r="EW139" s="6">
        <v>11.7</v>
      </c>
      <c r="EX139">
        <v>0.23</v>
      </c>
    </row>
    <row r="140" spans="1:154">
      <c r="A140" s="5">
        <v>925000</v>
      </c>
      <c r="B140" t="s">
        <v>725</v>
      </c>
      <c r="C140" t="s">
        <v>726</v>
      </c>
      <c r="D140" t="s">
        <v>563</v>
      </c>
      <c r="E140" t="s">
        <v>160</v>
      </c>
      <c r="F140" t="s">
        <v>160</v>
      </c>
      <c r="G140">
        <v>72</v>
      </c>
      <c r="H140">
        <v>193</v>
      </c>
      <c r="I140">
        <v>2013</v>
      </c>
      <c r="J140">
        <v>2</v>
      </c>
      <c r="K140">
        <v>35</v>
      </c>
      <c r="L140" t="s">
        <v>154</v>
      </c>
      <c r="M140" t="s">
        <v>727</v>
      </c>
      <c r="N140" t="s">
        <v>689</v>
      </c>
      <c r="O140" t="s">
        <v>187</v>
      </c>
      <c r="P140" t="s">
        <v>285</v>
      </c>
      <c r="Q140">
        <v>21</v>
      </c>
      <c r="R140">
        <v>3</v>
      </c>
      <c r="S140">
        <v>2</v>
      </c>
      <c r="T140">
        <v>1</v>
      </c>
      <c r="U140">
        <v>1</v>
      </c>
      <c r="V140">
        <v>5</v>
      </c>
      <c r="W140">
        <v>0</v>
      </c>
      <c r="X140" s="6">
        <v>1</v>
      </c>
      <c r="Y140">
        <v>4</v>
      </c>
      <c r="Z140">
        <v>415</v>
      </c>
      <c r="AA140">
        <v>18811</v>
      </c>
      <c r="AB140" s="6">
        <v>313.51</v>
      </c>
      <c r="AC140" s="7">
        <v>14.9333333333</v>
      </c>
      <c r="AD140" s="7">
        <f>AVERAGE(AA140/60/Q140,AB140/Q140,AC140)</f>
        <v>14.9305820105709</v>
      </c>
      <c r="AE140" s="8">
        <v>0.25863533992756788</v>
      </c>
      <c r="AF140" s="8">
        <v>0.41666666666666669</v>
      </c>
      <c r="AG140" s="8">
        <v>9.3023255813953487E-2</v>
      </c>
      <c r="AH140" s="9">
        <f>1-EA140/DU140</f>
        <v>0.92253521126760563</v>
      </c>
      <c r="AI140" s="10">
        <f>(AG140+AH140)*1000</f>
        <v>1015.5584670815591</v>
      </c>
      <c r="AJ140" s="7">
        <f>DZ140/AB140*60</f>
        <v>2.2965774616439667</v>
      </c>
      <c r="AK140" s="7">
        <f>EA140/AB140*60</f>
        <v>2.1051960065069695</v>
      </c>
      <c r="AL140" s="8">
        <f>IF(DZ140+EA140&gt;0,DZ140/(DZ140+EA140),0)</f>
        <v>0.52173913043478259</v>
      </c>
      <c r="AM140" s="11">
        <f>DZ140-EA140</f>
        <v>1</v>
      </c>
      <c r="AN140" s="7">
        <f>AJ140-AK140</f>
        <v>0.19138145513699722</v>
      </c>
      <c r="AO140">
        <v>59</v>
      </c>
      <c r="AP140">
        <v>59</v>
      </c>
      <c r="AQ140">
        <v>43</v>
      </c>
      <c r="AR140">
        <v>30</v>
      </c>
      <c r="AS140">
        <v>30</v>
      </c>
      <c r="AT140">
        <v>30</v>
      </c>
      <c r="AU140">
        <v>3.03</v>
      </c>
      <c r="AV140">
        <v>12</v>
      </c>
      <c r="AW140">
        <v>3</v>
      </c>
      <c r="AX140">
        <v>4</v>
      </c>
      <c r="AY140" s="11">
        <f>AW140+AX140</f>
        <v>7</v>
      </c>
      <c r="AZ140" s="6">
        <v>30.466699999999999</v>
      </c>
      <c r="BA140" s="6">
        <v>28</v>
      </c>
      <c r="BB140" s="6">
        <v>33</v>
      </c>
      <c r="BC140">
        <v>11</v>
      </c>
      <c r="BD140">
        <v>11</v>
      </c>
      <c r="BE140">
        <v>22</v>
      </c>
      <c r="BF140" s="11">
        <f>BD140-BE140</f>
        <v>-11</v>
      </c>
      <c r="BG140">
        <v>13</v>
      </c>
      <c r="BH140">
        <v>8</v>
      </c>
      <c r="BI140">
        <v>6</v>
      </c>
      <c r="BJ140">
        <v>21</v>
      </c>
      <c r="BK140">
        <v>8</v>
      </c>
      <c r="BL140">
        <v>6</v>
      </c>
      <c r="BM140">
        <v>21</v>
      </c>
      <c r="BN140" s="8">
        <f>BM140/DQ140</f>
        <v>8.0769230769230774E-2</v>
      </c>
      <c r="BO140">
        <v>78</v>
      </c>
      <c r="BP140">
        <v>86</v>
      </c>
      <c r="BQ140">
        <v>78</v>
      </c>
      <c r="BR140">
        <v>86</v>
      </c>
      <c r="BS140" s="8">
        <f>IF(BO140+BP140&gt;0,BO140/(BO140+BP140),0)</f>
        <v>0.47560975609756095</v>
      </c>
      <c r="BT140" s="8">
        <f>(BQ140+BR140)/(EH140+EI140)</f>
        <v>0.58571428571428574</v>
      </c>
      <c r="BU140">
        <v>31</v>
      </c>
      <c r="BV140">
        <v>36</v>
      </c>
      <c r="BW140">
        <v>31</v>
      </c>
      <c r="BX140">
        <v>34</v>
      </c>
      <c r="BY140">
        <v>16</v>
      </c>
      <c r="BZ140">
        <v>16</v>
      </c>
      <c r="CA140">
        <v>24</v>
      </c>
      <c r="CB140">
        <v>22</v>
      </c>
      <c r="CC140">
        <v>27</v>
      </c>
      <c r="CD140">
        <v>41</v>
      </c>
      <c r="CE140">
        <v>50</v>
      </c>
      <c r="CF140">
        <v>51</v>
      </c>
      <c r="CG140">
        <v>0</v>
      </c>
      <c r="CH140">
        <v>0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1</v>
      </c>
      <c r="CQ140">
        <v>0</v>
      </c>
      <c r="CR140">
        <v>0</v>
      </c>
      <c r="CS140">
        <v>2</v>
      </c>
      <c r="CT140">
        <v>0</v>
      </c>
      <c r="CU140">
        <v>5</v>
      </c>
      <c r="CV140">
        <v>0</v>
      </c>
      <c r="CW140">
        <v>8</v>
      </c>
      <c r="CX140">
        <v>2</v>
      </c>
      <c r="CY140">
        <v>1</v>
      </c>
      <c r="CZ140">
        <v>1</v>
      </c>
      <c r="DA140">
        <v>1</v>
      </c>
      <c r="DB140">
        <v>3</v>
      </c>
      <c r="DC140">
        <v>0</v>
      </c>
      <c r="DD140">
        <v>22</v>
      </c>
      <c r="DE140">
        <v>2</v>
      </c>
      <c r="DF140">
        <v>5</v>
      </c>
      <c r="DG140">
        <v>2</v>
      </c>
      <c r="DH140">
        <v>4</v>
      </c>
      <c r="DI140" s="11">
        <f>DF140-DE140</f>
        <v>3</v>
      </c>
      <c r="DJ140" s="6">
        <v>0.47267228760000002</v>
      </c>
      <c r="DK140">
        <v>2</v>
      </c>
      <c r="DL140">
        <v>0</v>
      </c>
      <c r="DM140">
        <v>0</v>
      </c>
      <c r="DN140">
        <v>0</v>
      </c>
      <c r="DO140">
        <v>0</v>
      </c>
      <c r="DP140">
        <v>264</v>
      </c>
      <c r="DQ140">
        <v>260</v>
      </c>
      <c r="DR140">
        <v>185</v>
      </c>
      <c r="DS140">
        <v>190</v>
      </c>
      <c r="DT140">
        <v>129</v>
      </c>
      <c r="DU140">
        <v>142</v>
      </c>
      <c r="DV140">
        <v>10.72</v>
      </c>
      <c r="DW140">
        <v>9.9499999999999993</v>
      </c>
      <c r="DX140">
        <v>36</v>
      </c>
      <c r="DY140">
        <v>33</v>
      </c>
      <c r="DZ140">
        <v>12</v>
      </c>
      <c r="EA140">
        <v>11</v>
      </c>
      <c r="EB140">
        <v>9</v>
      </c>
      <c r="EC140">
        <v>10</v>
      </c>
      <c r="ED140">
        <v>14</v>
      </c>
      <c r="EE140">
        <v>10</v>
      </c>
      <c r="EF140" s="11">
        <f>EB140+ED140</f>
        <v>23</v>
      </c>
      <c r="EG140" s="11">
        <f>EC140+EE140</f>
        <v>20</v>
      </c>
      <c r="EH140">
        <v>147</v>
      </c>
      <c r="EI140">
        <v>133</v>
      </c>
      <c r="EJ140">
        <v>86</v>
      </c>
      <c r="EK140">
        <v>75</v>
      </c>
      <c r="EL140">
        <v>42</v>
      </c>
      <c r="EM140">
        <v>30</v>
      </c>
      <c r="EN140">
        <v>13</v>
      </c>
      <c r="EO140">
        <v>13</v>
      </c>
      <c r="EP140">
        <v>0</v>
      </c>
      <c r="EQ140">
        <v>0.4</v>
      </c>
      <c r="ER140">
        <v>0.4</v>
      </c>
      <c r="ES140">
        <v>898.66</v>
      </c>
      <c r="ET140" s="11">
        <f>BC140+BJ140+Y140+DL140</f>
        <v>36</v>
      </c>
      <c r="EU140" s="6">
        <f>IF(DK140&gt;0,(BC140+BI140)/DK140,0)</f>
        <v>8.5</v>
      </c>
      <c r="EV140" s="6">
        <f>(DP140+DQ140)/AB140*60</f>
        <v>100.28388249178654</v>
      </c>
      <c r="EW140" s="6">
        <v>6.1</v>
      </c>
      <c r="EX140">
        <v>0.3</v>
      </c>
    </row>
    <row r="141" spans="1:154">
      <c r="A141" s="5">
        <v>4000000</v>
      </c>
      <c r="B141" t="s">
        <v>728</v>
      </c>
      <c r="C141" t="s">
        <v>729</v>
      </c>
      <c r="E141" t="s">
        <v>409</v>
      </c>
      <c r="F141" t="s">
        <v>409</v>
      </c>
      <c r="G141">
        <v>71</v>
      </c>
      <c r="H141">
        <v>198</v>
      </c>
      <c r="I141">
        <v>2001</v>
      </c>
      <c r="J141">
        <v>6</v>
      </c>
      <c r="K141">
        <v>192</v>
      </c>
      <c r="L141" t="s">
        <v>146</v>
      </c>
      <c r="M141" t="s">
        <v>730</v>
      </c>
      <c r="N141" t="s">
        <v>731</v>
      </c>
      <c r="O141" t="s">
        <v>581</v>
      </c>
      <c r="P141" t="s">
        <v>225</v>
      </c>
      <c r="Q141">
        <v>69</v>
      </c>
      <c r="R141">
        <v>11</v>
      </c>
      <c r="S141">
        <v>17</v>
      </c>
      <c r="T141">
        <v>11</v>
      </c>
      <c r="U141">
        <v>6</v>
      </c>
      <c r="V141">
        <v>28</v>
      </c>
      <c r="W141">
        <v>-15</v>
      </c>
      <c r="X141" s="6">
        <v>-1.2</v>
      </c>
      <c r="Y141">
        <v>39</v>
      </c>
      <c r="Z141">
        <v>1598</v>
      </c>
      <c r="AA141">
        <v>72080</v>
      </c>
      <c r="AB141" s="6">
        <v>1197.6400000000001</v>
      </c>
      <c r="AC141" s="7">
        <v>17.416666666699999</v>
      </c>
      <c r="AD141" s="7">
        <f>AVERAGE(AA141/60/Q141,AB141/Q141,AC141)</f>
        <v>17.394798711766345</v>
      </c>
      <c r="AE141" s="8">
        <v>0.29355576417298035</v>
      </c>
      <c r="AF141" s="8">
        <v>0.60869565217391308</v>
      </c>
      <c r="AG141" s="8">
        <v>6.6570188133140376E-2</v>
      </c>
      <c r="AH141" s="9">
        <f>1-EA141/DU141</f>
        <v>0.91062394603709951</v>
      </c>
      <c r="AI141" s="10">
        <f>(AG141+AH141)*1000</f>
        <v>977.19413417023998</v>
      </c>
      <c r="AJ141" s="7">
        <f>DZ141/AB141*60</f>
        <v>2.3045322467519451</v>
      </c>
      <c r="AK141" s="7">
        <f>EA141/AB141*60</f>
        <v>2.6552219364750678</v>
      </c>
      <c r="AL141" s="8">
        <f>IF(DZ141+EA141&gt;0,DZ141/(DZ141+EA141),0)</f>
        <v>0.46464646464646464</v>
      </c>
      <c r="AM141" s="11">
        <f>DZ141-EA141</f>
        <v>-7</v>
      </c>
      <c r="AN141" s="7">
        <f>AJ141-AK141</f>
        <v>-0.35068968972312264</v>
      </c>
      <c r="AO141">
        <v>199</v>
      </c>
      <c r="AP141">
        <v>199</v>
      </c>
      <c r="AQ141">
        <v>158</v>
      </c>
      <c r="AR141">
        <v>118</v>
      </c>
      <c r="AS141">
        <v>118</v>
      </c>
      <c r="AT141">
        <v>118</v>
      </c>
      <c r="AU141" s="6">
        <v>10.92</v>
      </c>
      <c r="AV141">
        <v>34</v>
      </c>
      <c r="AW141">
        <v>10</v>
      </c>
      <c r="AX141">
        <v>6</v>
      </c>
      <c r="AY141" s="11">
        <f>AW141+AX141</f>
        <v>16</v>
      </c>
      <c r="AZ141" s="6">
        <v>35.169499999999999</v>
      </c>
      <c r="BA141" s="6">
        <v>31.65</v>
      </c>
      <c r="BB141" s="6">
        <v>267.5</v>
      </c>
      <c r="BC141">
        <v>28</v>
      </c>
      <c r="BD141">
        <v>28</v>
      </c>
      <c r="BE141">
        <v>44</v>
      </c>
      <c r="BF141" s="11">
        <f>BD141-BE141</f>
        <v>-16</v>
      </c>
      <c r="BG141">
        <v>40</v>
      </c>
      <c r="BH141">
        <v>59</v>
      </c>
      <c r="BI141">
        <v>27</v>
      </c>
      <c r="BJ141">
        <v>33</v>
      </c>
      <c r="BK141">
        <v>59</v>
      </c>
      <c r="BL141">
        <v>27</v>
      </c>
      <c r="BM141">
        <v>33</v>
      </c>
      <c r="BN141" s="8">
        <f>BM141/DQ141</f>
        <v>3.3985581874356331E-2</v>
      </c>
      <c r="BO141">
        <v>75</v>
      </c>
      <c r="BP141">
        <v>69</v>
      </c>
      <c r="BQ141">
        <v>75</v>
      </c>
      <c r="BR141">
        <v>69</v>
      </c>
      <c r="BS141" s="8">
        <f>IF(BO141+BP141&gt;0,BO141/(BO141+BP141),0)</f>
        <v>0.52083333333333337</v>
      </c>
      <c r="BT141" s="8">
        <f>(BQ141+BR141)/(EH141+EI141)</f>
        <v>0.11214953271028037</v>
      </c>
      <c r="BU141">
        <v>19</v>
      </c>
      <c r="BV141">
        <v>19</v>
      </c>
      <c r="BW141">
        <v>16</v>
      </c>
      <c r="BX141">
        <v>10</v>
      </c>
      <c r="BY141">
        <v>40</v>
      </c>
      <c r="BZ141">
        <v>40</v>
      </c>
      <c r="CA141">
        <v>30</v>
      </c>
      <c r="CB141">
        <v>30</v>
      </c>
      <c r="CC141">
        <v>21</v>
      </c>
      <c r="CD141">
        <v>13</v>
      </c>
      <c r="CE141">
        <v>41</v>
      </c>
      <c r="CF141">
        <v>48</v>
      </c>
      <c r="CG141">
        <v>0</v>
      </c>
      <c r="CH141">
        <v>2</v>
      </c>
      <c r="CI141">
        <v>2</v>
      </c>
      <c r="CJ141">
        <v>1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1</v>
      </c>
      <c r="CQ141">
        <v>0</v>
      </c>
      <c r="CR141">
        <v>1</v>
      </c>
      <c r="CS141">
        <v>9</v>
      </c>
      <c r="CT141">
        <v>0</v>
      </c>
      <c r="CU141">
        <v>1</v>
      </c>
      <c r="CV141">
        <v>2</v>
      </c>
      <c r="CW141">
        <v>37</v>
      </c>
      <c r="CX141">
        <v>9</v>
      </c>
      <c r="CY141">
        <v>3</v>
      </c>
      <c r="CZ141">
        <v>13</v>
      </c>
      <c r="DA141">
        <v>22</v>
      </c>
      <c r="DB141">
        <v>9</v>
      </c>
      <c r="DC141">
        <v>1</v>
      </c>
      <c r="DD141">
        <v>61</v>
      </c>
      <c r="DE141">
        <v>18</v>
      </c>
      <c r="DF141">
        <v>15</v>
      </c>
      <c r="DG141">
        <v>16</v>
      </c>
      <c r="DH141">
        <v>10</v>
      </c>
      <c r="DI141" s="11">
        <f>DF141-DE141</f>
        <v>-3</v>
      </c>
      <c r="DJ141" s="6">
        <v>-3.1099100273999998</v>
      </c>
      <c r="DK141">
        <v>17</v>
      </c>
      <c r="DL141">
        <v>1</v>
      </c>
      <c r="DM141">
        <v>0</v>
      </c>
      <c r="DN141">
        <v>0</v>
      </c>
      <c r="DO141">
        <v>0</v>
      </c>
      <c r="DP141">
        <v>1252</v>
      </c>
      <c r="DQ141">
        <v>971</v>
      </c>
      <c r="DR141">
        <v>943</v>
      </c>
      <c r="DS141">
        <v>780</v>
      </c>
      <c r="DT141">
        <v>691</v>
      </c>
      <c r="DU141">
        <v>593</v>
      </c>
      <c r="DV141" s="6">
        <v>55.32</v>
      </c>
      <c r="DW141" s="6">
        <v>51.06</v>
      </c>
      <c r="DX141">
        <v>158</v>
      </c>
      <c r="DY141">
        <v>158</v>
      </c>
      <c r="DZ141">
        <v>46</v>
      </c>
      <c r="EA141">
        <v>53</v>
      </c>
      <c r="EB141">
        <v>39</v>
      </c>
      <c r="EC141">
        <v>41</v>
      </c>
      <c r="ED141">
        <v>45</v>
      </c>
      <c r="EE141">
        <v>50</v>
      </c>
      <c r="EF141" s="11">
        <f>EB141+ED141</f>
        <v>84</v>
      </c>
      <c r="EG141" s="11">
        <f>EC141+EE141</f>
        <v>91</v>
      </c>
      <c r="EH141">
        <v>637</v>
      </c>
      <c r="EI141">
        <v>647</v>
      </c>
      <c r="EJ141">
        <v>335</v>
      </c>
      <c r="EK141">
        <v>325</v>
      </c>
      <c r="EL141">
        <v>233</v>
      </c>
      <c r="EM141">
        <v>130</v>
      </c>
      <c r="EN141">
        <v>64</v>
      </c>
      <c r="EO141">
        <v>72</v>
      </c>
      <c r="EP141">
        <v>1</v>
      </c>
      <c r="EQ141">
        <v>1</v>
      </c>
      <c r="ER141">
        <v>1.9</v>
      </c>
      <c r="ES141">
        <v>2882.13</v>
      </c>
      <c r="ET141" s="11">
        <f>BC141+BJ141+Y141+DL141</f>
        <v>101</v>
      </c>
      <c r="EU141" s="6">
        <f>IF(DK141&gt;0,(BC141+BI141)/DK141,0)</f>
        <v>3.2352941176470589</v>
      </c>
      <c r="EV141" s="6">
        <f>(DP141+DQ141)/AB141*60</f>
        <v>111.36902575064292</v>
      </c>
      <c r="EW141" s="6">
        <v>32.200000000000003</v>
      </c>
      <c r="EX141">
        <v>0.47</v>
      </c>
    </row>
    <row r="142" spans="1:154">
      <c r="A142" s="5">
        <v>5750000</v>
      </c>
      <c r="B142" t="s">
        <v>732</v>
      </c>
      <c r="C142" t="s">
        <v>501</v>
      </c>
      <c r="D142" t="s">
        <v>502</v>
      </c>
      <c r="E142" t="s">
        <v>160</v>
      </c>
      <c r="F142" t="s">
        <v>160</v>
      </c>
      <c r="G142">
        <v>73</v>
      </c>
      <c r="H142">
        <v>206</v>
      </c>
      <c r="I142">
        <v>2011</v>
      </c>
      <c r="J142">
        <v>2</v>
      </c>
      <c r="K142">
        <v>43</v>
      </c>
      <c r="L142" t="s">
        <v>146</v>
      </c>
      <c r="M142" t="s">
        <v>733</v>
      </c>
      <c r="N142" t="s">
        <v>209</v>
      </c>
      <c r="O142" t="s">
        <v>289</v>
      </c>
      <c r="P142" t="s">
        <v>374</v>
      </c>
      <c r="Q142">
        <v>82</v>
      </c>
      <c r="R142">
        <v>24</v>
      </c>
      <c r="S142">
        <v>29</v>
      </c>
      <c r="T142">
        <v>18</v>
      </c>
      <c r="U142">
        <v>11</v>
      </c>
      <c r="V142">
        <v>53</v>
      </c>
      <c r="W142">
        <v>23</v>
      </c>
      <c r="X142" s="6">
        <v>12.6</v>
      </c>
      <c r="Y142">
        <v>8</v>
      </c>
      <c r="Z142">
        <v>1888</v>
      </c>
      <c r="AA142">
        <v>83786</v>
      </c>
      <c r="AB142" s="6">
        <v>1395.6</v>
      </c>
      <c r="AC142" s="7">
        <v>17.0333333333</v>
      </c>
      <c r="AD142" s="7">
        <f>AVERAGE(AA142/60/Q142,AB142/Q142,AC142)</f>
        <v>17.02750677505664</v>
      </c>
      <c r="AE142" s="8">
        <v>0.2933639954343179</v>
      </c>
      <c r="AF142" s="8">
        <v>0.75714285714285712</v>
      </c>
      <c r="AG142" s="8">
        <v>9.0090090090090086E-2</v>
      </c>
      <c r="AH142" s="9">
        <f>1-EA142/DU142</f>
        <v>0.93526405451448036</v>
      </c>
      <c r="AI142" s="10">
        <f>(AG142+AH142)*1000</f>
        <v>1025.3541446045704</v>
      </c>
      <c r="AJ142" s="7">
        <f>DZ142/AB142*60</f>
        <v>3.0094582975064492</v>
      </c>
      <c r="AK142" s="7">
        <f>EA142/AB142*60</f>
        <v>1.6337059329320722</v>
      </c>
      <c r="AL142" s="8">
        <f>IF(DZ142+EA142&gt;0,DZ142/(DZ142+EA142),0)</f>
        <v>0.64814814814814814</v>
      </c>
      <c r="AM142" s="11">
        <f>DZ142-EA142</f>
        <v>32</v>
      </c>
      <c r="AN142" s="7">
        <f>AJ142-AK142</f>
        <v>1.375752364574377</v>
      </c>
      <c r="AO142">
        <v>370</v>
      </c>
      <c r="AP142">
        <v>369</v>
      </c>
      <c r="AQ142">
        <v>289</v>
      </c>
      <c r="AR142">
        <v>210</v>
      </c>
      <c r="AS142">
        <v>210</v>
      </c>
      <c r="AT142">
        <v>210</v>
      </c>
      <c r="AU142" s="6">
        <v>22.05</v>
      </c>
      <c r="AV142">
        <v>81</v>
      </c>
      <c r="AW142">
        <v>13</v>
      </c>
      <c r="AX142">
        <v>17</v>
      </c>
      <c r="AY142" s="11">
        <f>AW142+AX142</f>
        <v>30</v>
      </c>
      <c r="AZ142" s="6">
        <v>28.776199999999999</v>
      </c>
      <c r="BA142" s="6">
        <v>26.81</v>
      </c>
      <c r="BB142" s="6">
        <v>327.60000000000002</v>
      </c>
      <c r="BC142">
        <v>24</v>
      </c>
      <c r="BD142">
        <v>24</v>
      </c>
      <c r="BE142">
        <v>52</v>
      </c>
      <c r="BF142" s="11">
        <f>BD142-BE142</f>
        <v>-28</v>
      </c>
      <c r="BG142">
        <v>79</v>
      </c>
      <c r="BH142">
        <v>29</v>
      </c>
      <c r="BI142">
        <v>43</v>
      </c>
      <c r="BJ142">
        <v>26</v>
      </c>
      <c r="BK142">
        <v>29</v>
      </c>
      <c r="BL142">
        <v>43</v>
      </c>
      <c r="BM142">
        <v>26</v>
      </c>
      <c r="BN142" s="8">
        <f>BM142/DQ142</f>
        <v>2.3679417122040074E-2</v>
      </c>
      <c r="BO142">
        <v>4</v>
      </c>
      <c r="BP142">
        <v>5</v>
      </c>
      <c r="BQ142">
        <v>4</v>
      </c>
      <c r="BR142">
        <v>5</v>
      </c>
      <c r="BS142" s="8">
        <f>IF(BO142+BP142&gt;0,BO142/(BO142+BP142),0)</f>
        <v>0.44444444444444442</v>
      </c>
      <c r="BT142" s="8">
        <f>(BQ142+BR142)/(EH142+EI142)</f>
        <v>6.8545316070068541E-3</v>
      </c>
      <c r="BU142">
        <v>1</v>
      </c>
      <c r="BV142">
        <v>2</v>
      </c>
      <c r="BW142">
        <v>2</v>
      </c>
      <c r="BX142">
        <v>1</v>
      </c>
      <c r="BY142">
        <v>1</v>
      </c>
      <c r="BZ142">
        <v>2</v>
      </c>
      <c r="CA142">
        <v>0</v>
      </c>
      <c r="CB142">
        <v>0</v>
      </c>
      <c r="CC142">
        <v>1</v>
      </c>
      <c r="CD142">
        <v>1</v>
      </c>
      <c r="CE142">
        <v>3</v>
      </c>
      <c r="CF142">
        <v>5</v>
      </c>
      <c r="CG142">
        <v>0</v>
      </c>
      <c r="CH142">
        <v>5</v>
      </c>
      <c r="CI142">
        <v>4</v>
      </c>
      <c r="CJ142">
        <v>1</v>
      </c>
      <c r="CK142">
        <v>0</v>
      </c>
      <c r="CL142">
        <v>1</v>
      </c>
      <c r="CM142">
        <v>1</v>
      </c>
      <c r="CN142">
        <v>2</v>
      </c>
      <c r="CO142">
        <v>0</v>
      </c>
      <c r="CP142">
        <v>10</v>
      </c>
      <c r="CQ142">
        <v>2</v>
      </c>
      <c r="CR142">
        <v>0</v>
      </c>
      <c r="CS142">
        <v>9</v>
      </c>
      <c r="CT142">
        <v>1</v>
      </c>
      <c r="CU142">
        <v>6</v>
      </c>
      <c r="CV142">
        <v>4</v>
      </c>
      <c r="CW142">
        <v>68</v>
      </c>
      <c r="CX142">
        <v>36</v>
      </c>
      <c r="CY142">
        <v>4</v>
      </c>
      <c r="CZ142">
        <v>8</v>
      </c>
      <c r="DA142">
        <v>57</v>
      </c>
      <c r="DB142">
        <v>7</v>
      </c>
      <c r="DC142">
        <v>0</v>
      </c>
      <c r="DD142">
        <v>98</v>
      </c>
      <c r="DE142">
        <v>4</v>
      </c>
      <c r="DF142">
        <v>10</v>
      </c>
      <c r="DG142">
        <v>4</v>
      </c>
      <c r="DH142">
        <v>10</v>
      </c>
      <c r="DI142" s="11">
        <f>DF142-DE142</f>
        <v>6</v>
      </c>
      <c r="DJ142" s="6">
        <v>6.6447612122999997</v>
      </c>
      <c r="DK142">
        <v>4</v>
      </c>
      <c r="DL142">
        <v>0</v>
      </c>
      <c r="DM142">
        <v>0</v>
      </c>
      <c r="DN142">
        <v>0</v>
      </c>
      <c r="DO142">
        <v>0</v>
      </c>
      <c r="DP142">
        <v>1390</v>
      </c>
      <c r="DQ142">
        <v>1098</v>
      </c>
      <c r="DR142">
        <v>1059</v>
      </c>
      <c r="DS142">
        <v>824</v>
      </c>
      <c r="DT142">
        <v>777</v>
      </c>
      <c r="DU142">
        <v>587</v>
      </c>
      <c r="DV142" s="6">
        <v>67.86</v>
      </c>
      <c r="DW142" s="6">
        <v>53.31</v>
      </c>
      <c r="DX142">
        <v>228</v>
      </c>
      <c r="DY142">
        <v>178</v>
      </c>
      <c r="DZ142">
        <v>70</v>
      </c>
      <c r="EA142">
        <v>38</v>
      </c>
      <c r="EB142">
        <v>39</v>
      </c>
      <c r="EC142">
        <v>42</v>
      </c>
      <c r="ED142">
        <v>49</v>
      </c>
      <c r="EE142">
        <v>41</v>
      </c>
      <c r="EF142" s="11">
        <f>EB142+ED142</f>
        <v>88</v>
      </c>
      <c r="EG142" s="11">
        <f>EC142+EE142</f>
        <v>83</v>
      </c>
      <c r="EH142">
        <v>638</v>
      </c>
      <c r="EI142">
        <v>675</v>
      </c>
      <c r="EJ142">
        <v>361</v>
      </c>
      <c r="EK142">
        <v>363</v>
      </c>
      <c r="EL142">
        <v>170</v>
      </c>
      <c r="EM142">
        <v>164</v>
      </c>
      <c r="EN142">
        <v>53</v>
      </c>
      <c r="EO142">
        <v>62</v>
      </c>
      <c r="EP142">
        <v>4.8</v>
      </c>
      <c r="EQ142">
        <v>2.4</v>
      </c>
      <c r="ER142">
        <v>7.2</v>
      </c>
      <c r="ES142">
        <v>3361.63</v>
      </c>
      <c r="ET142" s="11">
        <f>BC142+BJ142+Y142+DL142</f>
        <v>58</v>
      </c>
      <c r="EU142" s="6">
        <f>IF(DK142&gt;0,(BC142+BI142)/DK142,0)</f>
        <v>16.75</v>
      </c>
      <c r="EV142" s="6">
        <f>(DP142+DQ142)/AB142*60</f>
        <v>106.96474634565779</v>
      </c>
      <c r="EW142" s="6">
        <v>67.400000000000006</v>
      </c>
      <c r="EX142">
        <v>0.82</v>
      </c>
    </row>
    <row r="143" spans="1:154">
      <c r="A143" s="5">
        <v>892500</v>
      </c>
      <c r="B143" t="s">
        <v>734</v>
      </c>
      <c r="C143" t="s">
        <v>735</v>
      </c>
      <c r="D143" t="s">
        <v>736</v>
      </c>
      <c r="E143" t="s">
        <v>160</v>
      </c>
      <c r="F143" t="s">
        <v>160</v>
      </c>
      <c r="G143">
        <v>70</v>
      </c>
      <c r="H143">
        <v>208</v>
      </c>
      <c r="L143" t="s">
        <v>154</v>
      </c>
      <c r="M143" t="s">
        <v>737</v>
      </c>
      <c r="N143" t="s">
        <v>738</v>
      </c>
      <c r="O143" t="s">
        <v>198</v>
      </c>
      <c r="P143" t="s">
        <v>274</v>
      </c>
      <c r="Q143">
        <v>29</v>
      </c>
      <c r="R143">
        <v>2</v>
      </c>
      <c r="S143">
        <v>3</v>
      </c>
      <c r="T143">
        <v>1</v>
      </c>
      <c r="U143">
        <v>2</v>
      </c>
      <c r="V143">
        <v>5</v>
      </c>
      <c r="W143">
        <v>3</v>
      </c>
      <c r="X143" s="6">
        <v>0.5</v>
      </c>
      <c r="Y143">
        <v>16</v>
      </c>
      <c r="Z143">
        <v>431</v>
      </c>
      <c r="AA143">
        <v>18047</v>
      </c>
      <c r="AB143" s="6">
        <v>300.48</v>
      </c>
      <c r="AC143" s="7">
        <v>10.233333333299999</v>
      </c>
      <c r="AD143" s="7">
        <f>AVERAGE(AA143/60/Q143,AB143/Q143,AC143)</f>
        <v>10.322183908034868</v>
      </c>
      <c r="AE143" s="8">
        <v>0.20841049543269732</v>
      </c>
      <c r="AF143" s="8">
        <v>0.55555555555555558</v>
      </c>
      <c r="AG143" s="8">
        <v>7.6271186440677971E-2</v>
      </c>
      <c r="AH143" s="9">
        <f>1-EA143/DU143</f>
        <v>0.95890410958904115</v>
      </c>
      <c r="AI143" s="10">
        <f>(AG143+AH143)*1000</f>
        <v>1035.1752960297192</v>
      </c>
      <c r="AJ143" s="7">
        <f>DZ143/AB143*60</f>
        <v>1.7971246006389774</v>
      </c>
      <c r="AK143" s="7">
        <f>EA143/AB143*60</f>
        <v>1.1980830670926517</v>
      </c>
      <c r="AL143" s="8">
        <f>IF(DZ143+EA143&gt;0,DZ143/(DZ143+EA143),0)</f>
        <v>0.6</v>
      </c>
      <c r="AM143" s="11">
        <f>DZ143-EA143</f>
        <v>3</v>
      </c>
      <c r="AN143" s="7">
        <f>AJ143-AK143</f>
        <v>0.59904153354632572</v>
      </c>
      <c r="AO143" t="s">
        <v>255</v>
      </c>
      <c r="AP143">
        <v>43</v>
      </c>
      <c r="AQ143" t="s">
        <v>255</v>
      </c>
      <c r="AR143" t="s">
        <v>255</v>
      </c>
      <c r="AS143">
        <v>24</v>
      </c>
      <c r="AT143">
        <v>24</v>
      </c>
      <c r="AU143" s="6">
        <v>2.6</v>
      </c>
      <c r="AV143">
        <v>10</v>
      </c>
      <c r="AW143" t="s">
        <v>255</v>
      </c>
      <c r="AX143">
        <v>2</v>
      </c>
      <c r="AY143" s="11" t="e">
        <f>AW143+AX143</f>
        <v>#VALUE!</v>
      </c>
      <c r="AZ143" s="6">
        <v>23.75</v>
      </c>
      <c r="BA143" s="6" t="s">
        <v>255</v>
      </c>
      <c r="BB143" s="6">
        <v>25.6</v>
      </c>
      <c r="BC143">
        <v>80</v>
      </c>
      <c r="BD143">
        <v>80</v>
      </c>
      <c r="BE143">
        <v>59</v>
      </c>
      <c r="BF143" s="11">
        <f>BD143-BE143</f>
        <v>21</v>
      </c>
      <c r="BG143">
        <v>8</v>
      </c>
      <c r="BH143">
        <v>4</v>
      </c>
      <c r="BI143">
        <v>10</v>
      </c>
      <c r="BJ143">
        <v>5</v>
      </c>
      <c r="BK143">
        <v>4</v>
      </c>
      <c r="BL143">
        <v>10</v>
      </c>
      <c r="BM143">
        <v>5</v>
      </c>
      <c r="BN143" s="8">
        <f>BM143/DQ143</f>
        <v>1.9920318725099601E-2</v>
      </c>
      <c r="BO143">
        <v>11</v>
      </c>
      <c r="BP143">
        <v>18</v>
      </c>
      <c r="BQ143">
        <v>11</v>
      </c>
      <c r="BR143">
        <v>18</v>
      </c>
      <c r="BS143" s="8">
        <f>IF(BO143+BP143&gt;0,BO143/(BO143+BP143),0)</f>
        <v>0.37931034482758619</v>
      </c>
      <c r="BT143" s="8">
        <f>(BQ143+BR143)/(EH143+EI143)</f>
        <v>0.10507246376811594</v>
      </c>
      <c r="BU143">
        <v>3</v>
      </c>
      <c r="BV143">
        <v>6</v>
      </c>
      <c r="BW143">
        <v>2</v>
      </c>
      <c r="BX143">
        <v>3</v>
      </c>
      <c r="BY143">
        <v>6</v>
      </c>
      <c r="BZ143">
        <v>9</v>
      </c>
      <c r="CA143">
        <v>7</v>
      </c>
      <c r="CB143">
        <v>3</v>
      </c>
      <c r="CC143">
        <v>1</v>
      </c>
      <c r="CD143">
        <v>6</v>
      </c>
      <c r="CE143">
        <v>6</v>
      </c>
      <c r="CF143">
        <v>12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2</v>
      </c>
      <c r="CT143">
        <v>0</v>
      </c>
      <c r="CU143">
        <v>0</v>
      </c>
      <c r="CV143">
        <v>0</v>
      </c>
      <c r="CW143">
        <v>8</v>
      </c>
      <c r="CX143">
        <v>1</v>
      </c>
      <c r="CY143">
        <v>0</v>
      </c>
      <c r="CZ143">
        <v>0</v>
      </c>
      <c r="DA143">
        <v>5</v>
      </c>
      <c r="DB143">
        <v>2</v>
      </c>
      <c r="DC143">
        <v>1</v>
      </c>
      <c r="DD143">
        <v>14</v>
      </c>
      <c r="DE143">
        <v>4</v>
      </c>
      <c r="DF143">
        <v>5</v>
      </c>
      <c r="DG143">
        <v>4</v>
      </c>
      <c r="DH143">
        <v>2</v>
      </c>
      <c r="DI143" s="11">
        <f>DF143-DE143</f>
        <v>1</v>
      </c>
      <c r="DJ143" s="6">
        <v>-1.9873152479</v>
      </c>
      <c r="DK143">
        <v>3</v>
      </c>
      <c r="DL143">
        <v>0</v>
      </c>
      <c r="DM143">
        <v>0</v>
      </c>
      <c r="DN143">
        <v>1</v>
      </c>
      <c r="DO143">
        <v>0</v>
      </c>
      <c r="DP143">
        <v>232</v>
      </c>
      <c r="DQ143">
        <v>251</v>
      </c>
      <c r="DR143">
        <v>172</v>
      </c>
      <c r="DS143">
        <v>193</v>
      </c>
      <c r="DT143">
        <v>118</v>
      </c>
      <c r="DU143">
        <v>146</v>
      </c>
      <c r="DV143" s="6">
        <v>10.26</v>
      </c>
      <c r="DW143" s="6">
        <v>9.32</v>
      </c>
      <c r="DX143">
        <v>31</v>
      </c>
      <c r="DY143">
        <v>24</v>
      </c>
      <c r="DZ143">
        <v>9</v>
      </c>
      <c r="EA143">
        <v>6</v>
      </c>
      <c r="EB143">
        <v>8</v>
      </c>
      <c r="EC143">
        <v>3</v>
      </c>
      <c r="ED143">
        <v>10</v>
      </c>
      <c r="EE143">
        <v>13</v>
      </c>
      <c r="EF143" s="11">
        <f>EB143+ED143</f>
        <v>18</v>
      </c>
      <c r="EG143" s="11">
        <f>EC143+EE143</f>
        <v>16</v>
      </c>
      <c r="EH143">
        <v>144</v>
      </c>
      <c r="EI143">
        <v>132</v>
      </c>
      <c r="EJ143">
        <v>184</v>
      </c>
      <c r="EK143">
        <v>177</v>
      </c>
      <c r="EL143">
        <v>28</v>
      </c>
      <c r="EM143">
        <v>45</v>
      </c>
      <c r="EN143">
        <v>29</v>
      </c>
      <c r="EO143">
        <v>23</v>
      </c>
      <c r="EP143">
        <v>0</v>
      </c>
      <c r="EQ143">
        <v>0.5</v>
      </c>
      <c r="ER143">
        <v>0.5</v>
      </c>
      <c r="ES143">
        <v>1141.29</v>
      </c>
      <c r="ET143" s="11">
        <f>BC143+BJ143+Y143+DL143</f>
        <v>101</v>
      </c>
      <c r="EU143" s="6">
        <f>IF(DK143&gt;0,(BC143+BI143)/DK143,0)</f>
        <v>30</v>
      </c>
      <c r="EV143" s="6">
        <f>(DP143+DQ143)/AB143*60</f>
        <v>96.445686900958464</v>
      </c>
      <c r="EW143" s="6">
        <v>4.8</v>
      </c>
      <c r="EX143">
        <v>0.17</v>
      </c>
    </row>
    <row r="144" spans="1:154">
      <c r="A144" s="5">
        <v>7250000</v>
      </c>
      <c r="B144" t="s">
        <v>739</v>
      </c>
      <c r="C144" t="s">
        <v>740</v>
      </c>
      <c r="D144" t="s">
        <v>144</v>
      </c>
      <c r="E144" t="s">
        <v>145</v>
      </c>
      <c r="F144" t="s">
        <v>145</v>
      </c>
      <c r="G144">
        <v>72</v>
      </c>
      <c r="H144">
        <v>201</v>
      </c>
      <c r="I144">
        <v>2005</v>
      </c>
      <c r="J144">
        <v>3</v>
      </c>
      <c r="K144">
        <v>62</v>
      </c>
      <c r="L144" t="s">
        <v>154</v>
      </c>
      <c r="M144" t="s">
        <v>741</v>
      </c>
      <c r="N144" t="s">
        <v>452</v>
      </c>
      <c r="O144" t="s">
        <v>149</v>
      </c>
      <c r="P144" t="s">
        <v>233</v>
      </c>
      <c r="Q144">
        <v>41</v>
      </c>
      <c r="R144">
        <v>5</v>
      </c>
      <c r="S144">
        <v>29</v>
      </c>
      <c r="T144">
        <v>9</v>
      </c>
      <c r="U144">
        <v>20</v>
      </c>
      <c r="V144">
        <v>34</v>
      </c>
      <c r="W144">
        <v>2</v>
      </c>
      <c r="X144" s="6">
        <v>8.9</v>
      </c>
      <c r="Y144">
        <v>32</v>
      </c>
      <c r="Z144">
        <v>1207</v>
      </c>
      <c r="AA144">
        <v>62774</v>
      </c>
      <c r="AB144" s="6">
        <v>1041.28</v>
      </c>
      <c r="AC144" s="7">
        <v>25.516666666700001</v>
      </c>
      <c r="AD144" s="7">
        <f>AVERAGE(AA144/60/Q144,AB144/Q144,AC144)</f>
        <v>25.477208672097831</v>
      </c>
      <c r="AE144" s="8">
        <v>0.42979791308942011</v>
      </c>
      <c r="AF144" s="8">
        <v>0.55737704918032782</v>
      </c>
      <c r="AG144" s="8">
        <v>9.5761381475667193E-2</v>
      </c>
      <c r="AH144" s="9">
        <f>1-EA144/DU144</f>
        <v>0.90352504638218922</v>
      </c>
      <c r="AI144" s="10">
        <f>(AG144+AH144)*1000</f>
        <v>999.28642785785632</v>
      </c>
      <c r="AJ144" s="7">
        <f>DZ144/AB144*60</f>
        <v>3.5149047326367548</v>
      </c>
      <c r="AK144" s="7">
        <f>EA144/AB144*60</f>
        <v>2.9963122311001844</v>
      </c>
      <c r="AL144" s="8">
        <f>IF(DZ144+EA144&gt;0,DZ144/(DZ144+EA144),0)</f>
        <v>0.53982300884955747</v>
      </c>
      <c r="AM144" s="11">
        <f>DZ144-EA144</f>
        <v>9</v>
      </c>
      <c r="AN144" s="7">
        <f>AJ144-AK144</f>
        <v>0.51859250153657044</v>
      </c>
      <c r="AO144">
        <v>227</v>
      </c>
      <c r="AP144">
        <v>227</v>
      </c>
      <c r="AQ144">
        <v>163</v>
      </c>
      <c r="AR144">
        <v>122</v>
      </c>
      <c r="AS144">
        <v>122</v>
      </c>
      <c r="AT144">
        <v>122</v>
      </c>
      <c r="AU144" s="6">
        <v>6.72</v>
      </c>
      <c r="AV144">
        <v>15</v>
      </c>
      <c r="AW144">
        <v>5</v>
      </c>
      <c r="AX144">
        <v>4</v>
      </c>
      <c r="AY144" s="11">
        <f>AW144+AX144</f>
        <v>9</v>
      </c>
      <c r="AZ144" s="6">
        <v>45.401600000000002</v>
      </c>
      <c r="BA144" s="6">
        <v>42.69</v>
      </c>
      <c r="BB144" s="6">
        <v>145.5</v>
      </c>
      <c r="BC144">
        <v>70</v>
      </c>
      <c r="BD144">
        <v>70</v>
      </c>
      <c r="BE144">
        <v>94</v>
      </c>
      <c r="BF144" s="11">
        <f>BD144-BE144</f>
        <v>-24</v>
      </c>
      <c r="BG144">
        <v>41</v>
      </c>
      <c r="BH144">
        <v>43</v>
      </c>
      <c r="BI144">
        <v>30</v>
      </c>
      <c r="BJ144">
        <v>70</v>
      </c>
      <c r="BK144">
        <v>43</v>
      </c>
      <c r="BL144">
        <v>30</v>
      </c>
      <c r="BM144">
        <v>70</v>
      </c>
      <c r="BN144" s="8">
        <f>BM144/DQ144</f>
        <v>7.575757575757576E-2</v>
      </c>
      <c r="BO144">
        <v>0</v>
      </c>
      <c r="BP144">
        <v>0</v>
      </c>
      <c r="BQ144">
        <v>0</v>
      </c>
      <c r="BR144">
        <v>0</v>
      </c>
      <c r="BS144" s="8">
        <f>IF(BO144+BP144&gt;0,BO144/(BO144+BP144),0)</f>
        <v>0</v>
      </c>
      <c r="BT144" s="8">
        <f>(BQ144+BR144)/(EH144+EI144)</f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1</v>
      </c>
      <c r="CI144">
        <v>2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1</v>
      </c>
      <c r="CP144">
        <v>1</v>
      </c>
      <c r="CQ144">
        <v>1</v>
      </c>
      <c r="CR144">
        <v>0</v>
      </c>
      <c r="CS144">
        <v>2</v>
      </c>
      <c r="CT144">
        <v>0</v>
      </c>
      <c r="CU144">
        <v>1</v>
      </c>
      <c r="CV144">
        <v>5</v>
      </c>
      <c r="CW144">
        <v>35</v>
      </c>
      <c r="CX144">
        <v>3</v>
      </c>
      <c r="CY144">
        <v>1</v>
      </c>
      <c r="CZ144">
        <v>30</v>
      </c>
      <c r="DA144">
        <v>12</v>
      </c>
      <c r="DB144">
        <v>2</v>
      </c>
      <c r="DC144">
        <v>0</v>
      </c>
      <c r="DD144">
        <v>74</v>
      </c>
      <c r="DE144">
        <v>16</v>
      </c>
      <c r="DF144">
        <v>14</v>
      </c>
      <c r="DG144">
        <v>16</v>
      </c>
      <c r="DH144">
        <v>8</v>
      </c>
      <c r="DI144" s="11">
        <f>DF144-DE144</f>
        <v>-2</v>
      </c>
      <c r="DJ144" s="6">
        <v>0.64218786000000005</v>
      </c>
      <c r="DK144">
        <v>16</v>
      </c>
      <c r="DL144">
        <v>0</v>
      </c>
      <c r="DM144">
        <v>0</v>
      </c>
      <c r="DN144">
        <v>0</v>
      </c>
      <c r="DO144">
        <v>0</v>
      </c>
      <c r="DP144">
        <v>1089</v>
      </c>
      <c r="DQ144">
        <v>924</v>
      </c>
      <c r="DR144">
        <v>825</v>
      </c>
      <c r="DS144">
        <v>711</v>
      </c>
      <c r="DT144">
        <v>637</v>
      </c>
      <c r="DU144">
        <v>539</v>
      </c>
      <c r="DV144" s="6">
        <v>63.83</v>
      </c>
      <c r="DW144" s="6">
        <v>52.51</v>
      </c>
      <c r="DX144">
        <v>235</v>
      </c>
      <c r="DY144">
        <v>198</v>
      </c>
      <c r="DZ144">
        <v>61</v>
      </c>
      <c r="EA144">
        <v>52</v>
      </c>
      <c r="EB144">
        <v>62</v>
      </c>
      <c r="EC144">
        <v>41</v>
      </c>
      <c r="ED144">
        <v>34</v>
      </c>
      <c r="EE144">
        <v>45</v>
      </c>
      <c r="EF144" s="11">
        <f>EB144+ED144</f>
        <v>96</v>
      </c>
      <c r="EG144" s="11">
        <f>EC144+EE144</f>
        <v>86</v>
      </c>
      <c r="EH144">
        <v>556</v>
      </c>
      <c r="EI144">
        <v>603</v>
      </c>
      <c r="EJ144">
        <v>367</v>
      </c>
      <c r="EK144">
        <v>457</v>
      </c>
      <c r="EL144">
        <v>152</v>
      </c>
      <c r="EM144">
        <v>118</v>
      </c>
      <c r="EN144">
        <v>67</v>
      </c>
      <c r="EO144">
        <v>71</v>
      </c>
      <c r="EP144">
        <v>3</v>
      </c>
      <c r="EQ144">
        <v>1.5</v>
      </c>
      <c r="ER144">
        <v>4.5</v>
      </c>
      <c r="ES144">
        <v>1381.44</v>
      </c>
      <c r="ET144" s="11">
        <f>BC144+BJ144+Y144+DL144</f>
        <v>172</v>
      </c>
      <c r="EU144" s="6">
        <f>IF(DK144&gt;0,(BC144+BI144)/DK144,0)</f>
        <v>6.25</v>
      </c>
      <c r="EV144" s="6">
        <f>(DP144+DQ144)/AB144*60</f>
        <v>115.99185617701291</v>
      </c>
      <c r="EW144" s="6">
        <v>37.4</v>
      </c>
      <c r="EX144">
        <v>0.91</v>
      </c>
    </row>
    <row r="145" spans="1:154">
      <c r="A145" s="5">
        <v>3500000</v>
      </c>
      <c r="B145" t="s">
        <v>742</v>
      </c>
      <c r="C145" t="s">
        <v>740</v>
      </c>
      <c r="D145" t="s">
        <v>144</v>
      </c>
      <c r="E145" t="s">
        <v>145</v>
      </c>
      <c r="F145" t="s">
        <v>145</v>
      </c>
      <c r="G145">
        <v>72</v>
      </c>
      <c r="H145">
        <v>179</v>
      </c>
      <c r="I145">
        <v>1998</v>
      </c>
      <c r="J145">
        <v>2</v>
      </c>
      <c r="K145">
        <v>45</v>
      </c>
      <c r="L145" t="s">
        <v>146</v>
      </c>
      <c r="M145" t="s">
        <v>743</v>
      </c>
      <c r="N145" t="s">
        <v>540</v>
      </c>
      <c r="O145" t="s">
        <v>198</v>
      </c>
      <c r="P145" t="s">
        <v>331</v>
      </c>
      <c r="Q145">
        <v>46</v>
      </c>
      <c r="R145">
        <v>4</v>
      </c>
      <c r="S145">
        <v>21</v>
      </c>
      <c r="T145">
        <v>10</v>
      </c>
      <c r="U145">
        <v>11</v>
      </c>
      <c r="V145">
        <v>25</v>
      </c>
      <c r="W145">
        <v>-5</v>
      </c>
      <c r="X145" s="6">
        <v>-0.2</v>
      </c>
      <c r="Y145">
        <v>14</v>
      </c>
      <c r="Z145">
        <v>927</v>
      </c>
      <c r="AA145">
        <v>44077</v>
      </c>
      <c r="AB145" s="6">
        <v>732.04</v>
      </c>
      <c r="AC145" s="7">
        <v>15.9666666667</v>
      </c>
      <c r="AD145" s="7">
        <f>AVERAGE(AA145/60/Q145,AB145/Q145,AC145)</f>
        <v>15.950169082136716</v>
      </c>
      <c r="AE145" s="8">
        <v>0.28302776768246946</v>
      </c>
      <c r="AF145" s="8">
        <v>0.67567567567567566</v>
      </c>
      <c r="AG145" s="8">
        <v>8.4862385321100922E-2</v>
      </c>
      <c r="AH145" s="9">
        <f>1-EA145/DU145</f>
        <v>0.91935483870967738</v>
      </c>
      <c r="AI145" s="10">
        <f>(AG145+AH145)*1000</f>
        <v>1004.2172240307783</v>
      </c>
      <c r="AJ145" s="7">
        <f>DZ145/AB145*60</f>
        <v>3.0326211682421724</v>
      </c>
      <c r="AK145" s="7">
        <f>EA145/AB145*60</f>
        <v>2.4588820283044646</v>
      </c>
      <c r="AL145" s="8">
        <f>IF(DZ145+EA145&gt;0,DZ145/(DZ145+EA145),0)</f>
        <v>0.55223880597014929</v>
      </c>
      <c r="AM145" s="11">
        <f>DZ145-EA145</f>
        <v>7</v>
      </c>
      <c r="AN145" s="7">
        <f>AJ145-AK145</f>
        <v>0.57373913993770786</v>
      </c>
      <c r="AO145">
        <v>74</v>
      </c>
      <c r="AP145">
        <v>74</v>
      </c>
      <c r="AQ145">
        <v>50</v>
      </c>
      <c r="AR145">
        <v>38</v>
      </c>
      <c r="AS145">
        <v>38</v>
      </c>
      <c r="AT145">
        <v>38</v>
      </c>
      <c r="AU145" s="6">
        <v>4.16</v>
      </c>
      <c r="AV145">
        <v>14</v>
      </c>
      <c r="AW145">
        <v>4</v>
      </c>
      <c r="AX145">
        <v>3</v>
      </c>
      <c r="AY145" s="11">
        <f>AW145+AX145</f>
        <v>7</v>
      </c>
      <c r="AZ145" s="6">
        <v>28.868400000000001</v>
      </c>
      <c r="BA145" s="6">
        <v>26.88</v>
      </c>
      <c r="BB145" s="6">
        <v>230.3</v>
      </c>
      <c r="BC145">
        <v>33</v>
      </c>
      <c r="BD145">
        <v>33</v>
      </c>
      <c r="BE145">
        <v>38</v>
      </c>
      <c r="BF145" s="11">
        <f>BD145-BE145</f>
        <v>-5</v>
      </c>
      <c r="BG145">
        <v>12</v>
      </c>
      <c r="BH145">
        <v>27</v>
      </c>
      <c r="BI145">
        <v>10</v>
      </c>
      <c r="BJ145">
        <v>6</v>
      </c>
      <c r="BK145">
        <v>27</v>
      </c>
      <c r="BL145">
        <v>10</v>
      </c>
      <c r="BM145">
        <v>6</v>
      </c>
      <c r="BN145" s="8">
        <f>BM145/DQ145</f>
        <v>9.852216748768473E-3</v>
      </c>
      <c r="BO145">
        <v>183</v>
      </c>
      <c r="BP145">
        <v>261</v>
      </c>
      <c r="BQ145">
        <v>183</v>
      </c>
      <c r="BR145">
        <v>261</v>
      </c>
      <c r="BS145" s="8">
        <f>IF(BO145+BP145&gt;0,BO145/(BO145+BP145),0)</f>
        <v>0.41216216216216217</v>
      </c>
      <c r="BT145" s="8">
        <f>(BQ145+BR145)/(EH145+EI145)</f>
        <v>0.72549019607843135</v>
      </c>
      <c r="BU145">
        <v>22</v>
      </c>
      <c r="BV145">
        <v>27</v>
      </c>
      <c r="BW145">
        <v>70</v>
      </c>
      <c r="BX145">
        <v>106</v>
      </c>
      <c r="BY145">
        <v>91</v>
      </c>
      <c r="BZ145">
        <v>128</v>
      </c>
      <c r="CA145">
        <v>37</v>
      </c>
      <c r="CB145">
        <v>59</v>
      </c>
      <c r="CC145">
        <v>82</v>
      </c>
      <c r="CD145">
        <v>93</v>
      </c>
      <c r="CE145">
        <v>116</v>
      </c>
      <c r="CF145">
        <v>175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</v>
      </c>
      <c r="CP145">
        <v>1</v>
      </c>
      <c r="CQ145">
        <v>1</v>
      </c>
      <c r="CR145">
        <v>0</v>
      </c>
      <c r="CS145">
        <v>1</v>
      </c>
      <c r="CT145">
        <v>0</v>
      </c>
      <c r="CU145">
        <v>1</v>
      </c>
      <c r="CV145">
        <v>1</v>
      </c>
      <c r="CW145">
        <v>10</v>
      </c>
      <c r="CX145">
        <v>0</v>
      </c>
      <c r="CY145">
        <v>0</v>
      </c>
      <c r="CZ145">
        <v>10</v>
      </c>
      <c r="DA145">
        <v>4</v>
      </c>
      <c r="DB145">
        <v>6</v>
      </c>
      <c r="DC145">
        <v>0</v>
      </c>
      <c r="DD145">
        <v>18</v>
      </c>
      <c r="DE145">
        <v>7</v>
      </c>
      <c r="DF145">
        <v>4</v>
      </c>
      <c r="DG145">
        <v>8</v>
      </c>
      <c r="DH145">
        <v>0</v>
      </c>
      <c r="DI145" s="11">
        <f>DF145-DE145</f>
        <v>-3</v>
      </c>
      <c r="DJ145" s="6">
        <v>-5.5190183917999995</v>
      </c>
      <c r="DK145">
        <v>7</v>
      </c>
      <c r="DL145">
        <v>0</v>
      </c>
      <c r="DM145">
        <v>0</v>
      </c>
      <c r="DN145">
        <v>0</v>
      </c>
      <c r="DO145">
        <v>0</v>
      </c>
      <c r="DP145">
        <v>844</v>
      </c>
      <c r="DQ145">
        <v>609</v>
      </c>
      <c r="DR145">
        <v>617</v>
      </c>
      <c r="DS145">
        <v>489</v>
      </c>
      <c r="DT145">
        <v>436</v>
      </c>
      <c r="DU145">
        <v>372</v>
      </c>
      <c r="DV145" s="6">
        <v>37.89</v>
      </c>
      <c r="DW145" s="6">
        <v>28</v>
      </c>
      <c r="DX145">
        <v>106</v>
      </c>
      <c r="DY145">
        <v>80</v>
      </c>
      <c r="DZ145">
        <v>37</v>
      </c>
      <c r="EA145">
        <v>30</v>
      </c>
      <c r="EB145">
        <v>24</v>
      </c>
      <c r="EC145">
        <v>23</v>
      </c>
      <c r="ED145">
        <v>32</v>
      </c>
      <c r="EE145">
        <v>31</v>
      </c>
      <c r="EF145" s="11">
        <f>EB145+ED145</f>
        <v>56</v>
      </c>
      <c r="EG145" s="11">
        <f>EC145+EE145</f>
        <v>54</v>
      </c>
      <c r="EH145">
        <v>261</v>
      </c>
      <c r="EI145">
        <v>351</v>
      </c>
      <c r="EJ145">
        <v>238</v>
      </c>
      <c r="EK145">
        <v>240</v>
      </c>
      <c r="EL145">
        <v>116</v>
      </c>
      <c r="EM145">
        <v>73</v>
      </c>
      <c r="EN145">
        <v>50</v>
      </c>
      <c r="EO145">
        <v>42</v>
      </c>
      <c r="EP145">
        <v>1.2</v>
      </c>
      <c r="EQ145">
        <v>0.60000000000000009</v>
      </c>
      <c r="ER145">
        <v>1.8</v>
      </c>
      <c r="ES145">
        <v>1854.42</v>
      </c>
      <c r="ET145" s="11">
        <f>BC145+BJ145+Y145+DL145</f>
        <v>53</v>
      </c>
      <c r="EU145" s="6">
        <f>IF(DK145&gt;0,(BC145+BI145)/DK145,0)</f>
        <v>6.1428571428571432</v>
      </c>
      <c r="EV145" s="6">
        <f>(DP145+DQ145)/AB145*60</f>
        <v>119.0918529042129</v>
      </c>
      <c r="EW145" s="6">
        <v>21.1</v>
      </c>
      <c r="EX145">
        <v>0.46</v>
      </c>
    </row>
    <row r="146" spans="1:154">
      <c r="A146" s="5">
        <v>575000</v>
      </c>
      <c r="B146" t="s">
        <v>744</v>
      </c>
      <c r="C146" t="s">
        <v>745</v>
      </c>
      <c r="D146" t="s">
        <v>538</v>
      </c>
      <c r="E146" t="s">
        <v>160</v>
      </c>
      <c r="F146" t="s">
        <v>160</v>
      </c>
      <c r="G146">
        <v>69</v>
      </c>
      <c r="H146">
        <v>170</v>
      </c>
      <c r="I146">
        <v>2008</v>
      </c>
      <c r="J146">
        <v>4</v>
      </c>
      <c r="K146">
        <v>95</v>
      </c>
      <c r="L146" t="s">
        <v>146</v>
      </c>
      <c r="M146" t="s">
        <v>746</v>
      </c>
      <c r="N146" t="s">
        <v>278</v>
      </c>
      <c r="O146" t="s">
        <v>149</v>
      </c>
      <c r="P146" t="s">
        <v>233</v>
      </c>
      <c r="Q146">
        <v>7</v>
      </c>
      <c r="R146">
        <v>0</v>
      </c>
      <c r="S146">
        <v>1</v>
      </c>
      <c r="T146">
        <v>1</v>
      </c>
      <c r="U146">
        <v>0</v>
      </c>
      <c r="V146">
        <v>1</v>
      </c>
      <c r="W146">
        <v>-3</v>
      </c>
      <c r="X146" s="6">
        <v>-1</v>
      </c>
      <c r="Y146">
        <v>6</v>
      </c>
      <c r="Z146">
        <v>158</v>
      </c>
      <c r="AA146">
        <v>6608</v>
      </c>
      <c r="AB146" s="6">
        <v>109.6</v>
      </c>
      <c r="AC146" s="7">
        <v>15.733333333299999</v>
      </c>
      <c r="AD146" s="7">
        <f>AVERAGE(AA146/60/Q146,AB146/Q146,AC146)</f>
        <v>15.707936507925396</v>
      </c>
      <c r="AE146" s="8">
        <v>0.28165394598206256</v>
      </c>
      <c r="AF146" s="8">
        <v>0.2</v>
      </c>
      <c r="AG146" s="8">
        <v>7.6923076923076927E-2</v>
      </c>
      <c r="AH146" s="9">
        <f>1-EA146/DU146</f>
        <v>0.89393939393939392</v>
      </c>
      <c r="AI146" s="10">
        <f>(AG146+AH146)*1000</f>
        <v>970.8624708624709</v>
      </c>
      <c r="AJ146" s="7">
        <f>DZ146/AB146*60</f>
        <v>2.7372262773722627</v>
      </c>
      <c r="AK146" s="7">
        <f>EA146/AB146*60</f>
        <v>3.8321167883211684</v>
      </c>
      <c r="AL146" s="8">
        <f>IF(DZ146+EA146&gt;0,DZ146/(DZ146+EA146),0)</f>
        <v>0.41666666666666669</v>
      </c>
      <c r="AM146" s="11">
        <f>DZ146-EA146</f>
        <v>-2</v>
      </c>
      <c r="AN146" s="7">
        <f>AJ146-AK146</f>
        <v>-1.0948905109489058</v>
      </c>
      <c r="AO146">
        <v>31</v>
      </c>
      <c r="AP146">
        <v>31</v>
      </c>
      <c r="AQ146">
        <v>23</v>
      </c>
      <c r="AR146">
        <v>14</v>
      </c>
      <c r="AS146">
        <v>14</v>
      </c>
      <c r="AT146">
        <v>14</v>
      </c>
      <c r="AU146" s="6">
        <v>0.53</v>
      </c>
      <c r="AV146">
        <v>0</v>
      </c>
      <c r="AW146">
        <v>0</v>
      </c>
      <c r="AX146">
        <v>1</v>
      </c>
      <c r="AY146" s="11">
        <f>AW146+AX146</f>
        <v>1</v>
      </c>
      <c r="AZ146" s="6">
        <v>65.785700000000006</v>
      </c>
      <c r="BA146" s="6">
        <v>50.26</v>
      </c>
      <c r="BB146" s="6">
        <v>25.8</v>
      </c>
      <c r="BC146">
        <v>3</v>
      </c>
      <c r="BD146">
        <v>3</v>
      </c>
      <c r="BE146">
        <v>3</v>
      </c>
      <c r="BF146" s="11">
        <f>BD146-BE146</f>
        <v>0</v>
      </c>
      <c r="BG146">
        <v>9</v>
      </c>
      <c r="BH146">
        <v>3</v>
      </c>
      <c r="BI146">
        <v>2</v>
      </c>
      <c r="BJ146">
        <v>12</v>
      </c>
      <c r="BK146">
        <v>3</v>
      </c>
      <c r="BL146">
        <v>2</v>
      </c>
      <c r="BM146">
        <v>12</v>
      </c>
      <c r="BN146" s="8">
        <f>BM146/DQ146</f>
        <v>9.9173553719008267E-2</v>
      </c>
      <c r="BO146">
        <v>0</v>
      </c>
      <c r="BP146">
        <v>0</v>
      </c>
      <c r="BQ146">
        <v>0</v>
      </c>
      <c r="BR146">
        <v>0</v>
      </c>
      <c r="BS146" s="8">
        <f>IF(BO146+BP146&gt;0,BO146/(BO146+BP146),0)</f>
        <v>0</v>
      </c>
      <c r="BT146" s="8">
        <f>(BQ146+BR146)/(EH146+EI146)</f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9</v>
      </c>
      <c r="CX146">
        <v>0</v>
      </c>
      <c r="CY146">
        <v>0</v>
      </c>
      <c r="CZ146">
        <v>5</v>
      </c>
      <c r="DA146">
        <v>1</v>
      </c>
      <c r="DB146">
        <v>0</v>
      </c>
      <c r="DC146">
        <v>0</v>
      </c>
      <c r="DD146">
        <v>8</v>
      </c>
      <c r="DE146">
        <v>3</v>
      </c>
      <c r="DF146">
        <v>0</v>
      </c>
      <c r="DG146">
        <v>3</v>
      </c>
      <c r="DH146">
        <v>0</v>
      </c>
      <c r="DI146" s="11">
        <f>DF146-DE146</f>
        <v>-3</v>
      </c>
      <c r="DJ146" s="6">
        <v>-1.4341716200000001</v>
      </c>
      <c r="DK146">
        <v>3</v>
      </c>
      <c r="DL146">
        <v>0</v>
      </c>
      <c r="DM146">
        <v>0</v>
      </c>
      <c r="DN146">
        <v>0</v>
      </c>
      <c r="DO146">
        <v>0</v>
      </c>
      <c r="DP146">
        <v>115</v>
      </c>
      <c r="DQ146">
        <v>121</v>
      </c>
      <c r="DR146">
        <v>87</v>
      </c>
      <c r="DS146">
        <v>93</v>
      </c>
      <c r="DT146">
        <v>65</v>
      </c>
      <c r="DU146">
        <v>66</v>
      </c>
      <c r="DV146" s="6">
        <v>4.99</v>
      </c>
      <c r="DW146" s="6">
        <v>7.37</v>
      </c>
      <c r="DX146">
        <v>14</v>
      </c>
      <c r="DY146">
        <v>30</v>
      </c>
      <c r="DZ146">
        <v>5</v>
      </c>
      <c r="EA146">
        <v>7</v>
      </c>
      <c r="EB146">
        <v>4</v>
      </c>
      <c r="EC146">
        <v>9</v>
      </c>
      <c r="ED146">
        <v>6</v>
      </c>
      <c r="EE146">
        <v>2</v>
      </c>
      <c r="EF146" s="11">
        <f>EB146+ED146</f>
        <v>10</v>
      </c>
      <c r="EG146" s="11">
        <f>EC146+EE146</f>
        <v>11</v>
      </c>
      <c r="EH146">
        <v>45</v>
      </c>
      <c r="EI146">
        <v>68</v>
      </c>
      <c r="EJ146">
        <v>38</v>
      </c>
      <c r="EK146">
        <v>50</v>
      </c>
      <c r="EL146">
        <v>15</v>
      </c>
      <c r="EM146">
        <v>12</v>
      </c>
      <c r="EN146">
        <v>7</v>
      </c>
      <c r="EO146">
        <v>4</v>
      </c>
      <c r="EP146">
        <v>0</v>
      </c>
      <c r="EQ146">
        <v>-0.1</v>
      </c>
      <c r="ER146">
        <v>-0.1</v>
      </c>
      <c r="ES146">
        <v>279.52999999999997</v>
      </c>
      <c r="ET146" s="11">
        <f>BC146+BJ146+Y146+DL146</f>
        <v>21</v>
      </c>
      <c r="EU146" s="6">
        <f>IF(DK146&gt;0,(BC146+BI146)/DK146,0)</f>
        <v>1.6666666666666667</v>
      </c>
      <c r="EV146" s="6">
        <f>(DP146+DQ146)/AB146*60</f>
        <v>129.19708029197082</v>
      </c>
      <c r="EW146" s="6">
        <v>1.7000000000000002</v>
      </c>
      <c r="EX146">
        <v>0.24</v>
      </c>
    </row>
    <row r="147" spans="1:154">
      <c r="A147" s="5">
        <v>10900000</v>
      </c>
      <c r="B147" t="s">
        <v>747</v>
      </c>
      <c r="C147" t="s">
        <v>748</v>
      </c>
      <c r="D147" t="s">
        <v>749</v>
      </c>
      <c r="E147" t="s">
        <v>145</v>
      </c>
      <c r="F147" t="s">
        <v>145</v>
      </c>
      <c r="G147">
        <v>71</v>
      </c>
      <c r="H147">
        <v>200</v>
      </c>
      <c r="I147">
        <v>2005</v>
      </c>
      <c r="J147">
        <v>1</v>
      </c>
      <c r="K147">
        <v>1</v>
      </c>
      <c r="L147" t="s">
        <v>146</v>
      </c>
      <c r="M147" t="s">
        <v>750</v>
      </c>
      <c r="N147" t="s">
        <v>751</v>
      </c>
      <c r="O147" t="s">
        <v>198</v>
      </c>
      <c r="P147" t="s">
        <v>233</v>
      </c>
      <c r="Q147">
        <v>75</v>
      </c>
      <c r="R147">
        <v>44</v>
      </c>
      <c r="S147">
        <v>45</v>
      </c>
      <c r="T147">
        <v>28</v>
      </c>
      <c r="U147">
        <v>17</v>
      </c>
      <c r="V147">
        <v>89</v>
      </c>
      <c r="W147">
        <v>17</v>
      </c>
      <c r="X147" s="6">
        <v>18.399999999999999</v>
      </c>
      <c r="Y147">
        <v>24</v>
      </c>
      <c r="Z147">
        <v>1852</v>
      </c>
      <c r="AA147">
        <v>89450</v>
      </c>
      <c r="AB147" s="6">
        <v>1489.63</v>
      </c>
      <c r="AC147" s="7">
        <v>19.883333333300001</v>
      </c>
      <c r="AD147" s="7">
        <f>AVERAGE(AA147/60/Q147,AB147/Q147,AC147)</f>
        <v>19.874281481470373</v>
      </c>
      <c r="AE147" s="8">
        <v>0.34083275369746674</v>
      </c>
      <c r="AF147" s="8">
        <v>0.7416666666666667</v>
      </c>
      <c r="AG147" s="8">
        <v>0.11363636363636363</v>
      </c>
      <c r="AH147" s="9">
        <f>1-EA147/DU147</f>
        <v>0.91748251748251752</v>
      </c>
      <c r="AI147" s="10">
        <f>(AG147+AH147)*1000</f>
        <v>1031.1188811188811</v>
      </c>
      <c r="AJ147" s="7">
        <f>DZ147/AB147*60</f>
        <v>4.8334150090962185</v>
      </c>
      <c r="AK147" s="7">
        <f>EA147/AB147*60</f>
        <v>2.3764290461389739</v>
      </c>
      <c r="AL147" s="8">
        <f>IF(DZ147+EA147&gt;0,DZ147/(DZ147+EA147),0)</f>
        <v>0.67039106145251393</v>
      </c>
      <c r="AM147" s="11">
        <f>DZ147-EA147</f>
        <v>61</v>
      </c>
      <c r="AN147" s="7">
        <f>AJ147-AK147</f>
        <v>2.4569859629572446</v>
      </c>
      <c r="AO147">
        <v>411</v>
      </c>
      <c r="AP147">
        <v>411</v>
      </c>
      <c r="AQ147">
        <v>325</v>
      </c>
      <c r="AR147">
        <v>255</v>
      </c>
      <c r="AS147">
        <v>255</v>
      </c>
      <c r="AT147">
        <v>255</v>
      </c>
      <c r="AU147" s="6">
        <v>29.81</v>
      </c>
      <c r="AV147">
        <v>113</v>
      </c>
      <c r="AW147">
        <v>34</v>
      </c>
      <c r="AX147">
        <v>22</v>
      </c>
      <c r="AY147" s="11">
        <f>AW147+AX147</f>
        <v>56</v>
      </c>
      <c r="AZ147" s="6">
        <v>23.658799999999999</v>
      </c>
      <c r="BA147" s="6">
        <v>22.88</v>
      </c>
      <c r="BB147" s="6">
        <v>404.2</v>
      </c>
      <c r="BC147">
        <v>80</v>
      </c>
      <c r="BD147">
        <v>80</v>
      </c>
      <c r="BE147">
        <v>91</v>
      </c>
      <c r="BF147" s="11">
        <f>BD147-BE147</f>
        <v>-11</v>
      </c>
      <c r="BG147">
        <v>70</v>
      </c>
      <c r="BH147">
        <v>70</v>
      </c>
      <c r="BI147">
        <v>39</v>
      </c>
      <c r="BJ147">
        <v>27</v>
      </c>
      <c r="BK147">
        <v>70</v>
      </c>
      <c r="BL147">
        <v>39</v>
      </c>
      <c r="BM147">
        <v>27</v>
      </c>
      <c r="BN147" s="8">
        <f>BM147/DQ147</f>
        <v>2.1226415094339621E-2</v>
      </c>
      <c r="BO147">
        <v>842</v>
      </c>
      <c r="BP147">
        <v>906</v>
      </c>
      <c r="BQ147">
        <v>842</v>
      </c>
      <c r="BR147">
        <v>906</v>
      </c>
      <c r="BS147" s="8">
        <f>IF(BO147+BP147&gt;0,BO147/(BO147+BP147),0)</f>
        <v>0.4816933638443936</v>
      </c>
      <c r="BT147" s="8">
        <f>(BQ147+BR147)/(EH147+EI147)</f>
        <v>0.98534385569334837</v>
      </c>
      <c r="BU147">
        <v>157</v>
      </c>
      <c r="BV147">
        <v>190</v>
      </c>
      <c r="BW147">
        <v>293</v>
      </c>
      <c r="BX147">
        <v>326</v>
      </c>
      <c r="BY147">
        <v>392</v>
      </c>
      <c r="BZ147">
        <v>390</v>
      </c>
      <c r="CA147">
        <v>256</v>
      </c>
      <c r="CB147">
        <v>275</v>
      </c>
      <c r="CC147">
        <v>253</v>
      </c>
      <c r="CD147">
        <v>302</v>
      </c>
      <c r="CE147">
        <v>546</v>
      </c>
      <c r="CF147">
        <v>549</v>
      </c>
      <c r="CG147">
        <v>1</v>
      </c>
      <c r="CH147">
        <v>11</v>
      </c>
      <c r="CI147">
        <v>5</v>
      </c>
      <c r="CJ147">
        <v>2</v>
      </c>
      <c r="CK147">
        <v>0</v>
      </c>
      <c r="CL147">
        <v>0</v>
      </c>
      <c r="CM147">
        <v>5</v>
      </c>
      <c r="CN147">
        <v>2</v>
      </c>
      <c r="CO147">
        <v>2</v>
      </c>
      <c r="CP147">
        <v>10</v>
      </c>
      <c r="CQ147">
        <v>6</v>
      </c>
      <c r="CR147">
        <v>1</v>
      </c>
      <c r="CS147">
        <v>18</v>
      </c>
      <c r="CT147">
        <v>1</v>
      </c>
      <c r="CU147">
        <v>4</v>
      </c>
      <c r="CV147">
        <v>10</v>
      </c>
      <c r="CW147">
        <v>55</v>
      </c>
      <c r="CX147">
        <v>39</v>
      </c>
      <c r="CY147">
        <v>5</v>
      </c>
      <c r="CZ147">
        <v>23</v>
      </c>
      <c r="DA147">
        <v>45</v>
      </c>
      <c r="DB147">
        <v>19</v>
      </c>
      <c r="DC147">
        <v>3</v>
      </c>
      <c r="DD147">
        <v>121</v>
      </c>
      <c r="DE147">
        <v>12</v>
      </c>
      <c r="DF147">
        <v>19</v>
      </c>
      <c r="DG147">
        <v>12</v>
      </c>
      <c r="DH147">
        <v>19</v>
      </c>
      <c r="DI147" s="11">
        <f>DF147-DE147</f>
        <v>7</v>
      </c>
      <c r="DJ147" s="6">
        <v>6.2287026816999997</v>
      </c>
      <c r="DK147">
        <v>12</v>
      </c>
      <c r="DL147">
        <v>0</v>
      </c>
      <c r="DM147">
        <v>0</v>
      </c>
      <c r="DN147">
        <v>0</v>
      </c>
      <c r="DO147">
        <v>0</v>
      </c>
      <c r="DP147">
        <v>1841</v>
      </c>
      <c r="DQ147">
        <v>1272</v>
      </c>
      <c r="DR147">
        <v>1393</v>
      </c>
      <c r="DS147">
        <v>959</v>
      </c>
      <c r="DT147">
        <v>1056</v>
      </c>
      <c r="DU147">
        <v>715</v>
      </c>
      <c r="DV147" s="6">
        <v>111.08</v>
      </c>
      <c r="DW147" s="6">
        <v>65.900000000000006</v>
      </c>
      <c r="DX147">
        <v>419</v>
      </c>
      <c r="DY147">
        <v>231</v>
      </c>
      <c r="DZ147">
        <v>120</v>
      </c>
      <c r="EA147">
        <v>59</v>
      </c>
      <c r="EB147">
        <v>106</v>
      </c>
      <c r="EC147">
        <v>58</v>
      </c>
      <c r="ED147">
        <v>60</v>
      </c>
      <c r="EE147">
        <v>64</v>
      </c>
      <c r="EF147" s="11">
        <f>EB147+ED147</f>
        <v>166</v>
      </c>
      <c r="EG147" s="11">
        <f>EC147+EE147</f>
        <v>122</v>
      </c>
      <c r="EH147">
        <v>857</v>
      </c>
      <c r="EI147">
        <v>917</v>
      </c>
      <c r="EJ147">
        <v>482</v>
      </c>
      <c r="EK147">
        <v>651</v>
      </c>
      <c r="EL147">
        <v>223</v>
      </c>
      <c r="EM147">
        <v>160</v>
      </c>
      <c r="EN147">
        <v>82</v>
      </c>
      <c r="EO147">
        <v>110</v>
      </c>
      <c r="EP147">
        <v>10.5</v>
      </c>
      <c r="EQ147">
        <v>1.7000000000000002</v>
      </c>
      <c r="ER147">
        <v>12.3</v>
      </c>
      <c r="ES147">
        <v>2880.93</v>
      </c>
      <c r="ET147" s="11">
        <f>BC147+BJ147+Y147+DL147</f>
        <v>131</v>
      </c>
      <c r="EU147" s="6">
        <f>IF(DK147&gt;0,(BC147+BI147)/DK147,0)</f>
        <v>9.9166666666666661</v>
      </c>
      <c r="EV147" s="6">
        <f>(DP147+DQ147)/AB147*60</f>
        <v>125.38684102763773</v>
      </c>
      <c r="EW147" s="6">
        <v>94.6</v>
      </c>
      <c r="EX147">
        <v>1.26</v>
      </c>
    </row>
    <row r="148" spans="1:154">
      <c r="A148" s="5">
        <v>667500</v>
      </c>
      <c r="B148" t="s">
        <v>752</v>
      </c>
      <c r="C148" t="s">
        <v>753</v>
      </c>
      <c r="D148" t="s">
        <v>153</v>
      </c>
      <c r="E148" t="s">
        <v>145</v>
      </c>
      <c r="F148" t="s">
        <v>145</v>
      </c>
      <c r="G148">
        <v>71</v>
      </c>
      <c r="H148">
        <v>185</v>
      </c>
      <c r="I148">
        <v>2015</v>
      </c>
      <c r="J148">
        <v>3</v>
      </c>
      <c r="K148">
        <v>67</v>
      </c>
      <c r="L148" t="s">
        <v>154</v>
      </c>
      <c r="M148" t="s">
        <v>754</v>
      </c>
      <c r="N148" t="s">
        <v>755</v>
      </c>
      <c r="O148" t="s">
        <v>198</v>
      </c>
      <c r="P148" t="s">
        <v>193</v>
      </c>
      <c r="Q148">
        <v>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6">
        <v>0.30000000000000004</v>
      </c>
      <c r="Y148">
        <v>0</v>
      </c>
      <c r="Z148">
        <v>43</v>
      </c>
      <c r="AA148">
        <v>1707</v>
      </c>
      <c r="AB148" s="6">
        <v>28.44</v>
      </c>
      <c r="AC148" s="7">
        <v>9.4833333332999992</v>
      </c>
      <c r="AD148" s="7">
        <f>AVERAGE(AA148/60/Q148,AB148/Q148,AC148)</f>
        <v>9.4822222222111101</v>
      </c>
      <c r="AE148" s="8">
        <v>0.17375366568914957</v>
      </c>
      <c r="AF148" s="8">
        <v>0</v>
      </c>
      <c r="AG148" s="8">
        <v>0</v>
      </c>
      <c r="AH148" s="9">
        <f>1-EA148/DU148</f>
        <v>1</v>
      </c>
      <c r="AI148" s="10">
        <f>(AG148+AH148)*1000</f>
        <v>1000</v>
      </c>
      <c r="AJ148" s="7">
        <f>DZ148/AB148*60</f>
        <v>0</v>
      </c>
      <c r="AK148" s="7">
        <f>EA148/AB148*60</f>
        <v>0</v>
      </c>
      <c r="AL148" s="8">
        <f>IF(DZ148+EA148&gt;0,DZ148/(DZ148+EA148),0)</f>
        <v>0</v>
      </c>
      <c r="AM148" s="11">
        <f>DZ148-EA148</f>
        <v>0</v>
      </c>
      <c r="AN148" s="7">
        <f>AJ148-AK148</f>
        <v>0</v>
      </c>
      <c r="AO148">
        <v>3</v>
      </c>
      <c r="AP148">
        <v>3</v>
      </c>
      <c r="AQ148">
        <v>3</v>
      </c>
      <c r="AR148">
        <v>3</v>
      </c>
      <c r="AS148">
        <v>3</v>
      </c>
      <c r="AT148">
        <v>3</v>
      </c>
      <c r="AU148" s="6">
        <v>0.17</v>
      </c>
      <c r="AV148">
        <v>1</v>
      </c>
      <c r="AW148">
        <v>0</v>
      </c>
      <c r="AX148">
        <v>0</v>
      </c>
      <c r="AY148" s="11">
        <f>AW148+AX148</f>
        <v>0</v>
      </c>
      <c r="AZ148" s="6">
        <v>44.666699999999999</v>
      </c>
      <c r="BA148" s="6">
        <v>44.09</v>
      </c>
      <c r="BB148" s="6">
        <v>0</v>
      </c>
      <c r="BC148">
        <v>1</v>
      </c>
      <c r="BD148">
        <v>1</v>
      </c>
      <c r="BE148">
        <v>2</v>
      </c>
      <c r="BF148" s="11">
        <f>BD148-BE148</f>
        <v>-1</v>
      </c>
      <c r="BG148">
        <v>0</v>
      </c>
      <c r="BH148">
        <v>0</v>
      </c>
      <c r="BI148">
        <v>1</v>
      </c>
      <c r="BJ148">
        <v>1</v>
      </c>
      <c r="BK148">
        <v>0</v>
      </c>
      <c r="BL148">
        <v>1</v>
      </c>
      <c r="BM148">
        <v>1</v>
      </c>
      <c r="BN148" s="8">
        <f>BM148/DQ148</f>
        <v>3.3333333333333333E-2</v>
      </c>
      <c r="BO148">
        <v>0</v>
      </c>
      <c r="BP148">
        <v>2</v>
      </c>
      <c r="BQ148">
        <v>0</v>
      </c>
      <c r="BR148">
        <v>2</v>
      </c>
      <c r="BS148" s="8">
        <f>IF(BO148+BP148&gt;0,BO148/(BO148+BP148),0)</f>
        <v>0</v>
      </c>
      <c r="BT148" s="8">
        <f>(BQ148+BR148)/(EH148+EI148)</f>
        <v>9.0909090909090912E-2</v>
      </c>
      <c r="BU148">
        <v>0</v>
      </c>
      <c r="BV148">
        <v>1</v>
      </c>
      <c r="BW148">
        <v>0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2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 s="11">
        <f>DF148-DE148</f>
        <v>0</v>
      </c>
      <c r="DJ148" s="6">
        <v>4.4744585999999999E-3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15</v>
      </c>
      <c r="DQ148">
        <v>30</v>
      </c>
      <c r="DR148">
        <v>15</v>
      </c>
      <c r="DS148">
        <v>20</v>
      </c>
      <c r="DT148">
        <v>15</v>
      </c>
      <c r="DU148">
        <v>14</v>
      </c>
      <c r="DV148" s="6">
        <v>0.8</v>
      </c>
      <c r="DW148" s="6">
        <v>0.78</v>
      </c>
      <c r="DX148">
        <v>4</v>
      </c>
      <c r="DY148">
        <v>2</v>
      </c>
      <c r="DZ148">
        <v>0</v>
      </c>
      <c r="EA148">
        <v>0</v>
      </c>
      <c r="EB148">
        <v>0</v>
      </c>
      <c r="EC148">
        <v>0</v>
      </c>
      <c r="ED148">
        <v>1</v>
      </c>
      <c r="EE148">
        <v>0</v>
      </c>
      <c r="EF148" s="11">
        <f>EB148+ED148</f>
        <v>1</v>
      </c>
      <c r="EG148" s="11">
        <f>EC148+EE148</f>
        <v>0</v>
      </c>
      <c r="EH148">
        <v>18</v>
      </c>
      <c r="EI148">
        <v>4</v>
      </c>
      <c r="EJ148">
        <v>10</v>
      </c>
      <c r="EK148">
        <v>12</v>
      </c>
      <c r="EL148">
        <v>2</v>
      </c>
      <c r="EM148">
        <v>3</v>
      </c>
      <c r="EN148">
        <v>2</v>
      </c>
      <c r="EO148">
        <v>1</v>
      </c>
      <c r="EP148">
        <v>-0.1</v>
      </c>
      <c r="EQ148">
        <v>0</v>
      </c>
      <c r="ER148">
        <v>0</v>
      </c>
      <c r="ES148">
        <v>135.24</v>
      </c>
      <c r="ET148" s="11">
        <f>BC148+BJ148+Y148+DL148</f>
        <v>2</v>
      </c>
      <c r="EU148" s="6">
        <f>IF(DK148&gt;0,(BC148+BI148)/DK148,0)</f>
        <v>0</v>
      </c>
      <c r="EV148" s="6">
        <f>(DP148+DQ148)/AB148*60</f>
        <v>94.936708860759495</v>
      </c>
      <c r="EW148" s="6">
        <v>-0.2</v>
      </c>
      <c r="EX148">
        <v>-0.08</v>
      </c>
    </row>
    <row r="149" spans="1:154">
      <c r="A149" s="5">
        <v>832500</v>
      </c>
      <c r="B149" t="s">
        <v>756</v>
      </c>
      <c r="C149" t="s">
        <v>757</v>
      </c>
      <c r="D149" t="s">
        <v>153</v>
      </c>
      <c r="E149" t="s">
        <v>145</v>
      </c>
      <c r="F149" t="s">
        <v>145</v>
      </c>
      <c r="G149">
        <v>76</v>
      </c>
      <c r="H149">
        <v>220</v>
      </c>
      <c r="I149">
        <v>2013</v>
      </c>
      <c r="J149">
        <v>1</v>
      </c>
      <c r="K149">
        <v>7</v>
      </c>
      <c r="L149" t="s">
        <v>146</v>
      </c>
      <c r="M149" t="s">
        <v>758</v>
      </c>
      <c r="N149" t="s">
        <v>759</v>
      </c>
      <c r="O149" t="s">
        <v>149</v>
      </c>
      <c r="P149" t="s">
        <v>349</v>
      </c>
      <c r="Q149">
        <v>44</v>
      </c>
      <c r="R149">
        <v>5</v>
      </c>
      <c r="S149">
        <v>6</v>
      </c>
      <c r="T149">
        <v>2</v>
      </c>
      <c r="U149">
        <v>4</v>
      </c>
      <c r="V149">
        <v>11</v>
      </c>
      <c r="W149">
        <v>0</v>
      </c>
      <c r="X149" s="6">
        <v>-1.7000000000000002</v>
      </c>
      <c r="Y149">
        <v>33</v>
      </c>
      <c r="Z149">
        <v>962</v>
      </c>
      <c r="AA149">
        <v>44927</v>
      </c>
      <c r="AB149" s="6">
        <v>744.16</v>
      </c>
      <c r="AC149" s="7">
        <v>17.016666666700001</v>
      </c>
      <c r="AD149" s="7">
        <f>AVERAGE(AA149/60/Q149,AB149/Q149,AC149)</f>
        <v>16.982398989910099</v>
      </c>
      <c r="AE149" s="8">
        <v>0.30874421229068821</v>
      </c>
      <c r="AF149" s="8">
        <v>0.37931034482758619</v>
      </c>
      <c r="AG149" s="8">
        <v>7.8378378378378383E-2</v>
      </c>
      <c r="AH149" s="9">
        <f>1-EA149/DU149</f>
        <v>0.91685912240184764</v>
      </c>
      <c r="AI149" s="10">
        <f>(AG149+AH149)*1000</f>
        <v>995.23750078022601</v>
      </c>
      <c r="AJ149" s="7">
        <f>DZ149/AB149*60</f>
        <v>2.3382068372393032</v>
      </c>
      <c r="AK149" s="7">
        <f>EA149/AB149*60</f>
        <v>2.9026015910556873</v>
      </c>
      <c r="AL149" s="8">
        <f>IF(DZ149+EA149&gt;0,DZ149/(DZ149+EA149),0)</f>
        <v>0.44615384615384618</v>
      </c>
      <c r="AM149" s="11">
        <f>DZ149-EA149</f>
        <v>-7</v>
      </c>
      <c r="AN149" s="7">
        <f>AJ149-AK149</f>
        <v>-0.56439475381638404</v>
      </c>
      <c r="AO149">
        <v>145</v>
      </c>
      <c r="AP149">
        <v>145</v>
      </c>
      <c r="AQ149">
        <v>110</v>
      </c>
      <c r="AR149">
        <v>85</v>
      </c>
      <c r="AS149">
        <v>85</v>
      </c>
      <c r="AT149">
        <v>85</v>
      </c>
      <c r="AU149" s="6">
        <v>3.05</v>
      </c>
      <c r="AV149">
        <v>4</v>
      </c>
      <c r="AW149">
        <v>1</v>
      </c>
      <c r="AX149">
        <v>4</v>
      </c>
      <c r="AY149" s="11">
        <f>AW149+AX149</f>
        <v>5</v>
      </c>
      <c r="AZ149" s="6">
        <v>48.541200000000003</v>
      </c>
      <c r="BA149" s="6">
        <v>47.64</v>
      </c>
      <c r="BB149" s="6">
        <v>22.6</v>
      </c>
      <c r="BC149">
        <v>107</v>
      </c>
      <c r="BD149">
        <v>107</v>
      </c>
      <c r="BE149">
        <v>50</v>
      </c>
      <c r="BF149" s="11">
        <f>BD149-BE149</f>
        <v>57</v>
      </c>
      <c r="BG149">
        <v>25</v>
      </c>
      <c r="BH149">
        <v>36</v>
      </c>
      <c r="BI149">
        <v>11</v>
      </c>
      <c r="BJ149">
        <v>53</v>
      </c>
      <c r="BK149">
        <v>36</v>
      </c>
      <c r="BL149">
        <v>11</v>
      </c>
      <c r="BM149">
        <v>53</v>
      </c>
      <c r="BN149" s="8">
        <f>BM149/DQ149</f>
        <v>7.2802197802197807E-2</v>
      </c>
      <c r="BO149">
        <v>0</v>
      </c>
      <c r="BP149">
        <v>0</v>
      </c>
      <c r="BQ149">
        <v>0</v>
      </c>
      <c r="BR149">
        <v>0</v>
      </c>
      <c r="BS149" s="8">
        <f>IF(BO149+BP149&gt;0,BO149/(BO149+BP149),0)</f>
        <v>0</v>
      </c>
      <c r="BT149" s="8">
        <f>(BQ149+BR149)/(EH149+EI149)</f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2</v>
      </c>
      <c r="CQ149">
        <v>0</v>
      </c>
      <c r="CR149">
        <v>0</v>
      </c>
      <c r="CS149">
        <v>3</v>
      </c>
      <c r="CT149">
        <v>0</v>
      </c>
      <c r="CU149">
        <v>0</v>
      </c>
      <c r="CV149">
        <v>2</v>
      </c>
      <c r="CW149">
        <v>23</v>
      </c>
      <c r="CX149">
        <v>8</v>
      </c>
      <c r="CY149">
        <v>0</v>
      </c>
      <c r="CZ149">
        <v>17</v>
      </c>
      <c r="DA149">
        <v>21</v>
      </c>
      <c r="DB149">
        <v>0</v>
      </c>
      <c r="DC149">
        <v>2</v>
      </c>
      <c r="DD149">
        <v>37</v>
      </c>
      <c r="DE149">
        <v>12</v>
      </c>
      <c r="DF149">
        <v>2</v>
      </c>
      <c r="DG149">
        <v>11</v>
      </c>
      <c r="DH149">
        <v>1</v>
      </c>
      <c r="DI149" s="11">
        <f>DF149-DE149</f>
        <v>-10</v>
      </c>
      <c r="DJ149" s="6">
        <v>-4.6135578299999995</v>
      </c>
      <c r="DK149">
        <v>9</v>
      </c>
      <c r="DL149">
        <v>3</v>
      </c>
      <c r="DM149">
        <v>0</v>
      </c>
      <c r="DN149">
        <v>0</v>
      </c>
      <c r="DO149">
        <v>0</v>
      </c>
      <c r="DP149">
        <v>663</v>
      </c>
      <c r="DQ149">
        <v>728</v>
      </c>
      <c r="DR149">
        <v>494</v>
      </c>
      <c r="DS149">
        <v>563</v>
      </c>
      <c r="DT149">
        <v>370</v>
      </c>
      <c r="DU149">
        <v>433</v>
      </c>
      <c r="DV149" s="6">
        <v>32.130000000000003</v>
      </c>
      <c r="DW149" s="6">
        <v>39.479999999999997</v>
      </c>
      <c r="DX149">
        <v>124</v>
      </c>
      <c r="DY149">
        <v>145</v>
      </c>
      <c r="DZ149">
        <v>29</v>
      </c>
      <c r="EA149">
        <v>36</v>
      </c>
      <c r="EB149">
        <v>28</v>
      </c>
      <c r="EC149">
        <v>28</v>
      </c>
      <c r="ED149">
        <v>29</v>
      </c>
      <c r="EE149">
        <v>47</v>
      </c>
      <c r="EF149" s="11">
        <f>EB149+ED149</f>
        <v>57</v>
      </c>
      <c r="EG149" s="11">
        <f>EC149+EE149</f>
        <v>75</v>
      </c>
      <c r="EH149">
        <v>337</v>
      </c>
      <c r="EI149">
        <v>338</v>
      </c>
      <c r="EJ149">
        <v>449</v>
      </c>
      <c r="EK149">
        <v>282</v>
      </c>
      <c r="EL149">
        <v>143</v>
      </c>
      <c r="EM149">
        <v>84</v>
      </c>
      <c r="EN149">
        <v>53</v>
      </c>
      <c r="EO149">
        <v>46</v>
      </c>
      <c r="EP149">
        <v>0.9</v>
      </c>
      <c r="EQ149">
        <v>1.5</v>
      </c>
      <c r="ER149">
        <v>2.4</v>
      </c>
      <c r="ES149">
        <v>1666.12</v>
      </c>
      <c r="ET149" s="11">
        <f>BC149+BJ149+Y149+DL149</f>
        <v>196</v>
      </c>
      <c r="EU149" s="6">
        <f>IF(DK149&gt;0,(BC149+BI149)/DK149,0)</f>
        <v>13.111111111111111</v>
      </c>
      <c r="EV149" s="6">
        <f>(DP149+DQ149)/AB149*60</f>
        <v>112.15330036551281</v>
      </c>
      <c r="EW149" s="6">
        <v>16.2</v>
      </c>
      <c r="EX149">
        <v>0.37</v>
      </c>
    </row>
    <row r="150" spans="1:154">
      <c r="A150" s="5">
        <v>8000000</v>
      </c>
      <c r="B150" t="s">
        <v>760</v>
      </c>
      <c r="C150" t="s">
        <v>387</v>
      </c>
      <c r="E150" t="s">
        <v>388</v>
      </c>
      <c r="F150" t="s">
        <v>388</v>
      </c>
      <c r="G150">
        <v>72</v>
      </c>
      <c r="H150">
        <v>219</v>
      </c>
      <c r="I150">
        <v>2010</v>
      </c>
      <c r="J150">
        <v>1</v>
      </c>
      <c r="K150">
        <v>16</v>
      </c>
      <c r="L150" t="s">
        <v>146</v>
      </c>
      <c r="M150" t="s">
        <v>761</v>
      </c>
      <c r="N150" t="s">
        <v>762</v>
      </c>
      <c r="O150" t="s">
        <v>163</v>
      </c>
      <c r="P150" t="s">
        <v>261</v>
      </c>
      <c r="Q150">
        <v>82</v>
      </c>
      <c r="R150">
        <v>39</v>
      </c>
      <c r="S150">
        <v>36</v>
      </c>
      <c r="T150">
        <v>18</v>
      </c>
      <c r="U150">
        <v>18</v>
      </c>
      <c r="V150">
        <v>75</v>
      </c>
      <c r="W150">
        <v>-1</v>
      </c>
      <c r="X150" s="6">
        <v>4.0999999999999996</v>
      </c>
      <c r="Y150">
        <v>12</v>
      </c>
      <c r="Z150">
        <v>2064</v>
      </c>
      <c r="AA150">
        <v>90872</v>
      </c>
      <c r="AB150" s="6">
        <v>1508.69</v>
      </c>
      <c r="AC150" s="7">
        <v>18.4666666667</v>
      </c>
      <c r="AD150" s="7">
        <f>AVERAGE(AA150/60/Q150,AB150/Q150,AC150)</f>
        <v>18.445081300824118</v>
      </c>
      <c r="AE150" s="8">
        <v>0.31840456874646494</v>
      </c>
      <c r="AF150" s="8">
        <v>0.77319587628865982</v>
      </c>
      <c r="AG150" s="8">
        <v>0.11035267349260523</v>
      </c>
      <c r="AH150" s="9">
        <f>1-EA150/DU150</f>
        <v>0.91338582677165359</v>
      </c>
      <c r="AI150" s="10">
        <f>(AG150+AH150)*1000</f>
        <v>1023.7385002642587</v>
      </c>
      <c r="AJ150" s="7">
        <f>DZ150/AB150*60</f>
        <v>3.8576513399041552</v>
      </c>
      <c r="AK150" s="7">
        <f>EA150/AB150*60</f>
        <v>2.1873280793270982</v>
      </c>
      <c r="AL150" s="8">
        <f>IF(DZ150+EA150&gt;0,DZ150/(DZ150+EA150),0)</f>
        <v>0.63815789473684215</v>
      </c>
      <c r="AM150" s="11">
        <f>DZ150-EA150</f>
        <v>42</v>
      </c>
      <c r="AN150" s="7">
        <f>AJ150-AK150</f>
        <v>1.670323260577057</v>
      </c>
      <c r="AO150">
        <v>526</v>
      </c>
      <c r="AP150">
        <v>525</v>
      </c>
      <c r="AQ150">
        <v>398</v>
      </c>
      <c r="AR150">
        <v>286</v>
      </c>
      <c r="AS150">
        <v>286</v>
      </c>
      <c r="AT150">
        <v>286</v>
      </c>
      <c r="AU150" s="6">
        <v>25.35</v>
      </c>
      <c r="AV150">
        <v>82</v>
      </c>
      <c r="AW150">
        <v>14</v>
      </c>
      <c r="AX150">
        <v>14</v>
      </c>
      <c r="AY150" s="11">
        <f>AW150+AX150</f>
        <v>28</v>
      </c>
      <c r="AZ150" s="6">
        <v>29.335699999999999</v>
      </c>
      <c r="BA150" s="6">
        <v>27.39</v>
      </c>
      <c r="BB150" s="6">
        <v>309.89999999999998</v>
      </c>
      <c r="BC150">
        <v>50</v>
      </c>
      <c r="BD150">
        <v>50</v>
      </c>
      <c r="BE150">
        <v>94</v>
      </c>
      <c r="BF150" s="11">
        <f>BD150-BE150</f>
        <v>-44</v>
      </c>
      <c r="BG150">
        <v>112</v>
      </c>
      <c r="BH150">
        <v>31</v>
      </c>
      <c r="BI150">
        <v>29</v>
      </c>
      <c r="BJ150">
        <v>31</v>
      </c>
      <c r="BK150">
        <v>31</v>
      </c>
      <c r="BL150">
        <v>29</v>
      </c>
      <c r="BM150">
        <v>31</v>
      </c>
      <c r="BN150" s="8">
        <f>BM150/DQ150</f>
        <v>2.6050420168067228E-2</v>
      </c>
      <c r="BO150">
        <v>5</v>
      </c>
      <c r="BP150">
        <v>5</v>
      </c>
      <c r="BQ150">
        <v>5</v>
      </c>
      <c r="BR150">
        <v>5</v>
      </c>
      <c r="BS150" s="8">
        <f>IF(BO150+BP150&gt;0,BO150/(BO150+BP150),0)</f>
        <v>0.5</v>
      </c>
      <c r="BT150" s="8">
        <f>(BQ150+BR150)/(EH150+EI150)</f>
        <v>6.3532401524777635E-3</v>
      </c>
      <c r="BU150">
        <v>0</v>
      </c>
      <c r="BV150">
        <v>0</v>
      </c>
      <c r="BW150">
        <v>2</v>
      </c>
      <c r="BX150">
        <v>1</v>
      </c>
      <c r="BY150">
        <v>3</v>
      </c>
      <c r="BZ150">
        <v>4</v>
      </c>
      <c r="CA150">
        <v>1</v>
      </c>
      <c r="CB150">
        <v>1</v>
      </c>
      <c r="CC150">
        <v>0</v>
      </c>
      <c r="CD150">
        <v>3</v>
      </c>
      <c r="CE150">
        <v>4</v>
      </c>
      <c r="CF150">
        <v>4</v>
      </c>
      <c r="CG150">
        <v>3</v>
      </c>
      <c r="CH150">
        <v>7</v>
      </c>
      <c r="CI150">
        <v>8</v>
      </c>
      <c r="CJ150">
        <v>2</v>
      </c>
      <c r="CK150">
        <v>0</v>
      </c>
      <c r="CL150">
        <v>0</v>
      </c>
      <c r="CM150">
        <v>2</v>
      </c>
      <c r="CN150">
        <v>0</v>
      </c>
      <c r="CO150">
        <v>1</v>
      </c>
      <c r="CP150">
        <v>5</v>
      </c>
      <c r="CQ150">
        <v>1</v>
      </c>
      <c r="CR150">
        <v>0</v>
      </c>
      <c r="CS150">
        <v>30</v>
      </c>
      <c r="CT150">
        <v>3</v>
      </c>
      <c r="CU150">
        <v>9</v>
      </c>
      <c r="CV150">
        <v>10</v>
      </c>
      <c r="CW150">
        <v>90</v>
      </c>
      <c r="CX150">
        <v>12</v>
      </c>
      <c r="CY150">
        <v>2</v>
      </c>
      <c r="CZ150">
        <v>11</v>
      </c>
      <c r="DA150">
        <v>42</v>
      </c>
      <c r="DB150">
        <v>5</v>
      </c>
      <c r="DC150">
        <v>0</v>
      </c>
      <c r="DD150">
        <v>214</v>
      </c>
      <c r="DE150">
        <v>6</v>
      </c>
      <c r="DF150">
        <v>19</v>
      </c>
      <c r="DG150">
        <v>5</v>
      </c>
      <c r="DH150">
        <v>17</v>
      </c>
      <c r="DI150" s="11">
        <f>DF150-DE150</f>
        <v>13</v>
      </c>
      <c r="DJ150" s="6">
        <v>13.0437781741</v>
      </c>
      <c r="DK150">
        <v>6</v>
      </c>
      <c r="DL150">
        <v>0</v>
      </c>
      <c r="DM150">
        <v>0</v>
      </c>
      <c r="DN150">
        <v>0</v>
      </c>
      <c r="DO150">
        <v>0</v>
      </c>
      <c r="DP150">
        <v>1606</v>
      </c>
      <c r="DQ150">
        <v>1190</v>
      </c>
      <c r="DR150">
        <v>1198</v>
      </c>
      <c r="DS150">
        <v>866</v>
      </c>
      <c r="DT150">
        <v>879</v>
      </c>
      <c r="DU150">
        <v>635</v>
      </c>
      <c r="DV150" s="6">
        <v>80.239999999999995</v>
      </c>
      <c r="DW150" s="6">
        <v>52.78</v>
      </c>
      <c r="DX150">
        <v>271</v>
      </c>
      <c r="DY150">
        <v>174</v>
      </c>
      <c r="DZ150">
        <v>97</v>
      </c>
      <c r="EA150">
        <v>55</v>
      </c>
      <c r="EB150">
        <v>55</v>
      </c>
      <c r="EC150">
        <v>40</v>
      </c>
      <c r="ED150">
        <v>54</v>
      </c>
      <c r="EE150">
        <v>54</v>
      </c>
      <c r="EF150" s="11">
        <f>EB150+ED150</f>
        <v>109</v>
      </c>
      <c r="EG150" s="11">
        <f>EC150+EE150</f>
        <v>94</v>
      </c>
      <c r="EH150">
        <v>783</v>
      </c>
      <c r="EI150">
        <v>791</v>
      </c>
      <c r="EJ150">
        <v>358</v>
      </c>
      <c r="EK150">
        <v>493</v>
      </c>
      <c r="EL150">
        <v>165</v>
      </c>
      <c r="EM150">
        <v>144</v>
      </c>
      <c r="EN150">
        <v>73</v>
      </c>
      <c r="EO150">
        <v>83</v>
      </c>
      <c r="EP150">
        <v>8.4</v>
      </c>
      <c r="EQ150">
        <v>1.7000000000000002</v>
      </c>
      <c r="ER150">
        <v>10.199999999999999</v>
      </c>
      <c r="ES150">
        <v>3229.59</v>
      </c>
      <c r="ET150" s="11">
        <f>BC150+BJ150+Y150+DL150</f>
        <v>93</v>
      </c>
      <c r="EU150" s="6">
        <f>IF(DK150&gt;0,(BC150+BI150)/DK150,0)</f>
        <v>13.166666666666666</v>
      </c>
      <c r="EV150" s="6">
        <f>(DP150+DQ150)/AB150*60</f>
        <v>111.19580563270121</v>
      </c>
      <c r="EW150" s="6">
        <v>84.3</v>
      </c>
      <c r="EX150">
        <v>1.03</v>
      </c>
    </row>
    <row r="151" spans="1:154">
      <c r="A151" s="5">
        <v>692500</v>
      </c>
      <c r="B151" t="s">
        <v>763</v>
      </c>
      <c r="C151" t="s">
        <v>764</v>
      </c>
      <c r="E151" t="s">
        <v>383</v>
      </c>
      <c r="F151" t="s">
        <v>383</v>
      </c>
      <c r="G151">
        <v>74</v>
      </c>
      <c r="H151">
        <v>202</v>
      </c>
      <c r="I151">
        <v>2013</v>
      </c>
      <c r="J151">
        <v>3</v>
      </c>
      <c r="K151">
        <v>90</v>
      </c>
      <c r="L151" t="s">
        <v>146</v>
      </c>
      <c r="M151" t="s">
        <v>765</v>
      </c>
      <c r="N151" t="s">
        <v>766</v>
      </c>
      <c r="O151" t="s">
        <v>289</v>
      </c>
      <c r="P151" t="s">
        <v>274</v>
      </c>
      <c r="Q151">
        <v>11</v>
      </c>
      <c r="R151">
        <v>0</v>
      </c>
      <c r="S151">
        <v>2</v>
      </c>
      <c r="T151">
        <v>1</v>
      </c>
      <c r="U151">
        <v>1</v>
      </c>
      <c r="V151">
        <v>2</v>
      </c>
      <c r="W151">
        <v>0</v>
      </c>
      <c r="X151" s="6">
        <v>0.4</v>
      </c>
      <c r="Y151">
        <v>0</v>
      </c>
      <c r="Z151">
        <v>197</v>
      </c>
      <c r="AA151">
        <v>9183</v>
      </c>
      <c r="AB151" s="6">
        <v>153.02000000000001</v>
      </c>
      <c r="AC151" s="7">
        <v>13.916666666699999</v>
      </c>
      <c r="AD151" s="7">
        <f>AVERAGE(AA151/60/Q151,AB151/Q151,AC151)</f>
        <v>13.913737373748484</v>
      </c>
      <c r="AE151" s="8">
        <v>0.2640187722143621</v>
      </c>
      <c r="AF151" s="8">
        <v>0.25</v>
      </c>
      <c r="AG151" s="8">
        <v>0.1038961038961039</v>
      </c>
      <c r="AH151" s="9">
        <f>1-EA151/DU151</f>
        <v>0.89655172413793105</v>
      </c>
      <c r="AI151" s="10">
        <f>(AG151+AH151)*1000</f>
        <v>1000.447828034035</v>
      </c>
      <c r="AJ151" s="7">
        <f>DZ151/AB151*60</f>
        <v>3.1368448568814529</v>
      </c>
      <c r="AK151" s="7">
        <f>EA151/AB151*60</f>
        <v>2.3526336426610901</v>
      </c>
      <c r="AL151" s="8">
        <f>IF(DZ151+EA151&gt;0,DZ151/(DZ151+EA151),0)</f>
        <v>0.5714285714285714</v>
      </c>
      <c r="AM151" s="11">
        <f>DZ151-EA151</f>
        <v>2</v>
      </c>
      <c r="AN151" s="7">
        <f>AJ151-AK151</f>
        <v>0.78421121422036277</v>
      </c>
      <c r="AO151">
        <v>15</v>
      </c>
      <c r="AP151">
        <v>15</v>
      </c>
      <c r="AQ151">
        <v>14</v>
      </c>
      <c r="AR151">
        <v>8</v>
      </c>
      <c r="AS151">
        <v>8</v>
      </c>
      <c r="AT151">
        <v>8</v>
      </c>
      <c r="AU151" s="6">
        <v>1.51</v>
      </c>
      <c r="AV151">
        <v>9</v>
      </c>
      <c r="AW151">
        <v>1</v>
      </c>
      <c r="AX151">
        <v>0</v>
      </c>
      <c r="AY151" s="11">
        <f>AW151+AX151</f>
        <v>1</v>
      </c>
      <c r="AZ151" s="6">
        <v>19.375</v>
      </c>
      <c r="BA151" s="6">
        <v>18.62</v>
      </c>
      <c r="BB151" s="6">
        <v>21.3</v>
      </c>
      <c r="BC151">
        <v>7</v>
      </c>
      <c r="BD151">
        <v>7</v>
      </c>
      <c r="BE151">
        <v>6</v>
      </c>
      <c r="BF151" s="11">
        <f>BD151-BE151</f>
        <v>1</v>
      </c>
      <c r="BG151">
        <v>6</v>
      </c>
      <c r="BH151">
        <v>10</v>
      </c>
      <c r="BI151">
        <v>8</v>
      </c>
      <c r="BJ151">
        <v>4</v>
      </c>
      <c r="BK151">
        <v>10</v>
      </c>
      <c r="BL151">
        <v>8</v>
      </c>
      <c r="BM151">
        <v>4</v>
      </c>
      <c r="BN151" s="8">
        <f>BM151/DQ151</f>
        <v>3.2258064516129031E-2</v>
      </c>
      <c r="BO151">
        <v>2</v>
      </c>
      <c r="BP151">
        <v>1</v>
      </c>
      <c r="BQ151">
        <v>2</v>
      </c>
      <c r="BR151">
        <v>1</v>
      </c>
      <c r="BS151" s="8">
        <f>IF(BO151+BP151&gt;0,BO151/(BO151+BP151),0)</f>
        <v>0.66666666666666663</v>
      </c>
      <c r="BT151" s="8">
        <f>(BQ151+BR151)/(EH151+EI151)</f>
        <v>1.8404907975460124E-2</v>
      </c>
      <c r="BU151">
        <v>0</v>
      </c>
      <c r="BV151">
        <v>0</v>
      </c>
      <c r="BW151">
        <v>0</v>
      </c>
      <c r="BX151">
        <v>0</v>
      </c>
      <c r="BY151">
        <v>2</v>
      </c>
      <c r="BZ151">
        <v>1</v>
      </c>
      <c r="CA151">
        <v>0</v>
      </c>
      <c r="CB151">
        <v>0</v>
      </c>
      <c r="CC151">
        <v>0</v>
      </c>
      <c r="CD151">
        <v>1</v>
      </c>
      <c r="CE151">
        <v>2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6</v>
      </c>
      <c r="CX151">
        <v>1</v>
      </c>
      <c r="CY151">
        <v>0</v>
      </c>
      <c r="CZ151">
        <v>0</v>
      </c>
      <c r="DA151">
        <v>3</v>
      </c>
      <c r="DB151">
        <v>0</v>
      </c>
      <c r="DC151">
        <v>0</v>
      </c>
      <c r="DD151">
        <v>4</v>
      </c>
      <c r="DE151">
        <v>0</v>
      </c>
      <c r="DF151">
        <v>1</v>
      </c>
      <c r="DG151">
        <v>0</v>
      </c>
      <c r="DH151">
        <v>1</v>
      </c>
      <c r="DI151" s="11">
        <f>DF151-DE151</f>
        <v>1</v>
      </c>
      <c r="DJ151" s="6">
        <v>1.1960692686000001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148</v>
      </c>
      <c r="DQ151">
        <v>124</v>
      </c>
      <c r="DR151">
        <v>120</v>
      </c>
      <c r="DS151">
        <v>90</v>
      </c>
      <c r="DT151">
        <v>77</v>
      </c>
      <c r="DU151">
        <v>58</v>
      </c>
      <c r="DV151" s="6">
        <v>7.7</v>
      </c>
      <c r="DW151" s="6">
        <v>5.79</v>
      </c>
      <c r="DX151">
        <v>31</v>
      </c>
      <c r="DY151">
        <v>22</v>
      </c>
      <c r="DZ151">
        <v>8</v>
      </c>
      <c r="EA151">
        <v>6</v>
      </c>
      <c r="EB151">
        <v>3</v>
      </c>
      <c r="EC151">
        <v>4</v>
      </c>
      <c r="ED151">
        <v>4</v>
      </c>
      <c r="EE151">
        <v>5</v>
      </c>
      <c r="EF151" s="11">
        <f>EB151+ED151</f>
        <v>7</v>
      </c>
      <c r="EG151" s="11">
        <f>EC151+EE151</f>
        <v>9</v>
      </c>
      <c r="EH151">
        <v>80</v>
      </c>
      <c r="EI151">
        <v>83</v>
      </c>
      <c r="EJ151">
        <v>51</v>
      </c>
      <c r="EK151">
        <v>74</v>
      </c>
      <c r="EL151">
        <v>44</v>
      </c>
      <c r="EM151">
        <v>31</v>
      </c>
      <c r="EN151">
        <v>3</v>
      </c>
      <c r="EO151">
        <v>9</v>
      </c>
      <c r="EP151">
        <v>-0.2</v>
      </c>
      <c r="EQ151">
        <v>0.2</v>
      </c>
      <c r="ER151">
        <v>0</v>
      </c>
      <c r="ES151">
        <v>426.56</v>
      </c>
      <c r="ET151" s="11">
        <f>BC151+BJ151+Y151+DL151</f>
        <v>11</v>
      </c>
      <c r="EU151" s="6">
        <f>IF(DK151&gt;0,(BC151+BI151)/DK151,0)</f>
        <v>0</v>
      </c>
      <c r="EV151" s="6">
        <f>(DP151+DQ151)/AB151*60</f>
        <v>106.65272513396941</v>
      </c>
      <c r="EW151" s="6">
        <v>2.7</v>
      </c>
      <c r="EX151">
        <v>0.24</v>
      </c>
    </row>
    <row r="152" spans="1:154">
      <c r="A152" s="5">
        <v>3500000</v>
      </c>
      <c r="B152" t="s">
        <v>767</v>
      </c>
      <c r="C152" t="s">
        <v>397</v>
      </c>
      <c r="D152" t="s">
        <v>153</v>
      </c>
      <c r="E152" t="s">
        <v>145</v>
      </c>
      <c r="F152" t="s">
        <v>145</v>
      </c>
      <c r="G152">
        <v>76</v>
      </c>
      <c r="H152">
        <v>208</v>
      </c>
      <c r="I152">
        <v>2003</v>
      </c>
      <c r="J152">
        <v>1</v>
      </c>
      <c r="K152">
        <v>2</v>
      </c>
      <c r="L152" t="s">
        <v>146</v>
      </c>
      <c r="M152" t="s">
        <v>398</v>
      </c>
      <c r="N152" t="s">
        <v>768</v>
      </c>
      <c r="O152" t="s">
        <v>198</v>
      </c>
      <c r="P152" t="s">
        <v>411</v>
      </c>
      <c r="Q152">
        <v>82</v>
      </c>
      <c r="R152">
        <v>28</v>
      </c>
      <c r="S152">
        <v>37</v>
      </c>
      <c r="T152">
        <v>24</v>
      </c>
      <c r="U152">
        <v>13</v>
      </c>
      <c r="V152">
        <v>65</v>
      </c>
      <c r="W152">
        <v>17</v>
      </c>
      <c r="X152" s="6">
        <v>17.7</v>
      </c>
      <c r="Y152">
        <v>34</v>
      </c>
      <c r="Z152">
        <v>1926</v>
      </c>
      <c r="AA152">
        <v>91548</v>
      </c>
      <c r="AB152" s="6">
        <v>1521.01</v>
      </c>
      <c r="AC152" s="7">
        <v>18.600000000000001</v>
      </c>
      <c r="AD152" s="7">
        <f>AVERAGE(AA152/60/Q152,AB152/Q152,AC152)</f>
        <v>18.585406504065041</v>
      </c>
      <c r="AE152" s="8">
        <v>0.31013867450742105</v>
      </c>
      <c r="AF152" s="8">
        <v>0.72222222222222221</v>
      </c>
      <c r="AG152" s="8">
        <v>0.10158013544018059</v>
      </c>
      <c r="AH152" s="9">
        <f>1-EA152/DU152</f>
        <v>0.91597796143250687</v>
      </c>
      <c r="AI152" s="10">
        <f>(AG152+AH152)*1000</f>
        <v>1017.5580968726874</v>
      </c>
      <c r="AJ152" s="7">
        <f>DZ152/AB152*60</f>
        <v>3.5502725162885191</v>
      </c>
      <c r="AK152" s="7">
        <f>EA152/AB152*60</f>
        <v>2.4062958165955517</v>
      </c>
      <c r="AL152" s="8">
        <f>IF(DZ152+EA152&gt;0,DZ152/(DZ152+EA152),0)</f>
        <v>0.59602649006622521</v>
      </c>
      <c r="AM152" s="11">
        <f>DZ152-EA152</f>
        <v>29</v>
      </c>
      <c r="AN152" s="7">
        <f>AJ152-AK152</f>
        <v>1.1439766996929674</v>
      </c>
      <c r="AO152">
        <v>361</v>
      </c>
      <c r="AP152">
        <v>360</v>
      </c>
      <c r="AQ152">
        <v>274</v>
      </c>
      <c r="AR152">
        <v>211</v>
      </c>
      <c r="AS152">
        <v>211</v>
      </c>
      <c r="AT152">
        <v>211</v>
      </c>
      <c r="AU152" s="6">
        <v>21.99</v>
      </c>
      <c r="AV152">
        <v>75</v>
      </c>
      <c r="AW152">
        <v>20</v>
      </c>
      <c r="AX152">
        <v>18</v>
      </c>
      <c r="AY152" s="11">
        <f>AW152+AX152</f>
        <v>38</v>
      </c>
      <c r="AZ152" s="6">
        <v>28.8673</v>
      </c>
      <c r="BA152" s="6">
        <v>26.13</v>
      </c>
      <c r="BB152" s="6">
        <v>315.2</v>
      </c>
      <c r="BC152">
        <v>42</v>
      </c>
      <c r="BD152">
        <v>42</v>
      </c>
      <c r="BE152">
        <v>70</v>
      </c>
      <c r="BF152" s="11">
        <f>BD152-BE152</f>
        <v>-28</v>
      </c>
      <c r="BG152">
        <v>63</v>
      </c>
      <c r="BH152">
        <v>24</v>
      </c>
      <c r="BI152">
        <v>51</v>
      </c>
      <c r="BJ152">
        <v>39</v>
      </c>
      <c r="BK152">
        <v>24</v>
      </c>
      <c r="BL152">
        <v>51</v>
      </c>
      <c r="BM152">
        <v>39</v>
      </c>
      <c r="BN152" s="8">
        <f>BM152/DQ152</f>
        <v>2.9017857142857144E-2</v>
      </c>
      <c r="BO152">
        <v>577</v>
      </c>
      <c r="BP152">
        <v>597</v>
      </c>
      <c r="BQ152">
        <v>577</v>
      </c>
      <c r="BR152">
        <v>597</v>
      </c>
      <c r="BS152" s="8">
        <f>IF(BO152+BP152&gt;0,BO152/(BO152+BP152),0)</f>
        <v>0.49148211243611584</v>
      </c>
      <c r="BT152" s="8">
        <f>(BQ152+BR152)/(EH152+EI152)</f>
        <v>0.79057239057239059</v>
      </c>
      <c r="BU152">
        <v>156</v>
      </c>
      <c r="BV152">
        <v>199</v>
      </c>
      <c r="BW152">
        <v>208</v>
      </c>
      <c r="BX152">
        <v>201</v>
      </c>
      <c r="BY152">
        <v>213</v>
      </c>
      <c r="BZ152">
        <v>197</v>
      </c>
      <c r="CA152">
        <v>191</v>
      </c>
      <c r="CB152">
        <v>166</v>
      </c>
      <c r="CC152">
        <v>187</v>
      </c>
      <c r="CD152">
        <v>192</v>
      </c>
      <c r="CE152">
        <v>346</v>
      </c>
      <c r="CF152">
        <v>377</v>
      </c>
      <c r="CG152">
        <v>0</v>
      </c>
      <c r="CH152">
        <v>3</v>
      </c>
      <c r="CI152">
        <v>8</v>
      </c>
      <c r="CJ152">
        <v>4</v>
      </c>
      <c r="CK152">
        <v>0</v>
      </c>
      <c r="CL152">
        <v>1</v>
      </c>
      <c r="CM152">
        <v>3</v>
      </c>
      <c r="CN152">
        <v>0</v>
      </c>
      <c r="CO152">
        <v>3</v>
      </c>
      <c r="CP152">
        <v>2</v>
      </c>
      <c r="CQ152">
        <v>2</v>
      </c>
      <c r="CR152">
        <v>0</v>
      </c>
      <c r="CS152">
        <v>18</v>
      </c>
      <c r="CT152">
        <v>0</v>
      </c>
      <c r="CU152">
        <v>1</v>
      </c>
      <c r="CV152">
        <v>4</v>
      </c>
      <c r="CW152">
        <v>58</v>
      </c>
      <c r="CX152">
        <v>22</v>
      </c>
      <c r="CY152">
        <v>5</v>
      </c>
      <c r="CZ152">
        <v>15</v>
      </c>
      <c r="DA152">
        <v>21</v>
      </c>
      <c r="DB152">
        <v>7</v>
      </c>
      <c r="DC152">
        <v>2</v>
      </c>
      <c r="DD152">
        <v>139</v>
      </c>
      <c r="DE152">
        <v>17</v>
      </c>
      <c r="DF152">
        <v>17</v>
      </c>
      <c r="DG152">
        <v>17</v>
      </c>
      <c r="DH152">
        <v>15</v>
      </c>
      <c r="DI152" s="11">
        <f>DF152-DE152</f>
        <v>0</v>
      </c>
      <c r="DJ152" s="6">
        <v>1.2234773191000001</v>
      </c>
      <c r="DK152">
        <v>17</v>
      </c>
      <c r="DL152">
        <v>0</v>
      </c>
      <c r="DM152">
        <v>0</v>
      </c>
      <c r="DN152">
        <v>0</v>
      </c>
      <c r="DO152">
        <v>0</v>
      </c>
      <c r="DP152">
        <v>1568</v>
      </c>
      <c r="DQ152">
        <v>1344</v>
      </c>
      <c r="DR152">
        <v>1162</v>
      </c>
      <c r="DS152">
        <v>1006</v>
      </c>
      <c r="DT152">
        <v>886</v>
      </c>
      <c r="DU152">
        <v>726</v>
      </c>
      <c r="DV152" s="6">
        <v>81.510000000000005</v>
      </c>
      <c r="DW152" s="6">
        <v>56.94</v>
      </c>
      <c r="DX152">
        <v>289</v>
      </c>
      <c r="DY152">
        <v>171</v>
      </c>
      <c r="DZ152">
        <v>90</v>
      </c>
      <c r="EA152">
        <v>61</v>
      </c>
      <c r="EB152">
        <v>73</v>
      </c>
      <c r="EC152">
        <v>41</v>
      </c>
      <c r="ED152">
        <v>79</v>
      </c>
      <c r="EE152">
        <v>50</v>
      </c>
      <c r="EF152" s="11">
        <f>EB152+ED152</f>
        <v>152</v>
      </c>
      <c r="EG152" s="11">
        <f>EC152+EE152</f>
        <v>91</v>
      </c>
      <c r="EH152">
        <v>726</v>
      </c>
      <c r="EI152">
        <v>759</v>
      </c>
      <c r="EJ152">
        <v>318</v>
      </c>
      <c r="EK152">
        <v>457</v>
      </c>
      <c r="EL152">
        <v>144</v>
      </c>
      <c r="EM152">
        <v>171</v>
      </c>
      <c r="EN152">
        <v>81</v>
      </c>
      <c r="EO152">
        <v>78</v>
      </c>
      <c r="EP152">
        <v>6</v>
      </c>
      <c r="EQ152">
        <v>2</v>
      </c>
      <c r="ER152">
        <v>8.1</v>
      </c>
      <c r="ES152">
        <v>3383.28</v>
      </c>
      <c r="ET152" s="11">
        <f>BC152+BJ152+Y152+DL152</f>
        <v>115</v>
      </c>
      <c r="EU152" s="6">
        <f>IF(DK152&gt;0,(BC152+BI152)/DK152,0)</f>
        <v>5.4705882352941178</v>
      </c>
      <c r="EV152" s="6">
        <f>(DP152+DQ152)/AB152*60</f>
        <v>114.87103963813519</v>
      </c>
      <c r="EW152" s="6">
        <v>67</v>
      </c>
      <c r="EX152">
        <v>0.82</v>
      </c>
    </row>
    <row r="153" spans="1:154">
      <c r="A153" s="5">
        <v>900000</v>
      </c>
      <c r="B153" t="s">
        <v>769</v>
      </c>
      <c r="C153" t="s">
        <v>770</v>
      </c>
      <c r="D153" t="s">
        <v>210</v>
      </c>
      <c r="E153" t="s">
        <v>145</v>
      </c>
      <c r="F153" t="s">
        <v>145</v>
      </c>
      <c r="G153">
        <v>74</v>
      </c>
      <c r="H153">
        <v>208</v>
      </c>
      <c r="I153">
        <v>2010</v>
      </c>
      <c r="J153">
        <v>5</v>
      </c>
      <c r="K153">
        <v>133</v>
      </c>
      <c r="L153" t="s">
        <v>146</v>
      </c>
      <c r="M153" t="s">
        <v>771</v>
      </c>
      <c r="N153" t="s">
        <v>772</v>
      </c>
      <c r="O153" t="s">
        <v>289</v>
      </c>
      <c r="P153" t="s">
        <v>218</v>
      </c>
      <c r="Q153">
        <v>76</v>
      </c>
      <c r="R153">
        <v>15</v>
      </c>
      <c r="S153">
        <v>10</v>
      </c>
      <c r="T153">
        <v>6</v>
      </c>
      <c r="U153">
        <v>4</v>
      </c>
      <c r="V153">
        <v>25</v>
      </c>
      <c r="W153">
        <v>-1</v>
      </c>
      <c r="X153" s="6">
        <v>-1.4</v>
      </c>
      <c r="Y153">
        <v>50</v>
      </c>
      <c r="Z153">
        <v>1291</v>
      </c>
      <c r="AA153">
        <v>52736</v>
      </c>
      <c r="AB153" s="6">
        <v>878.57</v>
      </c>
      <c r="AC153" s="7">
        <v>11.5666666667</v>
      </c>
      <c r="AD153" s="7">
        <f>AVERAGE(AA153/60/Q153,AB153/Q153,AC153)</f>
        <v>11.56390350878304</v>
      </c>
      <c r="AE153" s="8">
        <v>0.22688231466082701</v>
      </c>
      <c r="AF153" s="8">
        <v>0.67567567567567566</v>
      </c>
      <c r="AG153" s="8">
        <v>8.83054892601432E-2</v>
      </c>
      <c r="AH153" s="9">
        <f>1-EA153/DU153</f>
        <v>0.92147806004618937</v>
      </c>
      <c r="AI153" s="10">
        <f>(AG153+AH153)*1000</f>
        <v>1009.7835493063325</v>
      </c>
      <c r="AJ153" s="7">
        <f>DZ153/AB153*60</f>
        <v>2.5268333769648406</v>
      </c>
      <c r="AK153" s="7">
        <f>EA153/AB153*60</f>
        <v>2.3219549950487726</v>
      </c>
      <c r="AL153" s="8">
        <f>IF(DZ153+EA153&gt;0,DZ153/(DZ153+EA153),0)</f>
        <v>0.52112676056338025</v>
      </c>
      <c r="AM153" s="11">
        <f>DZ153-EA153</f>
        <v>3</v>
      </c>
      <c r="AN153" s="7">
        <f>AJ153-AK153</f>
        <v>0.204878381916068</v>
      </c>
      <c r="AO153">
        <v>172</v>
      </c>
      <c r="AP153">
        <v>172</v>
      </c>
      <c r="AQ153">
        <v>145</v>
      </c>
      <c r="AR153">
        <v>106</v>
      </c>
      <c r="AS153">
        <v>106</v>
      </c>
      <c r="AT153">
        <v>106</v>
      </c>
      <c r="AU153" s="6">
        <v>11.14</v>
      </c>
      <c r="AV153">
        <v>41</v>
      </c>
      <c r="AW153">
        <v>7</v>
      </c>
      <c r="AX153">
        <v>16</v>
      </c>
      <c r="AY153" s="11">
        <f>AW153+AX153</f>
        <v>23</v>
      </c>
      <c r="AZ153" s="6">
        <v>27.9528</v>
      </c>
      <c r="BA153" s="6">
        <v>27.4</v>
      </c>
      <c r="BB153" s="6">
        <v>117.7</v>
      </c>
      <c r="BC153">
        <v>149</v>
      </c>
      <c r="BD153">
        <v>149</v>
      </c>
      <c r="BE153">
        <v>52</v>
      </c>
      <c r="BF153" s="11">
        <f>BD153-BE153</f>
        <v>97</v>
      </c>
      <c r="BG153">
        <v>39</v>
      </c>
      <c r="BH153">
        <v>38</v>
      </c>
      <c r="BI153">
        <v>36</v>
      </c>
      <c r="BJ153">
        <v>26</v>
      </c>
      <c r="BK153">
        <v>38</v>
      </c>
      <c r="BL153">
        <v>36</v>
      </c>
      <c r="BM153">
        <v>26</v>
      </c>
      <c r="BN153" s="8">
        <f>BM153/DQ153</f>
        <v>3.3290653008962869E-2</v>
      </c>
      <c r="BO153">
        <v>3</v>
      </c>
      <c r="BP153">
        <v>4</v>
      </c>
      <c r="BQ153">
        <v>3</v>
      </c>
      <c r="BR153">
        <v>4</v>
      </c>
      <c r="BS153" s="8">
        <f>IF(BO153+BP153&gt;0,BO153/(BO153+BP153),0)</f>
        <v>0.42857142857142855</v>
      </c>
      <c r="BT153" s="8">
        <f>(BQ153+BR153)/(EH153+EI153)</f>
        <v>7.98175598631699E-3</v>
      </c>
      <c r="BU153">
        <v>0</v>
      </c>
      <c r="BV153">
        <v>2</v>
      </c>
      <c r="BW153">
        <v>1</v>
      </c>
      <c r="BX153">
        <v>2</v>
      </c>
      <c r="BY153">
        <v>2</v>
      </c>
      <c r="BZ153">
        <v>0</v>
      </c>
      <c r="CA153">
        <v>0</v>
      </c>
      <c r="CB153">
        <v>0</v>
      </c>
      <c r="CC153">
        <v>1</v>
      </c>
      <c r="CD153">
        <v>3</v>
      </c>
      <c r="CE153">
        <v>3</v>
      </c>
      <c r="CF153">
        <v>2</v>
      </c>
      <c r="CG153">
        <v>0</v>
      </c>
      <c r="CH153">
        <v>3</v>
      </c>
      <c r="CI153">
        <v>1</v>
      </c>
      <c r="CJ153">
        <v>0</v>
      </c>
      <c r="CK153">
        <v>0</v>
      </c>
      <c r="CL153">
        <v>0</v>
      </c>
      <c r="CM153">
        <v>2</v>
      </c>
      <c r="CN153">
        <v>0</v>
      </c>
      <c r="CO153">
        <v>2</v>
      </c>
      <c r="CP153">
        <v>4</v>
      </c>
      <c r="CQ153">
        <v>1</v>
      </c>
      <c r="CR153">
        <v>0</v>
      </c>
      <c r="CS153">
        <v>6</v>
      </c>
      <c r="CT153">
        <v>0</v>
      </c>
      <c r="CU153">
        <v>0</v>
      </c>
      <c r="CV153">
        <v>3</v>
      </c>
      <c r="CW153">
        <v>36</v>
      </c>
      <c r="CX153">
        <v>10</v>
      </c>
      <c r="CY153">
        <v>1</v>
      </c>
      <c r="CZ153">
        <v>9</v>
      </c>
      <c r="DA153">
        <v>12</v>
      </c>
      <c r="DB153">
        <v>5</v>
      </c>
      <c r="DC153">
        <v>0</v>
      </c>
      <c r="DD153">
        <v>69</v>
      </c>
      <c r="DE153">
        <v>12</v>
      </c>
      <c r="DF153">
        <v>7</v>
      </c>
      <c r="DG153">
        <v>11</v>
      </c>
      <c r="DH153">
        <v>10</v>
      </c>
      <c r="DI153" s="11">
        <f>DF153-DE153</f>
        <v>-5</v>
      </c>
      <c r="DJ153" s="6">
        <v>-0.52361841330000003</v>
      </c>
      <c r="DK153">
        <v>5</v>
      </c>
      <c r="DL153">
        <v>6</v>
      </c>
      <c r="DM153">
        <v>0</v>
      </c>
      <c r="DN153">
        <v>1</v>
      </c>
      <c r="DO153">
        <v>0</v>
      </c>
      <c r="DP153">
        <v>813</v>
      </c>
      <c r="DQ153">
        <v>781</v>
      </c>
      <c r="DR153">
        <v>586</v>
      </c>
      <c r="DS153">
        <v>601</v>
      </c>
      <c r="DT153">
        <v>419</v>
      </c>
      <c r="DU153">
        <v>433</v>
      </c>
      <c r="DV153" s="6">
        <v>37.92</v>
      </c>
      <c r="DW153" s="6">
        <v>36.130000000000003</v>
      </c>
      <c r="DX153">
        <v>130</v>
      </c>
      <c r="DY153">
        <v>127</v>
      </c>
      <c r="DZ153">
        <v>37</v>
      </c>
      <c r="EA153">
        <v>34</v>
      </c>
      <c r="EB153">
        <v>36</v>
      </c>
      <c r="EC153">
        <v>34</v>
      </c>
      <c r="ED153">
        <v>46</v>
      </c>
      <c r="EE153">
        <v>50</v>
      </c>
      <c r="EF153" s="11">
        <f>EB153+ED153</f>
        <v>82</v>
      </c>
      <c r="EG153" s="11">
        <f>EC153+EE153</f>
        <v>84</v>
      </c>
      <c r="EH153">
        <v>438</v>
      </c>
      <c r="EI153">
        <v>439</v>
      </c>
      <c r="EJ153">
        <v>415</v>
      </c>
      <c r="EK153">
        <v>249</v>
      </c>
      <c r="EL153">
        <v>139</v>
      </c>
      <c r="EM153">
        <v>106</v>
      </c>
      <c r="EN153">
        <v>68</v>
      </c>
      <c r="EO153">
        <v>53</v>
      </c>
      <c r="EP153">
        <v>1.9</v>
      </c>
      <c r="EQ153">
        <v>1</v>
      </c>
      <c r="ER153">
        <v>2.9</v>
      </c>
      <c r="ES153">
        <v>2993.79</v>
      </c>
      <c r="ET153" s="11">
        <f>BC153+BJ153+Y153+DL153</f>
        <v>231</v>
      </c>
      <c r="EU153" s="6">
        <f>IF(DK153&gt;0,(BC153+BI153)/DK153,0)</f>
        <v>37</v>
      </c>
      <c r="EV153" s="6">
        <f>(DP153+DQ153)/AB153*60</f>
        <v>108.85871359140421</v>
      </c>
      <c r="EW153" s="6">
        <v>26.2</v>
      </c>
      <c r="EX153">
        <v>0.35</v>
      </c>
    </row>
    <row r="154" spans="1:154">
      <c r="A154" s="5">
        <v>575000</v>
      </c>
      <c r="B154" t="s">
        <v>773</v>
      </c>
      <c r="C154" t="s">
        <v>774</v>
      </c>
      <c r="D154" t="s">
        <v>538</v>
      </c>
      <c r="E154" t="s">
        <v>160</v>
      </c>
      <c r="F154" t="s">
        <v>160</v>
      </c>
      <c r="G154">
        <v>70</v>
      </c>
      <c r="H154">
        <v>190</v>
      </c>
      <c r="L154" t="s">
        <v>146</v>
      </c>
      <c r="M154" t="s">
        <v>775</v>
      </c>
      <c r="N154" t="s">
        <v>776</v>
      </c>
      <c r="O154" t="s">
        <v>163</v>
      </c>
      <c r="P154" t="s">
        <v>318</v>
      </c>
      <c r="Q154">
        <v>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s="6">
        <v>-0.30000000000000004</v>
      </c>
      <c r="Y154">
        <v>17</v>
      </c>
      <c r="Z154">
        <v>43</v>
      </c>
      <c r="AA154">
        <v>1489</v>
      </c>
      <c r="AB154" s="6">
        <v>24.7</v>
      </c>
      <c r="AC154" s="7">
        <v>8.2666666667000008</v>
      </c>
      <c r="AD154" s="7">
        <f>AVERAGE(AA154/60/Q154,AB154/Q154,AC154)</f>
        <v>8.2574074074185173</v>
      </c>
      <c r="AE154" s="8">
        <v>0.16498563890187695</v>
      </c>
      <c r="AF154" s="8">
        <v>0</v>
      </c>
      <c r="AG154" s="8">
        <v>0</v>
      </c>
      <c r="AH154" s="9">
        <f>1-EA154/DU154</f>
        <v>1</v>
      </c>
      <c r="AI154" s="10">
        <f>(AG154+AH154)*1000</f>
        <v>1000</v>
      </c>
      <c r="AJ154" s="7">
        <f>DZ154/AB154*60</f>
        <v>0</v>
      </c>
      <c r="AK154" s="7">
        <f>EA154/AB154*60</f>
        <v>0</v>
      </c>
      <c r="AL154" s="8">
        <f>IF(DZ154+EA154&gt;0,DZ154/(DZ154+EA154),0)</f>
        <v>0</v>
      </c>
      <c r="AM154" s="11">
        <f>DZ154-EA154</f>
        <v>0</v>
      </c>
      <c r="AN154" s="7">
        <f>AJ154-AK154</f>
        <v>0</v>
      </c>
      <c r="AO154">
        <v>4</v>
      </c>
      <c r="AP154">
        <v>4</v>
      </c>
      <c r="AQ154">
        <v>4</v>
      </c>
      <c r="AR154">
        <v>4</v>
      </c>
      <c r="AS154">
        <v>4</v>
      </c>
      <c r="AT154">
        <v>4</v>
      </c>
      <c r="AU154" s="6">
        <v>0.35</v>
      </c>
      <c r="AV154">
        <v>3</v>
      </c>
      <c r="AW154">
        <v>0</v>
      </c>
      <c r="AX154">
        <v>0</v>
      </c>
      <c r="AY154" s="11">
        <f>AW154+AX154</f>
        <v>0</v>
      </c>
      <c r="AZ154" s="6">
        <v>26.75</v>
      </c>
      <c r="BA154" s="6">
        <v>26.18</v>
      </c>
      <c r="BB154" s="6">
        <v>0</v>
      </c>
      <c r="BC154">
        <v>8</v>
      </c>
      <c r="BD154">
        <v>8</v>
      </c>
      <c r="BE154">
        <v>3</v>
      </c>
      <c r="BF154" s="11">
        <f>BD154-BE154</f>
        <v>5</v>
      </c>
      <c r="BG154">
        <v>0</v>
      </c>
      <c r="BH154">
        <v>0</v>
      </c>
      <c r="BI154">
        <v>0</v>
      </c>
      <c r="BJ154">
        <v>2</v>
      </c>
      <c r="BK154">
        <v>0</v>
      </c>
      <c r="BL154">
        <v>0</v>
      </c>
      <c r="BM154">
        <v>2</v>
      </c>
      <c r="BN154" s="8">
        <f>BM154/DQ154</f>
        <v>5.7142857142857141E-2</v>
      </c>
      <c r="BO154">
        <v>1</v>
      </c>
      <c r="BP154">
        <v>0</v>
      </c>
      <c r="BQ154">
        <v>1</v>
      </c>
      <c r="BR154">
        <v>0</v>
      </c>
      <c r="BS154" s="8">
        <f>IF(BO154+BP154&gt;0,BO154/(BO154+BP154),0)</f>
        <v>1</v>
      </c>
      <c r="BT154" s="8">
        <f>(BQ154+BR154)/(EH154+EI154)</f>
        <v>5.5555555555555552E-2</v>
      </c>
      <c r="BU154">
        <v>0</v>
      </c>
      <c r="BV154">
        <v>0</v>
      </c>
      <c r="BW154">
        <v>0</v>
      </c>
      <c r="BX154">
        <v>0</v>
      </c>
      <c r="BY154">
        <v>1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2</v>
      </c>
      <c r="DB154">
        <v>0</v>
      </c>
      <c r="DC154">
        <v>0</v>
      </c>
      <c r="DD154">
        <v>2</v>
      </c>
      <c r="DE154">
        <v>3</v>
      </c>
      <c r="DF154">
        <v>0</v>
      </c>
      <c r="DG154">
        <v>1</v>
      </c>
      <c r="DH154">
        <v>1</v>
      </c>
      <c r="DI154" s="11">
        <f>DF154-DE154</f>
        <v>-3</v>
      </c>
      <c r="DJ154" s="6">
        <v>-4.3695801000000001E-3</v>
      </c>
      <c r="DK154">
        <v>1</v>
      </c>
      <c r="DL154">
        <v>1</v>
      </c>
      <c r="DM154">
        <v>0</v>
      </c>
      <c r="DN154">
        <v>0</v>
      </c>
      <c r="DO154">
        <v>1</v>
      </c>
      <c r="DP154">
        <v>17</v>
      </c>
      <c r="DQ154">
        <v>35</v>
      </c>
      <c r="DR154">
        <v>14</v>
      </c>
      <c r="DS154">
        <v>24</v>
      </c>
      <c r="DT154">
        <v>11</v>
      </c>
      <c r="DU154">
        <v>20</v>
      </c>
      <c r="DV154" s="6">
        <v>1.17</v>
      </c>
      <c r="DW154" s="6">
        <v>1.31</v>
      </c>
      <c r="DX154">
        <v>7</v>
      </c>
      <c r="DY154">
        <v>3</v>
      </c>
      <c r="DZ154">
        <v>0</v>
      </c>
      <c r="EA154">
        <v>0</v>
      </c>
      <c r="EB154">
        <v>0</v>
      </c>
      <c r="EC154">
        <v>2</v>
      </c>
      <c r="ED154">
        <v>1</v>
      </c>
      <c r="EE154">
        <v>3</v>
      </c>
      <c r="EF154" s="11">
        <f>EB154+ED154</f>
        <v>1</v>
      </c>
      <c r="EG154" s="11">
        <f>EC154+EE154</f>
        <v>5</v>
      </c>
      <c r="EH154">
        <v>9</v>
      </c>
      <c r="EI154">
        <v>9</v>
      </c>
      <c r="EJ154">
        <v>23</v>
      </c>
      <c r="EK154">
        <v>15</v>
      </c>
      <c r="EL154">
        <v>1</v>
      </c>
      <c r="EM154">
        <v>1</v>
      </c>
      <c r="EN154">
        <v>3</v>
      </c>
      <c r="EO154">
        <v>5</v>
      </c>
      <c r="EP154">
        <v>-0.1</v>
      </c>
      <c r="EQ154">
        <v>0</v>
      </c>
      <c r="ER154">
        <v>0</v>
      </c>
      <c r="ES154">
        <v>125.01</v>
      </c>
      <c r="ET154" s="11">
        <f>BC154+BJ154+Y154+DL154</f>
        <v>28</v>
      </c>
      <c r="EU154" s="6">
        <f>IF(DK154&gt;0,(BC154+BI154)/DK154,0)</f>
        <v>8</v>
      </c>
      <c r="EV154" s="6">
        <f>(DP154+DQ154)/AB154*60</f>
        <v>126.31578947368421</v>
      </c>
      <c r="EW154" s="6">
        <v>-0.60000000000000009</v>
      </c>
      <c r="EX154">
        <v>-0.2</v>
      </c>
    </row>
    <row r="155" spans="1:154">
      <c r="A155" s="5">
        <v>600000</v>
      </c>
      <c r="B155" t="s">
        <v>777</v>
      </c>
      <c r="C155" t="s">
        <v>778</v>
      </c>
      <c r="D155" t="s">
        <v>153</v>
      </c>
      <c r="E155" t="s">
        <v>145</v>
      </c>
      <c r="F155" t="s">
        <v>145</v>
      </c>
      <c r="G155">
        <v>73</v>
      </c>
      <c r="H155">
        <v>210</v>
      </c>
      <c r="I155">
        <v>2011</v>
      </c>
      <c r="J155">
        <v>3</v>
      </c>
      <c r="K155">
        <v>80</v>
      </c>
      <c r="L155" t="s">
        <v>146</v>
      </c>
      <c r="M155" t="s">
        <v>779</v>
      </c>
      <c r="N155" t="s">
        <v>585</v>
      </c>
      <c r="O155" t="s">
        <v>187</v>
      </c>
      <c r="P155" t="s">
        <v>355</v>
      </c>
      <c r="Q155">
        <v>36</v>
      </c>
      <c r="R155">
        <v>0</v>
      </c>
      <c r="S155">
        <v>2</v>
      </c>
      <c r="T155">
        <v>2</v>
      </c>
      <c r="U155">
        <v>0</v>
      </c>
      <c r="V155">
        <v>2</v>
      </c>
      <c r="W155">
        <v>-2</v>
      </c>
      <c r="X155" s="6">
        <v>0.5</v>
      </c>
      <c r="Y155">
        <v>70</v>
      </c>
      <c r="Z155">
        <v>527</v>
      </c>
      <c r="AA155">
        <v>22888</v>
      </c>
      <c r="AB155" s="6">
        <v>381.06</v>
      </c>
      <c r="AC155" s="7">
        <v>10.6</v>
      </c>
      <c r="AD155" s="7">
        <f>AVERAGE(AA155/60/Q155,AB155/Q155,AC155)</f>
        <v>10.593765432098765</v>
      </c>
      <c r="AE155" s="8">
        <v>0.20731528179013858</v>
      </c>
      <c r="AF155" s="8">
        <v>0.33333333333333331</v>
      </c>
      <c r="AG155" s="8">
        <v>3.4682080924855488E-2</v>
      </c>
      <c r="AH155" s="9">
        <f>1-EA155/DU155</f>
        <v>0.93877551020408168</v>
      </c>
      <c r="AI155" s="10">
        <f>(AG155+AH155)*1000</f>
        <v>973.45759112893711</v>
      </c>
      <c r="AJ155" s="7">
        <f>DZ155/AB155*60</f>
        <v>0.94473311289560702</v>
      </c>
      <c r="AK155" s="7">
        <f>EA155/AB155*60</f>
        <v>1.4170996693434106</v>
      </c>
      <c r="AL155" s="8">
        <f>IF(DZ155+EA155&gt;0,DZ155/(DZ155+EA155),0)</f>
        <v>0.4</v>
      </c>
      <c r="AM155" s="11">
        <f>DZ155-EA155</f>
        <v>-3</v>
      </c>
      <c r="AN155" s="7">
        <f>AJ155-AK155</f>
        <v>-0.47236655644780356</v>
      </c>
      <c r="AO155">
        <v>81</v>
      </c>
      <c r="AP155">
        <v>81</v>
      </c>
      <c r="AQ155">
        <v>57</v>
      </c>
      <c r="AR155">
        <v>38</v>
      </c>
      <c r="AS155">
        <v>38</v>
      </c>
      <c r="AT155">
        <v>38</v>
      </c>
      <c r="AU155" s="6">
        <v>4.1100000000000003</v>
      </c>
      <c r="AV155">
        <v>12</v>
      </c>
      <c r="AW155">
        <v>5</v>
      </c>
      <c r="AX155">
        <v>2</v>
      </c>
      <c r="AY155" s="11">
        <f>AW155+AX155</f>
        <v>7</v>
      </c>
      <c r="AZ155" s="6">
        <v>27.157900000000001</v>
      </c>
      <c r="BA155" s="6">
        <v>24.53</v>
      </c>
      <c r="BB155" s="6">
        <v>116.5</v>
      </c>
      <c r="BC155">
        <v>70</v>
      </c>
      <c r="BD155">
        <v>70</v>
      </c>
      <c r="BE155">
        <v>47</v>
      </c>
      <c r="BF155" s="11">
        <f>BD155-BE155</f>
        <v>23</v>
      </c>
      <c r="BG155">
        <v>19</v>
      </c>
      <c r="BH155">
        <v>10</v>
      </c>
      <c r="BI155">
        <v>5</v>
      </c>
      <c r="BJ155">
        <v>7</v>
      </c>
      <c r="BK155">
        <v>10</v>
      </c>
      <c r="BL155">
        <v>5</v>
      </c>
      <c r="BM155">
        <v>7</v>
      </c>
      <c r="BN155" s="8">
        <f>BM155/DQ155</f>
        <v>2.2727272727272728E-2</v>
      </c>
      <c r="BO155">
        <v>41</v>
      </c>
      <c r="BP155">
        <v>28</v>
      </c>
      <c r="BQ155">
        <v>41</v>
      </c>
      <c r="BR155">
        <v>28</v>
      </c>
      <c r="BS155" s="8">
        <f>IF(BO155+BP155&gt;0,BO155/(BO155+BP155),0)</f>
        <v>0.59420289855072461</v>
      </c>
      <c r="BT155" s="8">
        <f>(BQ155+BR155)/(EH155+EI155)</f>
        <v>0.24125874125874125</v>
      </c>
      <c r="BU155">
        <v>12</v>
      </c>
      <c r="BV155">
        <v>13</v>
      </c>
      <c r="BW155">
        <v>14</v>
      </c>
      <c r="BX155">
        <v>5</v>
      </c>
      <c r="BY155">
        <v>15</v>
      </c>
      <c r="BZ155">
        <v>10</v>
      </c>
      <c r="CA155">
        <v>15</v>
      </c>
      <c r="CB155">
        <v>10</v>
      </c>
      <c r="CC155">
        <v>14</v>
      </c>
      <c r="CD155">
        <v>11</v>
      </c>
      <c r="CE155">
        <v>22</v>
      </c>
      <c r="CF155">
        <v>18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>
        <v>1</v>
      </c>
      <c r="CV155">
        <v>0</v>
      </c>
      <c r="CW155">
        <v>17</v>
      </c>
      <c r="CX155">
        <v>5</v>
      </c>
      <c r="CY155">
        <v>0</v>
      </c>
      <c r="CZ155">
        <v>2</v>
      </c>
      <c r="DA155">
        <v>9</v>
      </c>
      <c r="DB155">
        <v>1</v>
      </c>
      <c r="DC155">
        <v>0</v>
      </c>
      <c r="DD155">
        <v>21</v>
      </c>
      <c r="DE155">
        <v>19</v>
      </c>
      <c r="DF155">
        <v>9</v>
      </c>
      <c r="DG155">
        <v>18</v>
      </c>
      <c r="DH155">
        <v>8</v>
      </c>
      <c r="DI155" s="11">
        <f>DF155-DE155</f>
        <v>-10</v>
      </c>
      <c r="DJ155" s="6">
        <v>-11.009719051999999</v>
      </c>
      <c r="DK155">
        <v>14</v>
      </c>
      <c r="DL155">
        <v>2</v>
      </c>
      <c r="DM155">
        <v>0</v>
      </c>
      <c r="DN155">
        <v>2</v>
      </c>
      <c r="DO155">
        <v>1</v>
      </c>
      <c r="DP155">
        <v>359</v>
      </c>
      <c r="DQ155">
        <v>308</v>
      </c>
      <c r="DR155">
        <v>254</v>
      </c>
      <c r="DS155">
        <v>228</v>
      </c>
      <c r="DT155">
        <v>173</v>
      </c>
      <c r="DU155">
        <v>147</v>
      </c>
      <c r="DV155" s="6">
        <v>16.18</v>
      </c>
      <c r="DW155" s="6">
        <v>15.69</v>
      </c>
      <c r="DX155">
        <v>47</v>
      </c>
      <c r="DY155">
        <v>55</v>
      </c>
      <c r="DZ155">
        <v>6</v>
      </c>
      <c r="EA155">
        <v>9</v>
      </c>
      <c r="EB155">
        <v>18</v>
      </c>
      <c r="EC155">
        <v>13</v>
      </c>
      <c r="ED155">
        <v>15</v>
      </c>
      <c r="EE155">
        <v>27</v>
      </c>
      <c r="EF155" s="11">
        <f>EB155+ED155</f>
        <v>33</v>
      </c>
      <c r="EG155" s="11">
        <f>EC155+EE155</f>
        <v>40</v>
      </c>
      <c r="EH155">
        <v>136</v>
      </c>
      <c r="EI155">
        <v>150</v>
      </c>
      <c r="EJ155">
        <v>242</v>
      </c>
      <c r="EK155">
        <v>215</v>
      </c>
      <c r="EL155">
        <v>52</v>
      </c>
      <c r="EM155">
        <v>28</v>
      </c>
      <c r="EN155">
        <v>46</v>
      </c>
      <c r="EO155">
        <v>27</v>
      </c>
      <c r="EP155">
        <v>-0.9</v>
      </c>
      <c r="EQ155">
        <v>0.5</v>
      </c>
      <c r="ER155">
        <v>-0.4</v>
      </c>
      <c r="ES155">
        <v>1457.01</v>
      </c>
      <c r="ET155" s="11">
        <f>BC155+BJ155+Y155+DL155</f>
        <v>149</v>
      </c>
      <c r="EU155" s="6">
        <f>IF(DK155&gt;0,(BC155+BI155)/DK155,0)</f>
        <v>5.3571428571428568</v>
      </c>
      <c r="EV155" s="6">
        <f>(DP155+DQ155)/AB155*60</f>
        <v>105.02283105022831</v>
      </c>
      <c r="EW155" s="6">
        <v>5.4</v>
      </c>
      <c r="EX155">
        <v>0.15</v>
      </c>
    </row>
    <row r="156" spans="1:154">
      <c r="A156" s="5">
        <v>705000</v>
      </c>
      <c r="B156" t="s">
        <v>780</v>
      </c>
      <c r="C156" t="s">
        <v>152</v>
      </c>
      <c r="D156" t="s">
        <v>153</v>
      </c>
      <c r="E156" t="s">
        <v>145</v>
      </c>
      <c r="F156" t="s">
        <v>145</v>
      </c>
      <c r="G156">
        <v>72</v>
      </c>
      <c r="H156">
        <v>212</v>
      </c>
      <c r="I156">
        <v>2013</v>
      </c>
      <c r="J156">
        <v>7</v>
      </c>
      <c r="K156">
        <v>206</v>
      </c>
      <c r="L156" t="s">
        <v>154</v>
      </c>
      <c r="M156" t="s">
        <v>781</v>
      </c>
      <c r="N156" t="s">
        <v>782</v>
      </c>
      <c r="O156" t="s">
        <v>149</v>
      </c>
      <c r="P156" t="s">
        <v>225</v>
      </c>
      <c r="Q156">
        <v>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6">
        <v>0.1</v>
      </c>
      <c r="Y156">
        <v>4</v>
      </c>
      <c r="Z156">
        <v>62</v>
      </c>
      <c r="AA156">
        <v>3140</v>
      </c>
      <c r="AB156" s="6">
        <v>52.32</v>
      </c>
      <c r="AC156" s="7">
        <v>17.45</v>
      </c>
      <c r="AD156" s="7">
        <f>AVERAGE(AA156/60/Q156,AB156/Q156,AC156)</f>
        <v>17.444814814814816</v>
      </c>
      <c r="AE156" s="8">
        <v>0.29915947166790557</v>
      </c>
      <c r="AF156" s="8">
        <v>0</v>
      </c>
      <c r="AG156" s="8">
        <v>0.08</v>
      </c>
      <c r="AH156" s="9">
        <f>1-EA156/DU156</f>
        <v>0.95652173913043481</v>
      </c>
      <c r="AI156" s="10">
        <f>(AG156+AH156)*1000</f>
        <v>1036.521739130435</v>
      </c>
      <c r="AJ156" s="7">
        <f>DZ156/AB156*60</f>
        <v>2.2935779816513762</v>
      </c>
      <c r="AK156" s="7">
        <f>EA156/AB156*60</f>
        <v>1.1467889908256881</v>
      </c>
      <c r="AL156" s="8">
        <f>IF(DZ156+EA156&gt;0,DZ156/(DZ156+EA156),0)</f>
        <v>0.66666666666666663</v>
      </c>
      <c r="AM156" s="11">
        <f>DZ156-EA156</f>
        <v>1</v>
      </c>
      <c r="AN156" s="7">
        <f>AJ156-AK156</f>
        <v>1.1467889908256881</v>
      </c>
      <c r="AO156">
        <v>5</v>
      </c>
      <c r="AP156">
        <v>5</v>
      </c>
      <c r="AQ156">
        <v>5</v>
      </c>
      <c r="AR156">
        <v>3</v>
      </c>
      <c r="AS156">
        <v>3</v>
      </c>
      <c r="AT156">
        <v>3</v>
      </c>
      <c r="AU156" s="6">
        <v>0.19</v>
      </c>
      <c r="AV156">
        <v>0</v>
      </c>
      <c r="AW156">
        <v>0</v>
      </c>
      <c r="AX156">
        <v>0</v>
      </c>
      <c r="AY156" s="11">
        <f>AW156+AX156</f>
        <v>0</v>
      </c>
      <c r="AZ156" s="6">
        <v>46</v>
      </c>
      <c r="BA156" s="6">
        <v>46.44</v>
      </c>
      <c r="BB156" s="6">
        <v>0</v>
      </c>
      <c r="BC156">
        <v>4</v>
      </c>
      <c r="BD156">
        <v>4</v>
      </c>
      <c r="BE156">
        <v>1</v>
      </c>
      <c r="BF156" s="11">
        <f>BD156-BE156</f>
        <v>3</v>
      </c>
      <c r="BG156">
        <v>2</v>
      </c>
      <c r="BH156">
        <v>0</v>
      </c>
      <c r="BI156">
        <v>1</v>
      </c>
      <c r="BJ156">
        <v>1</v>
      </c>
      <c r="BK156">
        <v>0</v>
      </c>
      <c r="BL156">
        <v>1</v>
      </c>
      <c r="BM156">
        <v>1</v>
      </c>
      <c r="BN156" s="8">
        <f>BM156/DQ156</f>
        <v>2.9411764705882353E-2</v>
      </c>
      <c r="BO156">
        <v>0</v>
      </c>
      <c r="BP156">
        <v>0</v>
      </c>
      <c r="BQ156">
        <v>0</v>
      </c>
      <c r="BR156">
        <v>0</v>
      </c>
      <c r="BS156" s="8">
        <f>IF(BO156+BP156&gt;0,BO156/(BO156+BP156),0)</f>
        <v>0</v>
      </c>
      <c r="BT156" s="8">
        <f>(BQ156+BR156)/(EH156+EI156)</f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2</v>
      </c>
      <c r="CX156">
        <v>0</v>
      </c>
      <c r="CY156">
        <v>0</v>
      </c>
      <c r="CZ156">
        <v>2</v>
      </c>
      <c r="DA156">
        <v>0</v>
      </c>
      <c r="DB156">
        <v>0</v>
      </c>
      <c r="DC156">
        <v>0</v>
      </c>
      <c r="DD156">
        <v>1</v>
      </c>
      <c r="DE156">
        <v>2</v>
      </c>
      <c r="DF156">
        <v>0</v>
      </c>
      <c r="DG156">
        <v>2</v>
      </c>
      <c r="DH156">
        <v>0</v>
      </c>
      <c r="DI156" s="11">
        <f>DF156-DE156</f>
        <v>-2</v>
      </c>
      <c r="DJ156" s="6">
        <v>-1.6962804999999999</v>
      </c>
      <c r="DK156">
        <v>2</v>
      </c>
      <c r="DL156">
        <v>0</v>
      </c>
      <c r="DM156">
        <v>0</v>
      </c>
      <c r="DN156">
        <v>0</v>
      </c>
      <c r="DO156">
        <v>0</v>
      </c>
      <c r="DP156">
        <v>44</v>
      </c>
      <c r="DQ156">
        <v>34</v>
      </c>
      <c r="DR156">
        <v>34</v>
      </c>
      <c r="DS156">
        <v>30</v>
      </c>
      <c r="DT156">
        <v>25</v>
      </c>
      <c r="DU156">
        <v>23</v>
      </c>
      <c r="DV156" s="6">
        <v>2.25</v>
      </c>
      <c r="DW156" s="6">
        <v>2.2200000000000002</v>
      </c>
      <c r="DX156">
        <v>8</v>
      </c>
      <c r="DY156">
        <v>9</v>
      </c>
      <c r="DZ156">
        <v>2</v>
      </c>
      <c r="EA156">
        <v>1</v>
      </c>
      <c r="EB156">
        <v>2</v>
      </c>
      <c r="EC156">
        <v>2</v>
      </c>
      <c r="ED156">
        <v>1</v>
      </c>
      <c r="EE156">
        <v>1</v>
      </c>
      <c r="EF156" s="11">
        <f>EB156+ED156</f>
        <v>3</v>
      </c>
      <c r="EG156" s="11">
        <f>EC156+EE156</f>
        <v>3</v>
      </c>
      <c r="EH156">
        <v>12</v>
      </c>
      <c r="EI156">
        <v>15</v>
      </c>
      <c r="EJ156">
        <v>9</v>
      </c>
      <c r="EK156">
        <v>9</v>
      </c>
      <c r="EL156">
        <v>9</v>
      </c>
      <c r="EM156">
        <v>3</v>
      </c>
      <c r="EN156">
        <v>4</v>
      </c>
      <c r="EO156">
        <v>2</v>
      </c>
      <c r="EP156">
        <v>-0.1</v>
      </c>
      <c r="EQ156">
        <v>0.1</v>
      </c>
      <c r="ER156">
        <v>0.1</v>
      </c>
      <c r="ES156">
        <v>122.57</v>
      </c>
      <c r="ET156" s="11">
        <f>BC156+BJ156+Y156+DL156</f>
        <v>9</v>
      </c>
      <c r="EU156" s="6">
        <f>IF(DK156&gt;0,(BC156+BI156)/DK156,0)</f>
        <v>2.5</v>
      </c>
      <c r="EV156" s="6">
        <f>(DP156+DQ156)/AB156*60</f>
        <v>89.449541284403679</v>
      </c>
      <c r="EW156" s="6">
        <v>0.1</v>
      </c>
      <c r="EX156">
        <v>0.03</v>
      </c>
    </row>
    <row r="157" spans="1:154">
      <c r="A157" s="5">
        <v>900000</v>
      </c>
      <c r="B157" t="s">
        <v>783</v>
      </c>
      <c r="C157" t="s">
        <v>180</v>
      </c>
      <c r="E157" t="s">
        <v>181</v>
      </c>
      <c r="F157" t="s">
        <v>181</v>
      </c>
      <c r="G157">
        <v>73</v>
      </c>
      <c r="H157">
        <v>184</v>
      </c>
      <c r="I157">
        <v>2015</v>
      </c>
      <c r="J157">
        <v>2</v>
      </c>
      <c r="K157">
        <v>45</v>
      </c>
      <c r="L157" t="s">
        <v>154</v>
      </c>
      <c r="M157" t="s">
        <v>784</v>
      </c>
      <c r="N157" t="s">
        <v>552</v>
      </c>
      <c r="O157" t="s">
        <v>198</v>
      </c>
      <c r="P157" t="s">
        <v>274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6">
        <v>0.4</v>
      </c>
      <c r="Y157">
        <v>0</v>
      </c>
      <c r="Z157">
        <v>13</v>
      </c>
      <c r="AA157">
        <v>505</v>
      </c>
      <c r="AB157" s="6">
        <v>8.42</v>
      </c>
      <c r="AC157" s="7">
        <v>8.4166666666999994</v>
      </c>
      <c r="AD157" s="7">
        <f>AVERAGE(AA157/60/Q157,AB157/Q157,AC157)</f>
        <v>8.4177777777888885</v>
      </c>
      <c r="AE157" s="8">
        <v>0.15989365742499048</v>
      </c>
      <c r="AF157" s="8">
        <v>0</v>
      </c>
      <c r="AG157" s="8">
        <v>0</v>
      </c>
      <c r="AH157" s="9">
        <f>1-EA157/DU157</f>
        <v>1</v>
      </c>
      <c r="AI157" s="10">
        <f>(AG157+AH157)*1000</f>
        <v>1000</v>
      </c>
      <c r="AJ157" s="7">
        <f>DZ157/AB157*60</f>
        <v>0</v>
      </c>
      <c r="AK157" s="7">
        <f>EA157/AB157*60</f>
        <v>0</v>
      </c>
      <c r="AL157" s="8">
        <f>IF(DZ157+EA157&gt;0,DZ157/(DZ157+EA157),0)</f>
        <v>0</v>
      </c>
      <c r="AM157" s="11">
        <f>DZ157-EA157</f>
        <v>0</v>
      </c>
      <c r="AN157" s="7">
        <f>AJ157-AK157</f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s="6">
        <v>0</v>
      </c>
      <c r="AV157">
        <v>0</v>
      </c>
      <c r="AW157">
        <v>0</v>
      </c>
      <c r="AX157">
        <v>0</v>
      </c>
      <c r="AY157" s="11">
        <f>AW157+AX157</f>
        <v>0</v>
      </c>
      <c r="AZ157" s="6">
        <v>0</v>
      </c>
      <c r="BA157" s="6" t="s">
        <v>255</v>
      </c>
      <c r="BB157" s="6">
        <v>0</v>
      </c>
      <c r="BC157">
        <v>0</v>
      </c>
      <c r="BD157">
        <v>0</v>
      </c>
      <c r="BE157">
        <v>0</v>
      </c>
      <c r="BF157" s="11">
        <f>BD157-BE157</f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1</v>
      </c>
      <c r="BN157" s="8">
        <f>BM157/DQ157</f>
        <v>0.2</v>
      </c>
      <c r="BO157">
        <v>1</v>
      </c>
      <c r="BP157">
        <v>1</v>
      </c>
      <c r="BQ157">
        <v>1</v>
      </c>
      <c r="BR157">
        <v>1</v>
      </c>
      <c r="BS157" s="8">
        <f>IF(BO157+BP157&gt;0,BO157/(BO157+BP157),0)</f>
        <v>0.5</v>
      </c>
      <c r="BT157" s="8">
        <f>(BQ157+BR157)/(EH157+EI157)</f>
        <v>0.66666666666666663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1</v>
      </c>
      <c r="CA157">
        <v>1</v>
      </c>
      <c r="CB157">
        <v>1</v>
      </c>
      <c r="CC157">
        <v>0</v>
      </c>
      <c r="CD157">
        <v>0</v>
      </c>
      <c r="CE157">
        <v>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 s="11">
        <f>DF157-DE157</f>
        <v>0</v>
      </c>
      <c r="DJ157" s="6">
        <v>-1.3868329E-3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7</v>
      </c>
      <c r="DQ157">
        <v>5</v>
      </c>
      <c r="DR157">
        <v>5</v>
      </c>
      <c r="DS157">
        <v>3</v>
      </c>
      <c r="DT157">
        <v>3</v>
      </c>
      <c r="DU157">
        <v>2</v>
      </c>
      <c r="DV157" s="6">
        <v>0.37</v>
      </c>
      <c r="DW157" s="6">
        <v>0.04</v>
      </c>
      <c r="DX157">
        <v>2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1</v>
      </c>
      <c r="EE157">
        <v>0</v>
      </c>
      <c r="EF157" s="11">
        <f>EB157+ED157</f>
        <v>1</v>
      </c>
      <c r="EG157" s="11">
        <f>EC157+EE157</f>
        <v>0</v>
      </c>
      <c r="EH157">
        <v>1</v>
      </c>
      <c r="EI157">
        <v>2</v>
      </c>
      <c r="EJ157">
        <v>7</v>
      </c>
      <c r="EK157">
        <v>2</v>
      </c>
      <c r="EL157">
        <v>0</v>
      </c>
      <c r="EM157">
        <v>1</v>
      </c>
      <c r="EN157">
        <v>0</v>
      </c>
      <c r="EO157">
        <v>2</v>
      </c>
      <c r="EP157">
        <v>0</v>
      </c>
      <c r="EQ157">
        <v>0</v>
      </c>
      <c r="ER157">
        <v>0</v>
      </c>
      <c r="ES157">
        <v>44.24</v>
      </c>
      <c r="ET157" s="11">
        <f>BC157+BJ157+Y157+DL157</f>
        <v>1</v>
      </c>
      <c r="EU157" s="6">
        <f>IF(DK157&gt;0,(BC157+BI157)/DK157,0)</f>
        <v>0</v>
      </c>
      <c r="EV157" s="6">
        <f>(DP157+DQ157)/AB157*60</f>
        <v>85.510688836104521</v>
      </c>
      <c r="EW157" s="6">
        <v>0.2</v>
      </c>
      <c r="EX157">
        <v>0.15</v>
      </c>
    </row>
    <row r="158" spans="1:154">
      <c r="A158" s="5">
        <v>8000000</v>
      </c>
      <c r="B158" t="s">
        <v>785</v>
      </c>
      <c r="C158" t="s">
        <v>786</v>
      </c>
      <c r="D158" t="s">
        <v>153</v>
      </c>
      <c r="E158" t="s">
        <v>145</v>
      </c>
      <c r="F158" t="s">
        <v>145</v>
      </c>
      <c r="G158">
        <v>76</v>
      </c>
      <c r="H158">
        <v>212</v>
      </c>
      <c r="I158">
        <v>2002</v>
      </c>
      <c r="J158">
        <v>1</v>
      </c>
      <c r="K158">
        <v>1</v>
      </c>
      <c r="L158" t="s">
        <v>146</v>
      </c>
      <c r="M158" t="s">
        <v>787</v>
      </c>
      <c r="N158" t="s">
        <v>788</v>
      </c>
      <c r="O158" t="s">
        <v>279</v>
      </c>
      <c r="P158" t="s">
        <v>789</v>
      </c>
      <c r="Q158">
        <v>67</v>
      </c>
      <c r="R158">
        <v>23</v>
      </c>
      <c r="S158">
        <v>15</v>
      </c>
      <c r="T158">
        <v>13</v>
      </c>
      <c r="U158">
        <v>2</v>
      </c>
      <c r="V158">
        <v>38</v>
      </c>
      <c r="W158">
        <v>9</v>
      </c>
      <c r="X158" s="6">
        <v>0.4</v>
      </c>
      <c r="Y158">
        <v>26</v>
      </c>
      <c r="Z158">
        <v>1656</v>
      </c>
      <c r="AA158">
        <v>66186</v>
      </c>
      <c r="AB158" s="6">
        <v>1101.74</v>
      </c>
      <c r="AC158" s="7">
        <v>16.4666666667</v>
      </c>
      <c r="AD158" s="7">
        <f>AVERAGE(AA158/60/Q158,AB158/Q158,AC158)</f>
        <v>16.458242122730844</v>
      </c>
      <c r="AE158" s="8">
        <v>0.27544464056241968</v>
      </c>
      <c r="AF158" s="8">
        <v>0.6333333333333333</v>
      </c>
      <c r="AG158" s="8">
        <v>0.11009174311926606</v>
      </c>
      <c r="AH158" s="9">
        <f>1-EA158/DU158</f>
        <v>0.91929824561403506</v>
      </c>
      <c r="AI158" s="10">
        <f>(AG158+AH158)*1000</f>
        <v>1029.3899887333012</v>
      </c>
      <c r="AJ158" s="7">
        <f>DZ158/AB158*60</f>
        <v>3.2675585891408137</v>
      </c>
      <c r="AK158" s="7">
        <f>EA158/AB158*60</f>
        <v>2.5051282516746238</v>
      </c>
      <c r="AL158" s="8">
        <f>IF(DZ158+EA158&gt;0,DZ158/(DZ158+EA158),0)</f>
        <v>0.56603773584905659</v>
      </c>
      <c r="AM158" s="11">
        <f>DZ158-EA158</f>
        <v>14</v>
      </c>
      <c r="AN158" s="7">
        <f>AJ158-AK158</f>
        <v>0.76243033746618982</v>
      </c>
      <c r="AO158">
        <v>319</v>
      </c>
      <c r="AP158">
        <v>319</v>
      </c>
      <c r="AQ158">
        <v>265</v>
      </c>
      <c r="AR158">
        <v>195</v>
      </c>
      <c r="AS158">
        <v>195</v>
      </c>
      <c r="AT158">
        <v>195</v>
      </c>
      <c r="AU158" s="6">
        <v>22.42</v>
      </c>
      <c r="AV158">
        <v>84</v>
      </c>
      <c r="AW158">
        <v>14</v>
      </c>
      <c r="AX158">
        <v>18</v>
      </c>
      <c r="AY158" s="11">
        <f>AW158+AX158</f>
        <v>32</v>
      </c>
      <c r="AZ158" s="6">
        <v>27.066700000000001</v>
      </c>
      <c r="BA158" s="6">
        <v>23.41</v>
      </c>
      <c r="BB158" s="6">
        <v>202</v>
      </c>
      <c r="BC158">
        <v>63</v>
      </c>
      <c r="BD158">
        <v>63</v>
      </c>
      <c r="BE158">
        <v>53</v>
      </c>
      <c r="BF158" s="11">
        <f>BD158-BE158</f>
        <v>10</v>
      </c>
      <c r="BG158">
        <v>70</v>
      </c>
      <c r="BH158">
        <v>46</v>
      </c>
      <c r="BI158">
        <v>43</v>
      </c>
      <c r="BJ158">
        <v>35</v>
      </c>
      <c r="BK158">
        <v>46</v>
      </c>
      <c r="BL158">
        <v>43</v>
      </c>
      <c r="BM158">
        <v>35</v>
      </c>
      <c r="BN158" s="8">
        <f>BM158/DQ158</f>
        <v>3.2139577594123052E-2</v>
      </c>
      <c r="BO158">
        <v>0</v>
      </c>
      <c r="BP158">
        <v>1</v>
      </c>
      <c r="BQ158">
        <v>0</v>
      </c>
      <c r="BR158">
        <v>1</v>
      </c>
      <c r="BS158" s="8">
        <f>IF(BO158+BP158&gt;0,BO158/(BO158+BP158),0)</f>
        <v>0</v>
      </c>
      <c r="BT158" s="8">
        <f>(BQ158+BR158)/(EH158+EI158)</f>
        <v>8.045052292839903E-4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1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5</v>
      </c>
      <c r="CI158">
        <v>3</v>
      </c>
      <c r="CJ158">
        <v>2</v>
      </c>
      <c r="CK158">
        <v>0</v>
      </c>
      <c r="CL158">
        <v>0</v>
      </c>
      <c r="CM158">
        <v>3</v>
      </c>
      <c r="CN158">
        <v>0</v>
      </c>
      <c r="CO158">
        <v>0</v>
      </c>
      <c r="CP158">
        <v>3</v>
      </c>
      <c r="CQ158">
        <v>2</v>
      </c>
      <c r="CR158">
        <v>0</v>
      </c>
      <c r="CS158">
        <v>15</v>
      </c>
      <c r="CT158">
        <v>1</v>
      </c>
      <c r="CU158">
        <v>5</v>
      </c>
      <c r="CV158">
        <v>4</v>
      </c>
      <c r="CW158">
        <v>60</v>
      </c>
      <c r="CX158">
        <v>19</v>
      </c>
      <c r="CY158">
        <v>1</v>
      </c>
      <c r="CZ158">
        <v>6</v>
      </c>
      <c r="DA158">
        <v>25</v>
      </c>
      <c r="DB158">
        <v>16</v>
      </c>
      <c r="DC158">
        <v>2</v>
      </c>
      <c r="DD158">
        <v>126</v>
      </c>
      <c r="DE158">
        <v>13</v>
      </c>
      <c r="DF158">
        <v>21</v>
      </c>
      <c r="DG158">
        <v>13</v>
      </c>
      <c r="DH158">
        <v>16</v>
      </c>
      <c r="DI158" s="11">
        <f>DF158-DE158</f>
        <v>8</v>
      </c>
      <c r="DJ158" s="6">
        <v>3.5413096544</v>
      </c>
      <c r="DK158">
        <v>13</v>
      </c>
      <c r="DL158">
        <v>0</v>
      </c>
      <c r="DM158">
        <v>0</v>
      </c>
      <c r="DN158">
        <v>0</v>
      </c>
      <c r="DO158">
        <v>0</v>
      </c>
      <c r="DP158">
        <v>1021</v>
      </c>
      <c r="DQ158">
        <v>1089</v>
      </c>
      <c r="DR158">
        <v>783</v>
      </c>
      <c r="DS158">
        <v>801</v>
      </c>
      <c r="DT158">
        <v>545</v>
      </c>
      <c r="DU158">
        <v>570</v>
      </c>
      <c r="DV158" s="6">
        <v>56.81</v>
      </c>
      <c r="DW158" s="6">
        <v>49.89</v>
      </c>
      <c r="DX158">
        <v>202</v>
      </c>
      <c r="DY158">
        <v>164</v>
      </c>
      <c r="DZ158">
        <v>60</v>
      </c>
      <c r="EA158">
        <v>46</v>
      </c>
      <c r="EB158">
        <v>41</v>
      </c>
      <c r="EC158">
        <v>33</v>
      </c>
      <c r="ED158">
        <v>46</v>
      </c>
      <c r="EE158">
        <v>52</v>
      </c>
      <c r="EF158" s="11">
        <f>EB158+ED158</f>
        <v>87</v>
      </c>
      <c r="EG158" s="11">
        <f>EC158+EE158</f>
        <v>85</v>
      </c>
      <c r="EH158">
        <v>593</v>
      </c>
      <c r="EI158">
        <v>650</v>
      </c>
      <c r="EJ158">
        <v>295</v>
      </c>
      <c r="EK158">
        <v>329</v>
      </c>
      <c r="EL158">
        <v>209</v>
      </c>
      <c r="EM158">
        <v>138</v>
      </c>
      <c r="EN158">
        <v>54</v>
      </c>
      <c r="EO158">
        <v>64</v>
      </c>
      <c r="EP158">
        <v>3.7</v>
      </c>
      <c r="EQ158">
        <v>1.4</v>
      </c>
      <c r="ER158">
        <v>5</v>
      </c>
      <c r="ES158">
        <v>2898.12</v>
      </c>
      <c r="ET158" s="11">
        <f>BC158+BJ158+Y158+DL158</f>
        <v>124</v>
      </c>
      <c r="EU158" s="6">
        <f>IF(DK158&gt;0,(BC158+BI158)/DK158,0)</f>
        <v>8.1538461538461533</v>
      </c>
      <c r="EV158" s="6">
        <f>(DP158+DQ158)/AB158*60</f>
        <v>114.90914371811861</v>
      </c>
      <c r="EW158" s="6">
        <v>39.4</v>
      </c>
      <c r="EX158">
        <v>0.59</v>
      </c>
    </row>
    <row r="159" spans="1:154">
      <c r="A159" s="5">
        <v>4000000</v>
      </c>
      <c r="B159" t="s">
        <v>790</v>
      </c>
      <c r="C159" t="s">
        <v>587</v>
      </c>
      <c r="D159" t="s">
        <v>210</v>
      </c>
      <c r="E159" t="s">
        <v>145</v>
      </c>
      <c r="F159" t="s">
        <v>145</v>
      </c>
      <c r="G159">
        <v>75</v>
      </c>
      <c r="H159">
        <v>210</v>
      </c>
      <c r="I159">
        <v>2008</v>
      </c>
      <c r="J159">
        <v>3</v>
      </c>
      <c r="K159">
        <v>69</v>
      </c>
      <c r="L159" t="s">
        <v>154</v>
      </c>
      <c r="M159" t="s">
        <v>791</v>
      </c>
      <c r="N159" t="s">
        <v>207</v>
      </c>
      <c r="O159" t="s">
        <v>149</v>
      </c>
      <c r="P159" t="s">
        <v>792</v>
      </c>
      <c r="Q159">
        <v>64</v>
      </c>
      <c r="R159">
        <v>3</v>
      </c>
      <c r="S159">
        <v>12</v>
      </c>
      <c r="T159">
        <v>6</v>
      </c>
      <c r="U159">
        <v>6</v>
      </c>
      <c r="V159">
        <v>15</v>
      </c>
      <c r="W159">
        <v>0</v>
      </c>
      <c r="X159" s="6">
        <v>-13.1</v>
      </c>
      <c r="Y159">
        <v>32</v>
      </c>
      <c r="Z159">
        <v>1705</v>
      </c>
      <c r="AA159">
        <v>76099</v>
      </c>
      <c r="AB159" s="6">
        <v>1264.18</v>
      </c>
      <c r="AC159" s="7">
        <v>19.816666666700002</v>
      </c>
      <c r="AD159" s="7">
        <f>AVERAGE(AA159/60/Q159,AB159/Q159,AC159)</f>
        <v>19.795642361122223</v>
      </c>
      <c r="AE159" s="8">
        <v>0.34180329641806539</v>
      </c>
      <c r="AF159" s="8">
        <v>0.34090909090909088</v>
      </c>
      <c r="AG159" s="8">
        <v>8.5106382978723402E-2</v>
      </c>
      <c r="AH159" s="9">
        <f>1-EA159/DU159</f>
        <v>0.9250720461095101</v>
      </c>
      <c r="AI159" s="10">
        <f>(AG159+AH159)*1000</f>
        <v>1010.1784290882334</v>
      </c>
      <c r="AJ159" s="7">
        <f>DZ159/AB159*60</f>
        <v>2.0883102089892263</v>
      </c>
      <c r="AK159" s="7">
        <f>EA159/AB159*60</f>
        <v>2.4680029742599947</v>
      </c>
      <c r="AL159" s="8">
        <f>IF(DZ159+EA159&gt;0,DZ159/(DZ159+EA159),0)</f>
        <v>0.45833333333333331</v>
      </c>
      <c r="AM159" s="11">
        <f>DZ159-EA159</f>
        <v>-8</v>
      </c>
      <c r="AN159" s="7">
        <f>AJ159-AK159</f>
        <v>-0.37969276527076845</v>
      </c>
      <c r="AO159">
        <v>186</v>
      </c>
      <c r="AP159">
        <v>186</v>
      </c>
      <c r="AQ159">
        <v>127</v>
      </c>
      <c r="AR159">
        <v>81</v>
      </c>
      <c r="AS159">
        <v>81</v>
      </c>
      <c r="AT159">
        <v>81</v>
      </c>
      <c r="AU159" s="6">
        <v>3.22</v>
      </c>
      <c r="AV159">
        <v>0</v>
      </c>
      <c r="AW159">
        <v>4</v>
      </c>
      <c r="AX159">
        <v>1</v>
      </c>
      <c r="AY159" s="11">
        <f>AW159+AX159</f>
        <v>5</v>
      </c>
      <c r="AZ159" s="6">
        <v>52.777799999999999</v>
      </c>
      <c r="BA159" s="6">
        <v>49.17</v>
      </c>
      <c r="BB159" s="6">
        <v>145</v>
      </c>
      <c r="BC159">
        <v>125</v>
      </c>
      <c r="BD159">
        <v>125</v>
      </c>
      <c r="BE159">
        <v>86</v>
      </c>
      <c r="BF159" s="11">
        <f>BD159-BE159</f>
        <v>39</v>
      </c>
      <c r="BG159">
        <v>46</v>
      </c>
      <c r="BH159">
        <v>26</v>
      </c>
      <c r="BI159">
        <v>5</v>
      </c>
      <c r="BJ159">
        <v>143</v>
      </c>
      <c r="BK159">
        <v>26</v>
      </c>
      <c r="BL159">
        <v>5</v>
      </c>
      <c r="BM159">
        <v>143</v>
      </c>
      <c r="BN159" s="8">
        <f>BM159/DQ159</f>
        <v>0.10719640179910045</v>
      </c>
      <c r="BO159">
        <v>1</v>
      </c>
      <c r="BP159">
        <v>0</v>
      </c>
      <c r="BQ159">
        <v>1</v>
      </c>
      <c r="BR159">
        <v>0</v>
      </c>
      <c r="BS159" s="8">
        <f>IF(BO159+BP159&gt;0,BO159/(BO159+BP159),0)</f>
        <v>1</v>
      </c>
      <c r="BT159" s="8">
        <f>(BQ159+BR159)/(EH159+EI159)</f>
        <v>7.855459544383347E-4</v>
      </c>
      <c r="BU159">
        <v>0</v>
      </c>
      <c r="BV159">
        <v>0</v>
      </c>
      <c r="BW159">
        <v>1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1</v>
      </c>
      <c r="CP159">
        <v>0</v>
      </c>
      <c r="CQ159">
        <v>0</v>
      </c>
      <c r="CR159">
        <v>0</v>
      </c>
      <c r="CS159">
        <v>2</v>
      </c>
      <c r="CT159">
        <v>0</v>
      </c>
      <c r="CU159">
        <v>0</v>
      </c>
      <c r="CV159">
        <v>9</v>
      </c>
      <c r="CW159">
        <v>37</v>
      </c>
      <c r="CX159">
        <v>0</v>
      </c>
      <c r="CY159">
        <v>0</v>
      </c>
      <c r="CZ159">
        <v>46</v>
      </c>
      <c r="DA159">
        <v>7</v>
      </c>
      <c r="DB159">
        <v>0</v>
      </c>
      <c r="DC159">
        <v>0</v>
      </c>
      <c r="DD159">
        <v>28</v>
      </c>
      <c r="DE159">
        <v>16</v>
      </c>
      <c r="DF159">
        <v>6</v>
      </c>
      <c r="DG159">
        <v>16</v>
      </c>
      <c r="DH159">
        <v>5</v>
      </c>
      <c r="DI159" s="11">
        <f>DF159-DE159</f>
        <v>-10</v>
      </c>
      <c r="DJ159" s="6">
        <v>-0.77475992999999999</v>
      </c>
      <c r="DK159">
        <v>16</v>
      </c>
      <c r="DL159">
        <v>0</v>
      </c>
      <c r="DM159">
        <v>0</v>
      </c>
      <c r="DN159">
        <v>0</v>
      </c>
      <c r="DO159">
        <v>0</v>
      </c>
      <c r="DP159">
        <v>999</v>
      </c>
      <c r="DQ159">
        <v>1334</v>
      </c>
      <c r="DR159">
        <v>736</v>
      </c>
      <c r="DS159">
        <v>985</v>
      </c>
      <c r="DT159">
        <v>517</v>
      </c>
      <c r="DU159">
        <v>694</v>
      </c>
      <c r="DV159" s="6">
        <v>47.14</v>
      </c>
      <c r="DW159" s="6">
        <v>63.93</v>
      </c>
      <c r="DX159">
        <v>162</v>
      </c>
      <c r="DY159">
        <v>213</v>
      </c>
      <c r="DZ159">
        <v>44</v>
      </c>
      <c r="EA159">
        <v>52</v>
      </c>
      <c r="EB159">
        <v>42</v>
      </c>
      <c r="EC159">
        <v>47</v>
      </c>
      <c r="ED159">
        <v>53</v>
      </c>
      <c r="EE159">
        <v>55</v>
      </c>
      <c r="EF159" s="11">
        <f>EB159+ED159</f>
        <v>95</v>
      </c>
      <c r="EG159" s="11">
        <f>EC159+EE159</f>
        <v>102</v>
      </c>
      <c r="EH159">
        <v>624</v>
      </c>
      <c r="EI159">
        <v>649</v>
      </c>
      <c r="EJ159">
        <v>512</v>
      </c>
      <c r="EK159">
        <v>373</v>
      </c>
      <c r="EL159">
        <v>167</v>
      </c>
      <c r="EM159">
        <v>112</v>
      </c>
      <c r="EN159">
        <v>68</v>
      </c>
      <c r="EO159">
        <v>68</v>
      </c>
      <c r="EP159">
        <v>0.4</v>
      </c>
      <c r="EQ159">
        <v>2.9</v>
      </c>
      <c r="ER159">
        <v>3.3</v>
      </c>
      <c r="ES159">
        <v>2434.38</v>
      </c>
      <c r="ET159" s="11">
        <f>BC159+BJ159+Y159+DL159</f>
        <v>300</v>
      </c>
      <c r="EU159" s="6">
        <f>IF(DK159&gt;0,(BC159+BI159)/DK159,0)</f>
        <v>8.125</v>
      </c>
      <c r="EV159" s="6">
        <f>(DP159+DQ159)/AB159*60</f>
        <v>110.72790267208782</v>
      </c>
      <c r="EW159" s="6">
        <v>8.4</v>
      </c>
      <c r="EX159">
        <v>0.13</v>
      </c>
    </row>
    <row r="160" spans="1:154">
      <c r="A160" s="5">
        <v>575000</v>
      </c>
      <c r="B160" t="s">
        <v>793</v>
      </c>
      <c r="C160" t="s">
        <v>794</v>
      </c>
      <c r="D160" t="s">
        <v>159</v>
      </c>
      <c r="E160" t="s">
        <v>160</v>
      </c>
      <c r="F160" t="s">
        <v>160</v>
      </c>
      <c r="G160">
        <v>70</v>
      </c>
      <c r="H160">
        <v>184</v>
      </c>
      <c r="I160">
        <v>2008</v>
      </c>
      <c r="J160">
        <v>2</v>
      </c>
      <c r="K160">
        <v>40</v>
      </c>
      <c r="L160" t="s">
        <v>146</v>
      </c>
      <c r="M160" t="s">
        <v>795</v>
      </c>
      <c r="N160" t="s">
        <v>560</v>
      </c>
      <c r="O160" t="s">
        <v>149</v>
      </c>
      <c r="P160" t="s">
        <v>173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-1</v>
      </c>
      <c r="X160" s="6">
        <v>-0.30000000000000004</v>
      </c>
      <c r="Y160">
        <v>0</v>
      </c>
      <c r="Z160">
        <v>33</v>
      </c>
      <c r="AA160">
        <v>1540</v>
      </c>
      <c r="AB160" s="6">
        <v>25.66</v>
      </c>
      <c r="AC160" s="7">
        <v>12.833333333300001</v>
      </c>
      <c r="AD160" s="7">
        <f>AVERAGE(AA160/60/Q160,AB160/Q160,AC160)</f>
        <v>12.83222222221111</v>
      </c>
      <c r="AE160" s="8">
        <v>0.24251015972025328</v>
      </c>
      <c r="AF160" s="8">
        <v>0</v>
      </c>
      <c r="AG160" s="8">
        <v>0</v>
      </c>
      <c r="AH160" s="9">
        <f>1-EA160/DU160</f>
        <v>0.92307692307692313</v>
      </c>
      <c r="AI160" s="10">
        <f>(AG160+AH160)*1000</f>
        <v>923.07692307692309</v>
      </c>
      <c r="AJ160" s="7">
        <f>DZ160/AB160*60</f>
        <v>0</v>
      </c>
      <c r="AK160" s="7">
        <f>EA160/AB160*60</f>
        <v>2.3382696804364769</v>
      </c>
      <c r="AL160" s="8">
        <f>IF(DZ160+EA160&gt;0,DZ160/(DZ160+EA160),0)</f>
        <v>0</v>
      </c>
      <c r="AM160" s="11">
        <f>DZ160-EA160</f>
        <v>-1</v>
      </c>
      <c r="AN160" s="7">
        <f>AJ160-AK160</f>
        <v>-2.3382696804364769</v>
      </c>
      <c r="AO160">
        <v>1</v>
      </c>
      <c r="AP160">
        <v>1</v>
      </c>
      <c r="AQ160">
        <v>1</v>
      </c>
      <c r="AR160">
        <v>0</v>
      </c>
      <c r="AS160">
        <v>0</v>
      </c>
      <c r="AT160">
        <v>0</v>
      </c>
      <c r="AU160" s="6">
        <v>0.03</v>
      </c>
      <c r="AV160">
        <v>0</v>
      </c>
      <c r="AW160">
        <v>0</v>
      </c>
      <c r="AX160">
        <v>0</v>
      </c>
      <c r="AY160" s="11">
        <f>AW160+AX160</f>
        <v>0</v>
      </c>
      <c r="AZ160" s="6">
        <v>0</v>
      </c>
      <c r="BA160" s="6">
        <v>44.65</v>
      </c>
      <c r="BB160" s="6">
        <v>0</v>
      </c>
      <c r="BC160">
        <v>2</v>
      </c>
      <c r="BD160">
        <v>2</v>
      </c>
      <c r="BE160">
        <v>2</v>
      </c>
      <c r="BF160" s="11">
        <f>BD160-BE160</f>
        <v>0</v>
      </c>
      <c r="BG160">
        <v>1</v>
      </c>
      <c r="BH160">
        <v>1</v>
      </c>
      <c r="BI160">
        <v>0</v>
      </c>
      <c r="BJ160">
        <v>2</v>
      </c>
      <c r="BK160">
        <v>1</v>
      </c>
      <c r="BL160">
        <v>0</v>
      </c>
      <c r="BM160">
        <v>2</v>
      </c>
      <c r="BN160" s="8">
        <f>BM160/DQ160</f>
        <v>0.08</v>
      </c>
      <c r="BO160">
        <v>0</v>
      </c>
      <c r="BP160">
        <v>0</v>
      </c>
      <c r="BQ160">
        <v>0</v>
      </c>
      <c r="BR160">
        <v>0</v>
      </c>
      <c r="BS160" s="8">
        <f>IF(BO160+BP160&gt;0,BO160/(BO160+BP160),0)</f>
        <v>0</v>
      </c>
      <c r="BT160" s="8">
        <f>(BQ160+BR160)/(EH160+EI160)</f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 s="11">
        <f>DF160-DE160</f>
        <v>0</v>
      </c>
      <c r="DJ160" s="6">
        <v>0.12565622000000001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15</v>
      </c>
      <c r="DQ160">
        <v>25</v>
      </c>
      <c r="DR160">
        <v>9</v>
      </c>
      <c r="DS160">
        <v>20</v>
      </c>
      <c r="DT160">
        <v>7</v>
      </c>
      <c r="DU160">
        <v>13</v>
      </c>
      <c r="DV160" s="6">
        <v>1</v>
      </c>
      <c r="DW160" s="6">
        <v>0.9</v>
      </c>
      <c r="DX160">
        <v>3</v>
      </c>
      <c r="DY160">
        <v>3</v>
      </c>
      <c r="DZ160">
        <v>0</v>
      </c>
      <c r="EA160">
        <v>1</v>
      </c>
      <c r="EB160">
        <v>1</v>
      </c>
      <c r="EC160">
        <v>2</v>
      </c>
      <c r="ED160">
        <v>0</v>
      </c>
      <c r="EE160">
        <v>0</v>
      </c>
      <c r="EF160" s="11">
        <f>EB160+ED160</f>
        <v>1</v>
      </c>
      <c r="EG160" s="11">
        <f>EC160+EE160</f>
        <v>2</v>
      </c>
      <c r="EH160">
        <v>5</v>
      </c>
      <c r="EI160">
        <v>12</v>
      </c>
      <c r="EJ160">
        <v>8</v>
      </c>
      <c r="EK160">
        <v>13</v>
      </c>
      <c r="EL160">
        <v>3</v>
      </c>
      <c r="EM160">
        <v>2</v>
      </c>
      <c r="EN160">
        <v>0</v>
      </c>
      <c r="EO160">
        <v>1</v>
      </c>
      <c r="EP160">
        <v>0</v>
      </c>
      <c r="EQ160">
        <v>0</v>
      </c>
      <c r="ER160">
        <v>-0.1</v>
      </c>
      <c r="ES160">
        <v>80.150000000000006</v>
      </c>
      <c r="ET160" s="11">
        <f>BC160+BJ160+Y160+DL160</f>
        <v>4</v>
      </c>
      <c r="EU160" s="6">
        <f>IF(DK160&gt;0,(BC160+BI160)/DK160,0)</f>
        <v>0</v>
      </c>
      <c r="EV160" s="6">
        <f>(DP160+DQ160)/AB160*60</f>
        <v>93.530787217459078</v>
      </c>
      <c r="EW160" s="6">
        <v>-0.60000000000000009</v>
      </c>
      <c r="EX160">
        <v>-0.28000000000000003</v>
      </c>
    </row>
    <row r="161" spans="1:154">
      <c r="A161" s="5">
        <v>1850000</v>
      </c>
      <c r="B161" t="s">
        <v>796</v>
      </c>
      <c r="C161" t="s">
        <v>797</v>
      </c>
      <c r="E161" t="s">
        <v>181</v>
      </c>
      <c r="F161" t="s">
        <v>181</v>
      </c>
      <c r="G161">
        <v>72</v>
      </c>
      <c r="H161">
        <v>180</v>
      </c>
      <c r="L161" t="s">
        <v>154</v>
      </c>
      <c r="M161" t="s">
        <v>798</v>
      </c>
      <c r="N161" t="s">
        <v>799</v>
      </c>
      <c r="O161" t="s">
        <v>224</v>
      </c>
      <c r="P161" t="s">
        <v>474</v>
      </c>
      <c r="Q161">
        <v>67</v>
      </c>
      <c r="R161">
        <v>11</v>
      </c>
      <c r="S161">
        <v>11</v>
      </c>
      <c r="T161">
        <v>5</v>
      </c>
      <c r="U161">
        <v>6</v>
      </c>
      <c r="V161">
        <v>22</v>
      </c>
      <c r="W161">
        <v>7</v>
      </c>
      <c r="X161" s="6">
        <v>1.4</v>
      </c>
      <c r="Y161">
        <v>22</v>
      </c>
      <c r="Z161">
        <v>1337</v>
      </c>
      <c r="AA161">
        <v>51459</v>
      </c>
      <c r="AB161" s="6">
        <v>855.86</v>
      </c>
      <c r="AC161" s="7">
        <v>12.8</v>
      </c>
      <c r="AD161" s="7">
        <f>AVERAGE(AA161/60/Q161,AB161/Q161,AC161)</f>
        <v>12.791592039800994</v>
      </c>
      <c r="AE161" s="8">
        <v>0.23441989389121246</v>
      </c>
      <c r="AF161" s="8">
        <v>0.7857142857142857</v>
      </c>
      <c r="AG161" s="8">
        <v>8.4592145015105744E-2</v>
      </c>
      <c r="AH161" s="9">
        <f>1-EA161/DU161</f>
        <v>0.92156862745098045</v>
      </c>
      <c r="AI161" s="10">
        <f>(AG161+AH161)*1000</f>
        <v>1006.1607724660862</v>
      </c>
      <c r="AJ161" s="7">
        <f>DZ161/AB161*60</f>
        <v>1.9629378636692916</v>
      </c>
      <c r="AK161" s="7">
        <f>EA161/AB161*60</f>
        <v>2.2433575584791905</v>
      </c>
      <c r="AL161" s="8">
        <f>IF(DZ161+EA161&gt;0,DZ161/(DZ161+EA161),0)</f>
        <v>0.46666666666666667</v>
      </c>
      <c r="AM161" s="11">
        <f>DZ161-EA161</f>
        <v>-4</v>
      </c>
      <c r="AN161" s="7">
        <f>AJ161-AK161</f>
        <v>-0.28041969480989892</v>
      </c>
      <c r="AO161">
        <v>133</v>
      </c>
      <c r="AP161">
        <v>132</v>
      </c>
      <c r="AQ161">
        <v>105</v>
      </c>
      <c r="AR161">
        <v>73</v>
      </c>
      <c r="AS161">
        <v>73</v>
      </c>
      <c r="AT161">
        <v>73</v>
      </c>
      <c r="AU161" s="6">
        <v>9.1999999999999993</v>
      </c>
      <c r="AV161">
        <v>38</v>
      </c>
      <c r="AW161">
        <v>6</v>
      </c>
      <c r="AX161">
        <v>9</v>
      </c>
      <c r="AY161" s="11">
        <f>AW161+AX161</f>
        <v>15</v>
      </c>
      <c r="AZ161" s="6">
        <v>25.1096</v>
      </c>
      <c r="BA161" s="6">
        <v>22.19</v>
      </c>
      <c r="BB161" s="6">
        <v>129.4</v>
      </c>
      <c r="BC161">
        <v>67</v>
      </c>
      <c r="BD161">
        <v>67</v>
      </c>
      <c r="BE161">
        <v>106</v>
      </c>
      <c r="BF161" s="11">
        <f>BD161-BE161</f>
        <v>-39</v>
      </c>
      <c r="BG161">
        <v>32</v>
      </c>
      <c r="BH161">
        <v>23</v>
      </c>
      <c r="BI161">
        <v>17</v>
      </c>
      <c r="BJ161">
        <v>59</v>
      </c>
      <c r="BK161">
        <v>23</v>
      </c>
      <c r="BL161">
        <v>17</v>
      </c>
      <c r="BM161">
        <v>59</v>
      </c>
      <c r="BN161" s="8">
        <f>BM161/DQ161</f>
        <v>6.9248826291079812E-2</v>
      </c>
      <c r="BO161">
        <v>1</v>
      </c>
      <c r="BP161">
        <v>5</v>
      </c>
      <c r="BQ161">
        <v>1</v>
      </c>
      <c r="BR161">
        <v>5</v>
      </c>
      <c r="BS161" s="8">
        <f>IF(BO161+BP161&gt;0,BO161/(BO161+BP161),0)</f>
        <v>0.16666666666666666</v>
      </c>
      <c r="BT161" s="8">
        <f>(BQ161+BR161)/(EH161+EI161)</f>
        <v>7.6726342710997444E-3</v>
      </c>
      <c r="BU161">
        <v>0</v>
      </c>
      <c r="BV161">
        <v>0</v>
      </c>
      <c r="BW161">
        <v>0</v>
      </c>
      <c r="BX161">
        <v>2</v>
      </c>
      <c r="BY161">
        <v>1</v>
      </c>
      <c r="BZ161">
        <v>3</v>
      </c>
      <c r="CA161">
        <v>1</v>
      </c>
      <c r="CB161">
        <v>0</v>
      </c>
      <c r="CC161">
        <v>0</v>
      </c>
      <c r="CD161">
        <v>5</v>
      </c>
      <c r="CE161">
        <v>0</v>
      </c>
      <c r="CF161">
        <v>3</v>
      </c>
      <c r="CG161">
        <v>0</v>
      </c>
      <c r="CH161">
        <v>1</v>
      </c>
      <c r="CI161">
        <v>1</v>
      </c>
      <c r="CJ161">
        <v>0</v>
      </c>
      <c r="CK161">
        <v>1</v>
      </c>
      <c r="CL161">
        <v>1</v>
      </c>
      <c r="CM161">
        <v>1</v>
      </c>
      <c r="CN161">
        <v>2</v>
      </c>
      <c r="CO161">
        <v>1</v>
      </c>
      <c r="CP161">
        <v>0</v>
      </c>
      <c r="CQ161">
        <v>3</v>
      </c>
      <c r="CR161">
        <v>0</v>
      </c>
      <c r="CS161">
        <v>4</v>
      </c>
      <c r="CT161">
        <v>0</v>
      </c>
      <c r="CU161">
        <v>0</v>
      </c>
      <c r="CV161">
        <v>1</v>
      </c>
      <c r="CW161">
        <v>31</v>
      </c>
      <c r="CX161">
        <v>6</v>
      </c>
      <c r="CY161">
        <v>5</v>
      </c>
      <c r="CZ161">
        <v>6</v>
      </c>
      <c r="DA161">
        <v>4</v>
      </c>
      <c r="DB161">
        <v>7</v>
      </c>
      <c r="DC161">
        <v>0</v>
      </c>
      <c r="DD161">
        <v>45</v>
      </c>
      <c r="DE161">
        <v>11</v>
      </c>
      <c r="DF161">
        <v>16</v>
      </c>
      <c r="DG161">
        <v>10</v>
      </c>
      <c r="DH161">
        <v>16</v>
      </c>
      <c r="DI161" s="11">
        <f>DF161-DE161</f>
        <v>5</v>
      </c>
      <c r="DJ161" s="6">
        <v>3.9220840659</v>
      </c>
      <c r="DK161">
        <v>11</v>
      </c>
      <c r="DL161">
        <v>0</v>
      </c>
      <c r="DM161">
        <v>0</v>
      </c>
      <c r="DN161">
        <v>0</v>
      </c>
      <c r="DO161">
        <v>0</v>
      </c>
      <c r="DP161">
        <v>702</v>
      </c>
      <c r="DQ161">
        <v>852</v>
      </c>
      <c r="DR161">
        <v>502</v>
      </c>
      <c r="DS161">
        <v>584</v>
      </c>
      <c r="DT161">
        <v>331</v>
      </c>
      <c r="DU161">
        <v>408</v>
      </c>
      <c r="DV161" s="6">
        <v>26.94</v>
      </c>
      <c r="DW161" s="6">
        <v>39.79</v>
      </c>
      <c r="DX161">
        <v>81</v>
      </c>
      <c r="DY161">
        <v>143</v>
      </c>
      <c r="DZ161">
        <v>28</v>
      </c>
      <c r="EA161">
        <v>32</v>
      </c>
      <c r="EB161">
        <v>17</v>
      </c>
      <c r="EC161">
        <v>33</v>
      </c>
      <c r="ED161">
        <v>36</v>
      </c>
      <c r="EE161">
        <v>32</v>
      </c>
      <c r="EF161" s="11">
        <f>EB161+ED161</f>
        <v>53</v>
      </c>
      <c r="EG161" s="11">
        <f>EC161+EE161</f>
        <v>65</v>
      </c>
      <c r="EH161">
        <v>357</v>
      </c>
      <c r="EI161">
        <v>425</v>
      </c>
      <c r="EJ161">
        <v>318</v>
      </c>
      <c r="EK161">
        <v>366</v>
      </c>
      <c r="EL161">
        <v>152</v>
      </c>
      <c r="EM161">
        <v>107</v>
      </c>
      <c r="EN161">
        <v>47</v>
      </c>
      <c r="EO161">
        <v>55</v>
      </c>
      <c r="EP161">
        <v>1.2</v>
      </c>
      <c r="EQ161">
        <v>1.4</v>
      </c>
      <c r="ER161">
        <v>2.6</v>
      </c>
      <c r="ES161">
        <v>2795.11</v>
      </c>
      <c r="ET161" s="11">
        <f>BC161+BJ161+Y161+DL161</f>
        <v>148</v>
      </c>
      <c r="EU161" s="6">
        <f>IF(DK161&gt;0,(BC161+BI161)/DK161,0)</f>
        <v>7.6363636363636367</v>
      </c>
      <c r="EV161" s="6">
        <f>(DP161+DQ161)/AB161*60</f>
        <v>108.94305143364569</v>
      </c>
      <c r="EW161" s="6">
        <v>25.9</v>
      </c>
      <c r="EX161">
        <v>0.39</v>
      </c>
    </row>
    <row r="162" spans="1:154">
      <c r="A162" s="5">
        <v>2500000</v>
      </c>
      <c r="B162" t="s">
        <v>800</v>
      </c>
      <c r="C162" t="s">
        <v>227</v>
      </c>
      <c r="D162" t="s">
        <v>221</v>
      </c>
      <c r="E162" t="s">
        <v>145</v>
      </c>
      <c r="F162" t="s">
        <v>145</v>
      </c>
      <c r="G162">
        <v>72</v>
      </c>
      <c r="H162">
        <v>190</v>
      </c>
      <c r="L162" t="s">
        <v>146</v>
      </c>
      <c r="M162" t="s">
        <v>801</v>
      </c>
      <c r="N162" t="s">
        <v>278</v>
      </c>
      <c r="O162" t="s">
        <v>149</v>
      </c>
      <c r="P162" t="s">
        <v>474</v>
      </c>
      <c r="Q162">
        <v>62</v>
      </c>
      <c r="R162">
        <v>2</v>
      </c>
      <c r="S162">
        <v>16</v>
      </c>
      <c r="T162">
        <v>8</v>
      </c>
      <c r="U162">
        <v>8</v>
      </c>
      <c r="V162">
        <v>18</v>
      </c>
      <c r="W162">
        <v>4</v>
      </c>
      <c r="X162" s="6">
        <v>7.2</v>
      </c>
      <c r="Y162">
        <v>14</v>
      </c>
      <c r="Z162">
        <v>1391</v>
      </c>
      <c r="AA162">
        <v>62297</v>
      </c>
      <c r="AB162" s="6">
        <v>1029.9100000000001</v>
      </c>
      <c r="AC162" s="7">
        <v>16.616666666699999</v>
      </c>
      <c r="AD162" s="7">
        <f>AVERAGE(AA162/60/Q162,AB162/Q162,AC162)</f>
        <v>16.658207885315772</v>
      </c>
      <c r="AE162" s="8">
        <v>0.29346011158157481</v>
      </c>
      <c r="AF162" s="8">
        <v>0.42857142857142855</v>
      </c>
      <c r="AG162" s="8">
        <v>7.636363636363637E-2</v>
      </c>
      <c r="AH162" s="9">
        <f>1-EA162/DU162</f>
        <v>0.92111959287531808</v>
      </c>
      <c r="AI162" s="10">
        <f>(AG162+AH162)*1000</f>
        <v>997.48322923895455</v>
      </c>
      <c r="AJ162" s="7">
        <f>DZ162/AB162*60</f>
        <v>2.4468157411812683</v>
      </c>
      <c r="AK162" s="7">
        <f>EA162/AB162*60</f>
        <v>1.8059830470623646</v>
      </c>
      <c r="AL162" s="8">
        <f>IF(DZ162+EA162&gt;0,DZ162/(DZ162+EA162),0)</f>
        <v>0.57534246575342463</v>
      </c>
      <c r="AM162" s="11">
        <f>DZ162-EA162</f>
        <v>11</v>
      </c>
      <c r="AN162" s="7">
        <f>AJ162-AK162</f>
        <v>0.64083269411890376</v>
      </c>
      <c r="AO162">
        <v>250</v>
      </c>
      <c r="AP162">
        <v>254</v>
      </c>
      <c r="AQ162">
        <v>162</v>
      </c>
      <c r="AR162">
        <v>116</v>
      </c>
      <c r="AS162">
        <v>118</v>
      </c>
      <c r="AT162">
        <v>118</v>
      </c>
      <c r="AU162" s="6">
        <v>5.57</v>
      </c>
      <c r="AV162">
        <v>10</v>
      </c>
      <c r="AW162">
        <v>3</v>
      </c>
      <c r="AX162">
        <v>14</v>
      </c>
      <c r="AY162" s="11">
        <f>AW162+AX162</f>
        <v>17</v>
      </c>
      <c r="AZ162" s="6">
        <v>48.745800000000003</v>
      </c>
      <c r="BA162" s="6">
        <v>43.96</v>
      </c>
      <c r="BB162" s="6">
        <v>191.9</v>
      </c>
      <c r="BC162">
        <v>35</v>
      </c>
      <c r="BD162">
        <v>34</v>
      </c>
      <c r="BE162">
        <v>118</v>
      </c>
      <c r="BF162" s="11">
        <f>BD162-BE162</f>
        <v>-84</v>
      </c>
      <c r="BG162">
        <v>46</v>
      </c>
      <c r="BH162">
        <v>42</v>
      </c>
      <c r="BI162">
        <v>28</v>
      </c>
      <c r="BJ162">
        <v>112</v>
      </c>
      <c r="BK162">
        <v>42</v>
      </c>
      <c r="BL162">
        <v>28</v>
      </c>
      <c r="BM162">
        <v>111</v>
      </c>
      <c r="BN162" s="8">
        <f>BM162/DQ162</f>
        <v>0.13261648745519714</v>
      </c>
      <c r="BO162">
        <v>0</v>
      </c>
      <c r="BP162">
        <v>0</v>
      </c>
      <c r="BQ162">
        <v>0</v>
      </c>
      <c r="BR162">
        <v>0</v>
      </c>
      <c r="BS162" s="8">
        <f>IF(BO162+BP162&gt;0,BO162/(BO162+BP162),0)</f>
        <v>0</v>
      </c>
      <c r="BT162" s="8">
        <f>(BQ162+BR162)/(EH162+EI162)</f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1</v>
      </c>
      <c r="CH162">
        <v>1</v>
      </c>
      <c r="CI162">
        <v>1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2</v>
      </c>
      <c r="CT162">
        <v>0</v>
      </c>
      <c r="CU162">
        <v>0</v>
      </c>
      <c r="CV162">
        <v>5</v>
      </c>
      <c r="CW162">
        <v>41</v>
      </c>
      <c r="CX162">
        <v>7</v>
      </c>
      <c r="CY162">
        <v>0</v>
      </c>
      <c r="CZ162">
        <v>30</v>
      </c>
      <c r="DA162">
        <v>12</v>
      </c>
      <c r="DB162">
        <v>1</v>
      </c>
      <c r="DC162">
        <v>0</v>
      </c>
      <c r="DD162">
        <v>68</v>
      </c>
      <c r="DE162">
        <v>7</v>
      </c>
      <c r="DF162">
        <v>7</v>
      </c>
      <c r="DG162">
        <v>7</v>
      </c>
      <c r="DH162">
        <v>5</v>
      </c>
      <c r="DI162" s="11">
        <f>DF162-DE162</f>
        <v>0</v>
      </c>
      <c r="DJ162" s="6">
        <v>2.6337867199999998</v>
      </c>
      <c r="DK162">
        <v>7</v>
      </c>
      <c r="DL162">
        <v>0</v>
      </c>
      <c r="DM162">
        <v>0</v>
      </c>
      <c r="DN162">
        <v>0</v>
      </c>
      <c r="DO162">
        <v>0</v>
      </c>
      <c r="DP162">
        <v>1063</v>
      </c>
      <c r="DQ162">
        <v>837</v>
      </c>
      <c r="DR162">
        <v>767</v>
      </c>
      <c r="DS162">
        <v>571</v>
      </c>
      <c r="DT162">
        <v>550</v>
      </c>
      <c r="DU162">
        <v>393</v>
      </c>
      <c r="DV162" s="6">
        <v>50.71</v>
      </c>
      <c r="DW162" s="6">
        <v>36.39</v>
      </c>
      <c r="DX162">
        <v>166</v>
      </c>
      <c r="DY162">
        <v>116</v>
      </c>
      <c r="DZ162">
        <v>42</v>
      </c>
      <c r="EA162">
        <v>31</v>
      </c>
      <c r="EB162">
        <v>49</v>
      </c>
      <c r="EC162">
        <v>34</v>
      </c>
      <c r="ED162">
        <v>48</v>
      </c>
      <c r="EE162">
        <v>40</v>
      </c>
      <c r="EF162" s="11">
        <f>EB162+ED162</f>
        <v>97</v>
      </c>
      <c r="EG162" s="11">
        <f>EC162+EE162</f>
        <v>74</v>
      </c>
      <c r="EH162">
        <v>475</v>
      </c>
      <c r="EI162">
        <v>475</v>
      </c>
      <c r="EJ162">
        <v>370</v>
      </c>
      <c r="EK162">
        <v>493</v>
      </c>
      <c r="EL162">
        <v>183</v>
      </c>
      <c r="EM162">
        <v>131</v>
      </c>
      <c r="EN162">
        <v>55</v>
      </c>
      <c r="EO162">
        <v>56</v>
      </c>
      <c r="EP162">
        <v>0.9</v>
      </c>
      <c r="EQ162">
        <v>2.8</v>
      </c>
      <c r="ER162">
        <v>3.7</v>
      </c>
      <c r="ES162">
        <v>2479.63</v>
      </c>
      <c r="ET162" s="11">
        <f>BC162+BJ162+Y162+DL162</f>
        <v>161</v>
      </c>
      <c r="EU162" s="6">
        <f>IF(DK162&gt;0,(BC162+BI162)/DK162,0)</f>
        <v>9</v>
      </c>
      <c r="EV162" s="6">
        <f>(DP162+DQ162)/AB162*60</f>
        <v>110.6892835296288</v>
      </c>
      <c r="EW162" s="6">
        <v>30.8</v>
      </c>
      <c r="EX162">
        <v>0.5</v>
      </c>
    </row>
    <row r="163" spans="1:154">
      <c r="A163" s="5">
        <v>740000</v>
      </c>
      <c r="B163" t="s">
        <v>802</v>
      </c>
      <c r="C163" t="s">
        <v>152</v>
      </c>
      <c r="D163" t="s">
        <v>153</v>
      </c>
      <c r="E163" t="s">
        <v>145</v>
      </c>
      <c r="F163" t="s">
        <v>145</v>
      </c>
      <c r="G163">
        <v>73</v>
      </c>
      <c r="H163">
        <v>206</v>
      </c>
      <c r="I163">
        <v>2013</v>
      </c>
      <c r="J163">
        <v>3</v>
      </c>
      <c r="K163">
        <v>69</v>
      </c>
      <c r="L163" t="s">
        <v>154</v>
      </c>
      <c r="M163" t="s">
        <v>803</v>
      </c>
      <c r="N163" t="s">
        <v>804</v>
      </c>
      <c r="O163" t="s">
        <v>163</v>
      </c>
      <c r="P163" t="s">
        <v>164</v>
      </c>
      <c r="Q163">
        <v>14</v>
      </c>
      <c r="R163">
        <v>3</v>
      </c>
      <c r="S163">
        <v>1</v>
      </c>
      <c r="T163">
        <v>0</v>
      </c>
      <c r="U163">
        <v>1</v>
      </c>
      <c r="V163">
        <v>4</v>
      </c>
      <c r="W163">
        <v>1</v>
      </c>
      <c r="X163" s="6">
        <v>-1.4</v>
      </c>
      <c r="Y163">
        <v>6</v>
      </c>
      <c r="Z163">
        <v>190</v>
      </c>
      <c r="AA163">
        <v>7761</v>
      </c>
      <c r="AB163" s="6">
        <v>129.26</v>
      </c>
      <c r="AC163" s="7">
        <v>9.2333333332999992</v>
      </c>
      <c r="AD163" s="7">
        <f>AVERAGE(AA163/60/Q163,AB163/Q163,AC163)</f>
        <v>9.235158730147619</v>
      </c>
      <c r="AE163" s="8">
        <v>0.17789460646013677</v>
      </c>
      <c r="AF163" s="8">
        <v>0.66666666666666663</v>
      </c>
      <c r="AG163" s="8">
        <v>0.10909090909090909</v>
      </c>
      <c r="AH163" s="9">
        <f>1-EA163/DU163</f>
        <v>0.96</v>
      </c>
      <c r="AI163" s="10">
        <f>(AG163+AH163)*1000</f>
        <v>1069.090909090909</v>
      </c>
      <c r="AJ163" s="7">
        <f>DZ163/AB163*60</f>
        <v>2.7850843261643203</v>
      </c>
      <c r="AK163" s="7">
        <f>EA163/AB163*60</f>
        <v>1.3925421630821602</v>
      </c>
      <c r="AL163" s="8">
        <f>IF(DZ163+EA163&gt;0,DZ163/(DZ163+EA163),0)</f>
        <v>0.66666666666666663</v>
      </c>
      <c r="AM163" s="11">
        <f>DZ163-EA163</f>
        <v>3</v>
      </c>
      <c r="AN163" s="7">
        <f>AJ163-AK163</f>
        <v>1.3925421630821602</v>
      </c>
      <c r="AO163">
        <v>21</v>
      </c>
      <c r="AP163">
        <v>21</v>
      </c>
      <c r="AQ163">
        <v>21</v>
      </c>
      <c r="AR163">
        <v>17</v>
      </c>
      <c r="AS163">
        <v>16</v>
      </c>
      <c r="AT163">
        <v>17</v>
      </c>
      <c r="AU163" s="6">
        <v>1.42</v>
      </c>
      <c r="AV163">
        <v>7</v>
      </c>
      <c r="AW163">
        <v>1</v>
      </c>
      <c r="AX163">
        <v>0</v>
      </c>
      <c r="AY163" s="11">
        <f>AW163+AX163</f>
        <v>1</v>
      </c>
      <c r="AZ163" s="6">
        <v>27.764700000000001</v>
      </c>
      <c r="BA163" s="6">
        <v>28.99</v>
      </c>
      <c r="BB163" s="6">
        <v>0</v>
      </c>
      <c r="BC163">
        <v>12</v>
      </c>
      <c r="BD163">
        <v>12</v>
      </c>
      <c r="BE163">
        <v>8</v>
      </c>
      <c r="BF163" s="11">
        <f>BD163-BE163</f>
        <v>4</v>
      </c>
      <c r="BG163">
        <v>4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 s="8">
        <f>BM163/DQ163</f>
        <v>8.4745762711864406E-3</v>
      </c>
      <c r="BO163">
        <v>1</v>
      </c>
      <c r="BP163">
        <v>2</v>
      </c>
      <c r="BQ163">
        <v>1</v>
      </c>
      <c r="BR163">
        <v>2</v>
      </c>
      <c r="BS163" s="8">
        <f>IF(BO163+BP163&gt;0,BO163/(BO163+BP163),0)</f>
        <v>0.33333333333333331</v>
      </c>
      <c r="BT163" s="8">
        <f>(BQ163+BR163)/(EH163+EI163)</f>
        <v>2.2058823529411766E-2</v>
      </c>
      <c r="BU163">
        <v>0</v>
      </c>
      <c r="BV163">
        <v>0</v>
      </c>
      <c r="BW163">
        <v>0</v>
      </c>
      <c r="BX163">
        <v>1</v>
      </c>
      <c r="BY163">
        <v>1</v>
      </c>
      <c r="BZ163">
        <v>1</v>
      </c>
      <c r="CA163">
        <v>0</v>
      </c>
      <c r="CB163">
        <v>0</v>
      </c>
      <c r="CC163">
        <v>1</v>
      </c>
      <c r="CD163">
        <v>2</v>
      </c>
      <c r="CE163">
        <v>1</v>
      </c>
      <c r="CF163">
        <v>1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2</v>
      </c>
      <c r="CT163">
        <v>0</v>
      </c>
      <c r="CU163">
        <v>0</v>
      </c>
      <c r="CV163">
        <v>0</v>
      </c>
      <c r="CW163">
        <v>4</v>
      </c>
      <c r="CX163">
        <v>1</v>
      </c>
      <c r="CY163">
        <v>0</v>
      </c>
      <c r="CZ163">
        <v>2</v>
      </c>
      <c r="DA163">
        <v>0</v>
      </c>
      <c r="DB163">
        <v>1</v>
      </c>
      <c r="DC163">
        <v>0</v>
      </c>
      <c r="DD163">
        <v>13</v>
      </c>
      <c r="DE163">
        <v>3</v>
      </c>
      <c r="DF163">
        <v>0</v>
      </c>
      <c r="DG163">
        <v>5</v>
      </c>
      <c r="DH163">
        <v>0</v>
      </c>
      <c r="DI163" s="11">
        <f>DF163-DE163</f>
        <v>-3</v>
      </c>
      <c r="DJ163" s="6">
        <v>-3.8604506822999998</v>
      </c>
      <c r="DK163">
        <v>3</v>
      </c>
      <c r="DL163">
        <v>0</v>
      </c>
      <c r="DM163">
        <v>0</v>
      </c>
      <c r="DN163">
        <v>0</v>
      </c>
      <c r="DO163">
        <v>0</v>
      </c>
      <c r="DP163">
        <v>106</v>
      </c>
      <c r="DQ163">
        <v>118</v>
      </c>
      <c r="DR163">
        <v>77</v>
      </c>
      <c r="DS163">
        <v>97</v>
      </c>
      <c r="DT163">
        <v>55</v>
      </c>
      <c r="DU163">
        <v>75</v>
      </c>
      <c r="DV163" s="6">
        <v>3.87</v>
      </c>
      <c r="DW163" s="6">
        <v>4.8600000000000003</v>
      </c>
      <c r="DX163">
        <v>15</v>
      </c>
      <c r="DY163">
        <v>18</v>
      </c>
      <c r="DZ163">
        <v>6</v>
      </c>
      <c r="EA163">
        <v>3</v>
      </c>
      <c r="EB163">
        <v>3</v>
      </c>
      <c r="EC163">
        <v>3</v>
      </c>
      <c r="ED163">
        <v>5</v>
      </c>
      <c r="EE163">
        <v>3</v>
      </c>
      <c r="EF163" s="11">
        <f>EB163+ED163</f>
        <v>8</v>
      </c>
      <c r="EG163" s="11">
        <f>EC163+EE163</f>
        <v>6</v>
      </c>
      <c r="EH163">
        <v>67</v>
      </c>
      <c r="EI163">
        <v>69</v>
      </c>
      <c r="EJ163">
        <v>68</v>
      </c>
      <c r="EK163">
        <v>56</v>
      </c>
      <c r="EL163">
        <v>11</v>
      </c>
      <c r="EM163">
        <v>5</v>
      </c>
      <c r="EN163">
        <v>9</v>
      </c>
      <c r="EO163">
        <v>5</v>
      </c>
      <c r="EP163">
        <v>0.4</v>
      </c>
      <c r="EQ163">
        <v>0.2</v>
      </c>
      <c r="ER163">
        <v>0.60000000000000009</v>
      </c>
      <c r="ES163">
        <v>597.35</v>
      </c>
      <c r="ET163" s="11">
        <f>BC163+BJ163+Y163+DL163</f>
        <v>19</v>
      </c>
      <c r="EU163" s="6">
        <f>IF(DK163&gt;0,(BC163+BI163)/DK163,0)</f>
        <v>4.333333333333333</v>
      </c>
      <c r="EV163" s="6">
        <f>(DP163+DQ163)/AB163*60</f>
        <v>103.97648151013462</v>
      </c>
      <c r="EW163" s="6">
        <v>2.5</v>
      </c>
      <c r="EX163">
        <v>0.18</v>
      </c>
    </row>
    <row r="164" spans="1:154">
      <c r="A164" s="5">
        <v>800000</v>
      </c>
      <c r="B164" t="s">
        <v>805</v>
      </c>
      <c r="C164" t="s">
        <v>806</v>
      </c>
      <c r="E164" t="s">
        <v>388</v>
      </c>
      <c r="F164" t="s">
        <v>388</v>
      </c>
      <c r="G164">
        <v>75</v>
      </c>
      <c r="H164">
        <v>200</v>
      </c>
      <c r="L164" t="s">
        <v>146</v>
      </c>
      <c r="M164" t="s">
        <v>807</v>
      </c>
      <c r="N164" t="s">
        <v>808</v>
      </c>
      <c r="O164" t="s">
        <v>224</v>
      </c>
      <c r="P164" t="s">
        <v>193</v>
      </c>
      <c r="Q164">
        <v>43</v>
      </c>
      <c r="R164">
        <v>2</v>
      </c>
      <c r="S164">
        <v>2</v>
      </c>
      <c r="T164">
        <v>2</v>
      </c>
      <c r="U164">
        <v>0</v>
      </c>
      <c r="V164">
        <v>4</v>
      </c>
      <c r="W164">
        <v>-14</v>
      </c>
      <c r="X164" s="6">
        <v>-4</v>
      </c>
      <c r="Y164">
        <v>15</v>
      </c>
      <c r="Z164">
        <v>800</v>
      </c>
      <c r="AA164">
        <v>33008</v>
      </c>
      <c r="AB164" s="6">
        <v>540.82000000000005</v>
      </c>
      <c r="AC164" s="7">
        <v>12.6333333333</v>
      </c>
      <c r="AD164" s="7">
        <f>AVERAGE(AA164/60/Q164,AB164/Q164,AC164)</f>
        <v>12.668113695079329</v>
      </c>
      <c r="AE164" s="8">
        <v>0.23227707293608321</v>
      </c>
      <c r="AF164" s="8">
        <v>0.8</v>
      </c>
      <c r="AG164" s="8">
        <v>2.7624309392265192E-2</v>
      </c>
      <c r="AH164" s="9">
        <f>1-EA164/DU164</f>
        <v>0.90228013029315957</v>
      </c>
      <c r="AI164" s="10">
        <f>(AG164+AH164)*1000</f>
        <v>929.90443968542479</v>
      </c>
      <c r="AJ164" s="7">
        <f>DZ164/AB164*60</f>
        <v>0.55471321326874001</v>
      </c>
      <c r="AK164" s="7">
        <f>EA164/AB164*60</f>
        <v>3.3282792796124401</v>
      </c>
      <c r="AL164" s="8">
        <f>IF(DZ164+EA164&gt;0,DZ164/(DZ164+EA164),0)</f>
        <v>0.14285714285714285</v>
      </c>
      <c r="AM164" s="11">
        <f>DZ164-EA164</f>
        <v>-25</v>
      </c>
      <c r="AN164" s="7">
        <f>AJ164-AK164</f>
        <v>-2.7735660663437001</v>
      </c>
      <c r="AO164">
        <v>54</v>
      </c>
      <c r="AP164">
        <v>54</v>
      </c>
      <c r="AQ164">
        <v>46</v>
      </c>
      <c r="AR164">
        <v>37</v>
      </c>
      <c r="AS164">
        <v>38</v>
      </c>
      <c r="AT164">
        <v>38</v>
      </c>
      <c r="AU164" s="6">
        <v>3.71</v>
      </c>
      <c r="AV164">
        <v>17</v>
      </c>
      <c r="AW164">
        <v>0</v>
      </c>
      <c r="AX164">
        <v>2</v>
      </c>
      <c r="AY164" s="11">
        <f>AW164+AX164</f>
        <v>2</v>
      </c>
      <c r="AZ164" s="6">
        <v>23.526299999999999</v>
      </c>
      <c r="BA164" s="6">
        <v>22.81</v>
      </c>
      <c r="BB164" s="6">
        <v>99.8</v>
      </c>
      <c r="BC164">
        <v>53</v>
      </c>
      <c r="BD164">
        <v>53</v>
      </c>
      <c r="BE164">
        <v>44</v>
      </c>
      <c r="BF164" s="11">
        <f>BD164-BE164</f>
        <v>9</v>
      </c>
      <c r="BG164">
        <v>10</v>
      </c>
      <c r="BH164">
        <v>10</v>
      </c>
      <c r="BI164">
        <v>7</v>
      </c>
      <c r="BJ164">
        <v>20</v>
      </c>
      <c r="BK164">
        <v>9</v>
      </c>
      <c r="BL164">
        <v>7</v>
      </c>
      <c r="BM164">
        <v>20</v>
      </c>
      <c r="BN164" s="8">
        <f>BM164/DQ164</f>
        <v>3.7383177570093455E-2</v>
      </c>
      <c r="BO164">
        <v>72</v>
      </c>
      <c r="BP164">
        <v>102</v>
      </c>
      <c r="BQ164">
        <v>72</v>
      </c>
      <c r="BR164">
        <v>102</v>
      </c>
      <c r="BS164" s="8">
        <f>IF(BO164+BP164&gt;0,BO164/(BO164+BP164),0)</f>
        <v>0.41379310344827586</v>
      </c>
      <c r="BT164" s="8">
        <f>(BQ164+BR164)/(EH164+EI164)</f>
        <v>0.33918128654970758</v>
      </c>
      <c r="BU164">
        <v>32</v>
      </c>
      <c r="BV164">
        <v>52</v>
      </c>
      <c r="BW164">
        <v>30</v>
      </c>
      <c r="BX164">
        <v>26</v>
      </c>
      <c r="BY164">
        <v>10</v>
      </c>
      <c r="BZ164">
        <v>24</v>
      </c>
      <c r="CA164">
        <v>27</v>
      </c>
      <c r="CB164">
        <v>40</v>
      </c>
      <c r="CC164">
        <v>19</v>
      </c>
      <c r="CD164">
        <v>30</v>
      </c>
      <c r="CE164">
        <v>49</v>
      </c>
      <c r="CF164">
        <v>60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2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10</v>
      </c>
      <c r="CX164">
        <v>8</v>
      </c>
      <c r="CY164">
        <v>0</v>
      </c>
      <c r="CZ164">
        <v>1</v>
      </c>
      <c r="DA164">
        <v>6</v>
      </c>
      <c r="DB164">
        <v>7</v>
      </c>
      <c r="DC164">
        <v>0</v>
      </c>
      <c r="DD164">
        <v>16</v>
      </c>
      <c r="DE164">
        <v>6</v>
      </c>
      <c r="DF164">
        <v>5</v>
      </c>
      <c r="DG164">
        <v>6</v>
      </c>
      <c r="DH164">
        <v>4</v>
      </c>
      <c r="DI164" s="11">
        <f>DF164-DE164</f>
        <v>-1</v>
      </c>
      <c r="DJ164" s="6">
        <v>-0.92786059470000004</v>
      </c>
      <c r="DK164">
        <v>5</v>
      </c>
      <c r="DL164">
        <v>1</v>
      </c>
      <c r="DM164">
        <v>0</v>
      </c>
      <c r="DN164">
        <v>0</v>
      </c>
      <c r="DO164">
        <v>0</v>
      </c>
      <c r="DP164">
        <v>333</v>
      </c>
      <c r="DQ164">
        <v>535</v>
      </c>
      <c r="DR164">
        <v>257</v>
      </c>
      <c r="DS164">
        <v>405</v>
      </c>
      <c r="DT164">
        <v>181</v>
      </c>
      <c r="DU164">
        <v>307</v>
      </c>
      <c r="DV164" s="6">
        <v>14.37</v>
      </c>
      <c r="DW164" s="6">
        <v>26.54</v>
      </c>
      <c r="DX164">
        <v>47</v>
      </c>
      <c r="DY164">
        <v>84</v>
      </c>
      <c r="DZ164">
        <v>5</v>
      </c>
      <c r="EA164">
        <v>30</v>
      </c>
      <c r="EB164">
        <v>5</v>
      </c>
      <c r="EC164">
        <v>20</v>
      </c>
      <c r="ED164">
        <v>12</v>
      </c>
      <c r="EE164">
        <v>15</v>
      </c>
      <c r="EF164" s="11">
        <f>EB164+ED164</f>
        <v>17</v>
      </c>
      <c r="EG164" s="11">
        <f>EC164+EE164</f>
        <v>35</v>
      </c>
      <c r="EH164">
        <v>257</v>
      </c>
      <c r="EI164">
        <v>256</v>
      </c>
      <c r="EJ164">
        <v>212</v>
      </c>
      <c r="EK164">
        <v>198</v>
      </c>
      <c r="EL164">
        <v>64</v>
      </c>
      <c r="EM164">
        <v>44</v>
      </c>
      <c r="EN164">
        <v>36</v>
      </c>
      <c r="EO164">
        <v>29</v>
      </c>
      <c r="EP164">
        <v>-0.9</v>
      </c>
      <c r="EQ164">
        <v>0.30000000000000004</v>
      </c>
      <c r="ER164">
        <v>-0.60000000000000009</v>
      </c>
      <c r="ES164">
        <v>1787.52</v>
      </c>
      <c r="ET164" s="11">
        <f>BC164+BJ164+Y164+DL164</f>
        <v>89</v>
      </c>
      <c r="EU164" s="6">
        <f>IF(DK164&gt;0,(BC164+BI164)/DK164,0)</f>
        <v>12</v>
      </c>
      <c r="EV164" s="6">
        <f>(DP164+DQ164)/AB164*60</f>
        <v>96.298213823453267</v>
      </c>
      <c r="EW164" s="6">
        <v>-0.30000000000000004</v>
      </c>
      <c r="EX164">
        <v>-0.01</v>
      </c>
    </row>
    <row r="165" spans="1:154">
      <c r="A165" s="5">
        <v>667500</v>
      </c>
      <c r="B165" t="s">
        <v>809</v>
      </c>
      <c r="C165" t="s">
        <v>263</v>
      </c>
      <c r="D165" t="s">
        <v>221</v>
      </c>
      <c r="E165" t="s">
        <v>145</v>
      </c>
      <c r="F165" t="s">
        <v>145</v>
      </c>
      <c r="G165">
        <v>70</v>
      </c>
      <c r="H165">
        <v>166</v>
      </c>
      <c r="I165">
        <v>2014</v>
      </c>
      <c r="J165">
        <v>3</v>
      </c>
      <c r="K165">
        <v>79</v>
      </c>
      <c r="L165" t="s">
        <v>154</v>
      </c>
      <c r="M165" t="s">
        <v>810</v>
      </c>
      <c r="N165" t="s">
        <v>302</v>
      </c>
      <c r="O165" t="s">
        <v>198</v>
      </c>
      <c r="P165" t="s">
        <v>199</v>
      </c>
      <c r="Q165">
        <v>68</v>
      </c>
      <c r="R165">
        <v>18</v>
      </c>
      <c r="S165">
        <v>22</v>
      </c>
      <c r="T165">
        <v>8</v>
      </c>
      <c r="U165">
        <v>14</v>
      </c>
      <c r="V165">
        <v>40</v>
      </c>
      <c r="W165">
        <v>4</v>
      </c>
      <c r="X165" s="6">
        <v>1.3</v>
      </c>
      <c r="Y165">
        <v>14</v>
      </c>
      <c r="Z165">
        <v>1417</v>
      </c>
      <c r="AA165">
        <v>69898</v>
      </c>
      <c r="AB165" s="6">
        <v>1164.3399999999999</v>
      </c>
      <c r="AC165" s="7">
        <v>17.133333333300001</v>
      </c>
      <c r="AD165" s="7">
        <f>AVERAGE(AA165/60/Q165,AB165/Q165,AC165)</f>
        <v>17.129281045740523</v>
      </c>
      <c r="AE165" s="8">
        <v>0.30412115323334743</v>
      </c>
      <c r="AF165" s="8">
        <v>0.54794520547945202</v>
      </c>
      <c r="AG165" s="8">
        <v>0.11424100156494522</v>
      </c>
      <c r="AH165" s="9">
        <f>1-EA165/DU165</f>
        <v>0.91650485436893203</v>
      </c>
      <c r="AI165" s="10">
        <f>(AG165+AH165)*1000</f>
        <v>1030.7458559338775</v>
      </c>
      <c r="AJ165" s="7">
        <f>DZ165/AB165*60</f>
        <v>3.7617877939433502</v>
      </c>
      <c r="AK165" s="7">
        <f>EA165/AB165*60</f>
        <v>2.2158476046515623</v>
      </c>
      <c r="AL165" s="8">
        <f>IF(DZ165+EA165&gt;0,DZ165/(DZ165+EA165),0)</f>
        <v>0.62931034482758619</v>
      </c>
      <c r="AM165" s="11">
        <f>DZ165-EA165</f>
        <v>30</v>
      </c>
      <c r="AN165" s="7">
        <f>AJ165-AK165</f>
        <v>1.5459401892917879</v>
      </c>
      <c r="AO165">
        <v>214</v>
      </c>
      <c r="AP165">
        <v>214</v>
      </c>
      <c r="AQ165">
        <v>171</v>
      </c>
      <c r="AR165">
        <v>122</v>
      </c>
      <c r="AS165">
        <v>122</v>
      </c>
      <c r="AT165">
        <v>122</v>
      </c>
      <c r="AU165" s="6">
        <v>14.19</v>
      </c>
      <c r="AV165">
        <v>67</v>
      </c>
      <c r="AW165">
        <v>6</v>
      </c>
      <c r="AX165">
        <v>5</v>
      </c>
      <c r="AY165" s="11">
        <f>AW165+AX165</f>
        <v>11</v>
      </c>
      <c r="AZ165" s="6">
        <v>24.409800000000001</v>
      </c>
      <c r="BA165" s="6">
        <v>23.28</v>
      </c>
      <c r="BB165" s="6">
        <v>123.2</v>
      </c>
      <c r="BC165">
        <v>39</v>
      </c>
      <c r="BD165">
        <v>39</v>
      </c>
      <c r="BE165">
        <v>88</v>
      </c>
      <c r="BF165" s="11">
        <f>BD165-BE165</f>
        <v>-49</v>
      </c>
      <c r="BG165">
        <v>49</v>
      </c>
      <c r="BH165">
        <v>19</v>
      </c>
      <c r="BI165">
        <v>30</v>
      </c>
      <c r="BJ165">
        <v>31</v>
      </c>
      <c r="BK165">
        <v>19</v>
      </c>
      <c r="BL165">
        <v>30</v>
      </c>
      <c r="BM165">
        <v>31</v>
      </c>
      <c r="BN165" s="8">
        <f>BM165/DQ165</f>
        <v>3.4103410341034104E-2</v>
      </c>
      <c r="BO165">
        <v>238</v>
      </c>
      <c r="BP165">
        <v>294</v>
      </c>
      <c r="BQ165">
        <v>238</v>
      </c>
      <c r="BR165">
        <v>294</v>
      </c>
      <c r="BS165" s="8">
        <f>IF(BO165+BP165&gt;0,BO165/(BO165+BP165),0)</f>
        <v>0.44736842105263158</v>
      </c>
      <c r="BT165" s="8">
        <f>(BQ165+BR165)/(EH165+EI165)</f>
        <v>0.48807339449541287</v>
      </c>
      <c r="BU165">
        <v>50</v>
      </c>
      <c r="BV165">
        <v>75</v>
      </c>
      <c r="BW165">
        <v>87</v>
      </c>
      <c r="BX165">
        <v>112</v>
      </c>
      <c r="BY165">
        <v>101</v>
      </c>
      <c r="BZ165">
        <v>107</v>
      </c>
      <c r="CA165">
        <v>86</v>
      </c>
      <c r="CB165">
        <v>88</v>
      </c>
      <c r="CC165">
        <v>49</v>
      </c>
      <c r="CD165">
        <v>76</v>
      </c>
      <c r="CE165">
        <v>152</v>
      </c>
      <c r="CF165">
        <v>200</v>
      </c>
      <c r="CG165">
        <v>0</v>
      </c>
      <c r="CH165">
        <v>4</v>
      </c>
      <c r="CI165">
        <v>2</v>
      </c>
      <c r="CJ165">
        <v>0</v>
      </c>
      <c r="CK165">
        <v>0</v>
      </c>
      <c r="CL165">
        <v>0</v>
      </c>
      <c r="CM165">
        <v>1</v>
      </c>
      <c r="CN165">
        <v>0</v>
      </c>
      <c r="CO165">
        <v>0</v>
      </c>
      <c r="CP165">
        <v>1</v>
      </c>
      <c r="CQ165">
        <v>6</v>
      </c>
      <c r="CR165">
        <v>0</v>
      </c>
      <c r="CS165">
        <v>10</v>
      </c>
      <c r="CT165">
        <v>0</v>
      </c>
      <c r="CU165">
        <v>5</v>
      </c>
      <c r="CV165">
        <v>9</v>
      </c>
      <c r="CW165">
        <v>35</v>
      </c>
      <c r="CX165">
        <v>18</v>
      </c>
      <c r="CY165">
        <v>1</v>
      </c>
      <c r="CZ165">
        <v>2</v>
      </c>
      <c r="DA165">
        <v>16</v>
      </c>
      <c r="DB165">
        <v>16</v>
      </c>
      <c r="DC165">
        <v>0</v>
      </c>
      <c r="DD165">
        <v>69</v>
      </c>
      <c r="DE165">
        <v>7</v>
      </c>
      <c r="DF165">
        <v>11</v>
      </c>
      <c r="DG165">
        <v>8</v>
      </c>
      <c r="DH165">
        <v>10</v>
      </c>
      <c r="DI165" s="11">
        <f>DF165-DE165</f>
        <v>4</v>
      </c>
      <c r="DJ165" s="6">
        <v>4.1144878520999999</v>
      </c>
      <c r="DK165">
        <v>7</v>
      </c>
      <c r="DL165">
        <v>0</v>
      </c>
      <c r="DM165">
        <v>0</v>
      </c>
      <c r="DN165">
        <v>0</v>
      </c>
      <c r="DO165">
        <v>0</v>
      </c>
      <c r="DP165">
        <v>1230</v>
      </c>
      <c r="DQ165">
        <v>909</v>
      </c>
      <c r="DR165">
        <v>917</v>
      </c>
      <c r="DS165">
        <v>709</v>
      </c>
      <c r="DT165">
        <v>639</v>
      </c>
      <c r="DU165">
        <v>515</v>
      </c>
      <c r="DV165" s="6">
        <v>55.7</v>
      </c>
      <c r="DW165" s="6">
        <v>39.06</v>
      </c>
      <c r="DX165">
        <v>185</v>
      </c>
      <c r="DY165">
        <v>122</v>
      </c>
      <c r="DZ165">
        <v>73</v>
      </c>
      <c r="EA165">
        <v>43</v>
      </c>
      <c r="EB165">
        <v>35</v>
      </c>
      <c r="EC165">
        <v>29</v>
      </c>
      <c r="ED165">
        <v>38</v>
      </c>
      <c r="EE165">
        <v>57</v>
      </c>
      <c r="EF165" s="11">
        <f>EB165+ED165</f>
        <v>73</v>
      </c>
      <c r="EG165" s="11">
        <f>EC165+EE165</f>
        <v>86</v>
      </c>
      <c r="EH165">
        <v>506</v>
      </c>
      <c r="EI165">
        <v>584</v>
      </c>
      <c r="EJ165">
        <v>313</v>
      </c>
      <c r="EK165">
        <v>405</v>
      </c>
      <c r="EL165">
        <v>171</v>
      </c>
      <c r="EM165">
        <v>105</v>
      </c>
      <c r="EN165">
        <v>53</v>
      </c>
      <c r="EO165">
        <v>64</v>
      </c>
      <c r="EP165">
        <v>3.1</v>
      </c>
      <c r="EQ165">
        <v>1.5</v>
      </c>
      <c r="ER165">
        <v>4.7</v>
      </c>
      <c r="ES165">
        <v>2664.2</v>
      </c>
      <c r="ET165" s="11">
        <f>BC165+BJ165+Y165+DL165</f>
        <v>84</v>
      </c>
      <c r="EU165" s="6">
        <f>IF(DK165&gt;0,(BC165+BI165)/DK165,0)</f>
        <v>9.8571428571428577</v>
      </c>
      <c r="EV165" s="6">
        <f>(DP165+DQ165)/AB165*60</f>
        <v>110.22553549650446</v>
      </c>
      <c r="EW165" s="6">
        <v>42.7</v>
      </c>
      <c r="EX165">
        <v>0.63</v>
      </c>
    </row>
    <row r="166" spans="1:154">
      <c r="A166" s="5">
        <v>4000000</v>
      </c>
      <c r="B166" t="s">
        <v>811</v>
      </c>
      <c r="C166" t="s">
        <v>812</v>
      </c>
      <c r="D166" t="s">
        <v>153</v>
      </c>
      <c r="E166" t="s">
        <v>145</v>
      </c>
      <c r="F166" t="s">
        <v>145</v>
      </c>
      <c r="G166">
        <v>75</v>
      </c>
      <c r="H166">
        <v>204</v>
      </c>
      <c r="I166">
        <v>2005</v>
      </c>
      <c r="J166">
        <v>1</v>
      </c>
      <c r="K166">
        <v>4</v>
      </c>
      <c r="L166" t="s">
        <v>146</v>
      </c>
      <c r="M166" t="s">
        <v>813</v>
      </c>
      <c r="N166" t="s">
        <v>814</v>
      </c>
      <c r="O166" t="s">
        <v>238</v>
      </c>
      <c r="P166" t="s">
        <v>349</v>
      </c>
      <c r="Q166">
        <v>67</v>
      </c>
      <c r="R166">
        <v>8</v>
      </c>
      <c r="S166">
        <v>6</v>
      </c>
      <c r="T166">
        <v>5</v>
      </c>
      <c r="U166">
        <v>1</v>
      </c>
      <c r="V166">
        <v>14</v>
      </c>
      <c r="W166">
        <v>-5</v>
      </c>
      <c r="X166" s="6">
        <v>-3.5</v>
      </c>
      <c r="Y166">
        <v>34</v>
      </c>
      <c r="Z166">
        <v>1362</v>
      </c>
      <c r="AA166">
        <v>56497</v>
      </c>
      <c r="AB166" s="6">
        <v>941.56</v>
      </c>
      <c r="AC166" s="7">
        <v>14.05</v>
      </c>
      <c r="AD166" s="7">
        <f>AVERAGE(AA166/60/Q166,AB166/Q166,AC166)</f>
        <v>14.052371475953564</v>
      </c>
      <c r="AE166" s="8">
        <v>0.2474871730170746</v>
      </c>
      <c r="AF166" s="8">
        <v>0.51851851851851849</v>
      </c>
      <c r="AG166" s="8">
        <v>6.0267857142857144E-2</v>
      </c>
      <c r="AH166" s="9">
        <f>1-EA166/DU166</f>
        <v>0.92358078602620086</v>
      </c>
      <c r="AI166" s="10">
        <f>(AG166+AH166)*1000</f>
        <v>983.84864316905794</v>
      </c>
      <c r="AJ166" s="7">
        <f>DZ166/AB166*60</f>
        <v>1.7205488763328944</v>
      </c>
      <c r="AK166" s="7">
        <f>EA166/AB166*60</f>
        <v>2.2303411359870853</v>
      </c>
      <c r="AL166" s="8">
        <f>IF(DZ166+EA166&gt;0,DZ166/(DZ166+EA166),0)</f>
        <v>0.43548387096774194</v>
      </c>
      <c r="AM166" s="11">
        <f>DZ166-EA166</f>
        <v>-8</v>
      </c>
      <c r="AN166" s="7">
        <f>AJ166-AK166</f>
        <v>-0.50979225965419084</v>
      </c>
      <c r="AO166">
        <v>146</v>
      </c>
      <c r="AP166">
        <v>146</v>
      </c>
      <c r="AQ166">
        <v>113</v>
      </c>
      <c r="AR166">
        <v>77</v>
      </c>
      <c r="AS166">
        <v>77</v>
      </c>
      <c r="AT166">
        <v>77</v>
      </c>
      <c r="AU166" s="6">
        <v>7.7</v>
      </c>
      <c r="AV166">
        <v>23</v>
      </c>
      <c r="AW166">
        <v>5</v>
      </c>
      <c r="AX166">
        <v>5</v>
      </c>
      <c r="AY166" s="11">
        <f>AW166+AX166</f>
        <v>10</v>
      </c>
      <c r="AZ166" s="6">
        <v>28.181799999999999</v>
      </c>
      <c r="BA166" s="6">
        <v>29.26</v>
      </c>
      <c r="BB166" s="6">
        <v>151.19999999999999</v>
      </c>
      <c r="BC166">
        <v>39</v>
      </c>
      <c r="BD166">
        <v>39</v>
      </c>
      <c r="BE166">
        <v>60</v>
      </c>
      <c r="BF166" s="11">
        <f>BD166-BE166</f>
        <v>-21</v>
      </c>
      <c r="BG166">
        <v>36</v>
      </c>
      <c r="BH166">
        <v>48</v>
      </c>
      <c r="BI166">
        <v>39</v>
      </c>
      <c r="BJ166">
        <v>39</v>
      </c>
      <c r="BK166">
        <v>48</v>
      </c>
      <c r="BL166">
        <v>39</v>
      </c>
      <c r="BM166">
        <v>39</v>
      </c>
      <c r="BN166" s="8">
        <f>BM166/DQ166</f>
        <v>4.3526785714285712E-2</v>
      </c>
      <c r="BO166">
        <v>7</v>
      </c>
      <c r="BP166">
        <v>21</v>
      </c>
      <c r="BQ166">
        <v>7</v>
      </c>
      <c r="BR166">
        <v>21</v>
      </c>
      <c r="BS166" s="8">
        <f>IF(BO166+BP166&gt;0,BO166/(BO166+BP166),0)</f>
        <v>0.25</v>
      </c>
      <c r="BT166" s="8">
        <f>(BQ166+BR166)/(EH166+EI166)</f>
        <v>3.0871003307607496E-2</v>
      </c>
      <c r="BU166">
        <v>0</v>
      </c>
      <c r="BV166">
        <v>3</v>
      </c>
      <c r="BW166">
        <v>1</v>
      </c>
      <c r="BX166">
        <v>3</v>
      </c>
      <c r="BY166">
        <v>6</v>
      </c>
      <c r="BZ166">
        <v>15</v>
      </c>
      <c r="CA166">
        <v>2</v>
      </c>
      <c r="CB166">
        <v>5</v>
      </c>
      <c r="CC166">
        <v>3</v>
      </c>
      <c r="CD166">
        <v>9</v>
      </c>
      <c r="CE166">
        <v>6</v>
      </c>
      <c r="CF166">
        <v>14</v>
      </c>
      <c r="CG166">
        <v>0</v>
      </c>
      <c r="CH166">
        <v>3</v>
      </c>
      <c r="CI166">
        <v>1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1</v>
      </c>
      <c r="CQ166">
        <v>2</v>
      </c>
      <c r="CR166">
        <v>0</v>
      </c>
      <c r="CS166">
        <v>4</v>
      </c>
      <c r="CT166">
        <v>1</v>
      </c>
      <c r="CU166">
        <v>0</v>
      </c>
      <c r="CV166">
        <v>2</v>
      </c>
      <c r="CW166">
        <v>33</v>
      </c>
      <c r="CX166">
        <v>8</v>
      </c>
      <c r="CY166">
        <v>1</v>
      </c>
      <c r="CZ166">
        <v>6</v>
      </c>
      <c r="DA166">
        <v>23</v>
      </c>
      <c r="DB166">
        <v>13</v>
      </c>
      <c r="DC166">
        <v>0</v>
      </c>
      <c r="DD166">
        <v>26</v>
      </c>
      <c r="DE166">
        <v>17</v>
      </c>
      <c r="DF166">
        <v>14</v>
      </c>
      <c r="DG166">
        <v>17</v>
      </c>
      <c r="DH166">
        <v>8</v>
      </c>
      <c r="DI166" s="11">
        <f>DF166-DE166</f>
        <v>-3</v>
      </c>
      <c r="DJ166" s="6">
        <v>-8.3896893237000008</v>
      </c>
      <c r="DK166">
        <v>17</v>
      </c>
      <c r="DL166">
        <v>0</v>
      </c>
      <c r="DM166">
        <v>0</v>
      </c>
      <c r="DN166">
        <v>0</v>
      </c>
      <c r="DO166">
        <v>0</v>
      </c>
      <c r="DP166">
        <v>815</v>
      </c>
      <c r="DQ166">
        <v>896</v>
      </c>
      <c r="DR166">
        <v>603</v>
      </c>
      <c r="DS166">
        <v>629</v>
      </c>
      <c r="DT166">
        <v>448</v>
      </c>
      <c r="DU166">
        <v>458</v>
      </c>
      <c r="DV166" s="6">
        <v>37.29</v>
      </c>
      <c r="DW166" s="6">
        <v>44.88</v>
      </c>
      <c r="DX166">
        <v>122</v>
      </c>
      <c r="DY166">
        <v>146</v>
      </c>
      <c r="DZ166">
        <v>27</v>
      </c>
      <c r="EA166">
        <v>35</v>
      </c>
      <c r="EB166">
        <v>26</v>
      </c>
      <c r="EC166">
        <v>50</v>
      </c>
      <c r="ED166">
        <v>48</v>
      </c>
      <c r="EE166">
        <v>47</v>
      </c>
      <c r="EF166" s="11">
        <f>EB166+ED166</f>
        <v>74</v>
      </c>
      <c r="EG166" s="11">
        <f>EC166+EE166</f>
        <v>97</v>
      </c>
      <c r="EH166">
        <v>422</v>
      </c>
      <c r="EI166">
        <v>485</v>
      </c>
      <c r="EJ166">
        <v>353</v>
      </c>
      <c r="EK166">
        <v>341</v>
      </c>
      <c r="EL166">
        <v>187</v>
      </c>
      <c r="EM166">
        <v>133</v>
      </c>
      <c r="EN166">
        <v>58</v>
      </c>
      <c r="EO166">
        <v>55</v>
      </c>
      <c r="EP166">
        <v>-0.2</v>
      </c>
      <c r="EQ166">
        <v>0.8</v>
      </c>
      <c r="ER166">
        <v>0.60000000000000009</v>
      </c>
      <c r="ES166">
        <v>2862.92</v>
      </c>
      <c r="ET166" s="11">
        <f>BC166+BJ166+Y166+DL166</f>
        <v>112</v>
      </c>
      <c r="EU166" s="6">
        <f>IF(DK166&gt;0,(BC166+BI166)/DK166,0)</f>
        <v>4.5882352941176467</v>
      </c>
      <c r="EV166" s="6">
        <f>(DP166+DQ166)/AB166*60</f>
        <v>109.03181953354009</v>
      </c>
      <c r="EW166" s="6">
        <v>13.4</v>
      </c>
      <c r="EX166">
        <v>0.2</v>
      </c>
    </row>
    <row r="167" spans="1:154">
      <c r="A167" s="5">
        <v>700000</v>
      </c>
      <c r="B167" t="s">
        <v>815</v>
      </c>
      <c r="C167" t="s">
        <v>816</v>
      </c>
      <c r="D167" t="s">
        <v>258</v>
      </c>
      <c r="E167" t="s">
        <v>145</v>
      </c>
      <c r="F167" t="s">
        <v>145</v>
      </c>
      <c r="G167">
        <v>72</v>
      </c>
      <c r="H167">
        <v>189</v>
      </c>
      <c r="I167">
        <v>2009</v>
      </c>
      <c r="J167">
        <v>4</v>
      </c>
      <c r="K167">
        <v>96</v>
      </c>
      <c r="L167" t="s">
        <v>154</v>
      </c>
      <c r="M167" t="s">
        <v>817</v>
      </c>
      <c r="N167" t="s">
        <v>818</v>
      </c>
      <c r="O167" t="s">
        <v>605</v>
      </c>
      <c r="P167" t="s">
        <v>218</v>
      </c>
      <c r="Q167">
        <v>4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-2</v>
      </c>
      <c r="X167" s="6">
        <v>0.8</v>
      </c>
      <c r="Y167">
        <v>0</v>
      </c>
      <c r="Z167">
        <v>60</v>
      </c>
      <c r="AA167">
        <v>2644</v>
      </c>
      <c r="AB167" s="6">
        <v>44.03</v>
      </c>
      <c r="AC167" s="7">
        <v>11.016666666700001</v>
      </c>
      <c r="AD167" s="7">
        <f>AVERAGE(AA167/60/Q167,AB167/Q167,AC167)</f>
        <v>11.013611111122222</v>
      </c>
      <c r="AE167" s="8">
        <v>0.20727803408341966</v>
      </c>
      <c r="AF167" s="8">
        <v>0</v>
      </c>
      <c r="AG167" s="8">
        <v>0</v>
      </c>
      <c r="AH167" s="9">
        <f>1-EA167/DU167</f>
        <v>0.88235294117647056</v>
      </c>
      <c r="AI167" s="10">
        <f>(AG167+AH167)*1000</f>
        <v>882.35294117647061</v>
      </c>
      <c r="AJ167" s="7">
        <f>DZ167/AB167*60</f>
        <v>0</v>
      </c>
      <c r="AK167" s="7">
        <f>EA167/AB167*60</f>
        <v>2.7254144901203725</v>
      </c>
      <c r="AL167" s="8">
        <f>IF(DZ167+EA167&gt;0,DZ167/(DZ167+EA167),0)</f>
        <v>0</v>
      </c>
      <c r="AM167" s="11">
        <f>DZ167-EA167</f>
        <v>-2</v>
      </c>
      <c r="AN167" s="7">
        <f>AJ167-AK167</f>
        <v>-2.7254144901203725</v>
      </c>
      <c r="AO167">
        <v>5</v>
      </c>
      <c r="AP167">
        <v>5</v>
      </c>
      <c r="AQ167">
        <v>3</v>
      </c>
      <c r="AR167">
        <v>1</v>
      </c>
      <c r="AS167">
        <v>1</v>
      </c>
      <c r="AT167">
        <v>1</v>
      </c>
      <c r="AU167" s="6">
        <v>0.53</v>
      </c>
      <c r="AV167">
        <v>2</v>
      </c>
      <c r="AW167">
        <v>1</v>
      </c>
      <c r="AX167">
        <v>0</v>
      </c>
      <c r="AY167" s="11">
        <f>AW167+AX167</f>
        <v>1</v>
      </c>
      <c r="AZ167" s="6">
        <v>5</v>
      </c>
      <c r="BA167" s="6">
        <v>13.88</v>
      </c>
      <c r="BB167" s="6">
        <v>0</v>
      </c>
      <c r="BC167">
        <v>1</v>
      </c>
      <c r="BD167">
        <v>1</v>
      </c>
      <c r="BE167">
        <v>2</v>
      </c>
      <c r="BF167" s="11">
        <f>BD167-BE167</f>
        <v>-1</v>
      </c>
      <c r="BG167">
        <v>2</v>
      </c>
      <c r="BH167">
        <v>2</v>
      </c>
      <c r="BI167">
        <v>0</v>
      </c>
      <c r="BJ167">
        <v>0</v>
      </c>
      <c r="BK167">
        <v>2</v>
      </c>
      <c r="BL167">
        <v>0</v>
      </c>
      <c r="BM167">
        <v>0</v>
      </c>
      <c r="BN167" s="8">
        <f>BM167/DQ167</f>
        <v>0</v>
      </c>
      <c r="BO167">
        <v>9</v>
      </c>
      <c r="BP167">
        <v>15</v>
      </c>
      <c r="BQ167">
        <v>9</v>
      </c>
      <c r="BR167">
        <v>15</v>
      </c>
      <c r="BS167" s="8">
        <f>IF(BO167+BP167&gt;0,BO167/(BO167+BP167),0)</f>
        <v>0.375</v>
      </c>
      <c r="BT167" s="8">
        <f>(BQ167+BR167)/(EH167+EI167)</f>
        <v>0.55813953488372092</v>
      </c>
      <c r="BU167">
        <v>1</v>
      </c>
      <c r="BV167">
        <v>3</v>
      </c>
      <c r="BW167">
        <v>5</v>
      </c>
      <c r="BX167">
        <v>10</v>
      </c>
      <c r="BY167">
        <v>3</v>
      </c>
      <c r="BZ167">
        <v>2</v>
      </c>
      <c r="CA167">
        <v>4</v>
      </c>
      <c r="CB167">
        <v>10</v>
      </c>
      <c r="CC167">
        <v>0</v>
      </c>
      <c r="CD167">
        <v>0</v>
      </c>
      <c r="CE167">
        <v>8</v>
      </c>
      <c r="CF167">
        <v>8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1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 s="11">
        <f>DF167-DE167</f>
        <v>0</v>
      </c>
      <c r="DJ167" s="6">
        <v>9.6576924000000008E-2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43</v>
      </c>
      <c r="DQ167">
        <v>27</v>
      </c>
      <c r="DR167">
        <v>25</v>
      </c>
      <c r="DS167">
        <v>23</v>
      </c>
      <c r="DT167">
        <v>19</v>
      </c>
      <c r="DU167">
        <v>17</v>
      </c>
      <c r="DV167" s="6">
        <v>2.2200000000000002</v>
      </c>
      <c r="DW167" s="6">
        <v>1.41</v>
      </c>
      <c r="DX167">
        <v>7</v>
      </c>
      <c r="DY167">
        <v>5</v>
      </c>
      <c r="DZ167">
        <v>0</v>
      </c>
      <c r="EA167">
        <v>2</v>
      </c>
      <c r="EB167">
        <v>2</v>
      </c>
      <c r="EC167">
        <v>2</v>
      </c>
      <c r="ED167">
        <v>2</v>
      </c>
      <c r="EE167">
        <v>0</v>
      </c>
      <c r="EF167" s="11">
        <f>EB167+ED167</f>
        <v>4</v>
      </c>
      <c r="EG167" s="11">
        <f>EC167+EE167</f>
        <v>2</v>
      </c>
      <c r="EH167">
        <v>22</v>
      </c>
      <c r="EI167">
        <v>21</v>
      </c>
      <c r="EJ167">
        <v>10</v>
      </c>
      <c r="EK167">
        <v>12</v>
      </c>
      <c r="EL167">
        <v>5</v>
      </c>
      <c r="EM167">
        <v>4</v>
      </c>
      <c r="EN167">
        <v>3</v>
      </c>
      <c r="EO167">
        <v>0</v>
      </c>
      <c r="EP167">
        <v>-0.1</v>
      </c>
      <c r="EQ167">
        <v>0</v>
      </c>
      <c r="ER167">
        <v>-0.2</v>
      </c>
      <c r="ES167">
        <v>168.39</v>
      </c>
      <c r="ET167" s="11">
        <f>BC167+BJ167+Y167+DL167</f>
        <v>1</v>
      </c>
      <c r="EU167" s="6">
        <f>IF(DK167&gt;0,(BC167+BI167)/DK167,0)</f>
        <v>0</v>
      </c>
      <c r="EV167" s="6">
        <f>(DP167+DQ167)/AB167*60</f>
        <v>95.389507154213035</v>
      </c>
      <c r="EW167" s="6">
        <v>0</v>
      </c>
      <c r="EX167">
        <v>0</v>
      </c>
    </row>
    <row r="168" spans="1:154">
      <c r="A168" s="5">
        <v>7000000</v>
      </c>
      <c r="B168" t="s">
        <v>819</v>
      </c>
      <c r="C168" t="s">
        <v>820</v>
      </c>
      <c r="E168" t="s">
        <v>181</v>
      </c>
      <c r="F168" t="s">
        <v>181</v>
      </c>
      <c r="G168">
        <v>72</v>
      </c>
      <c r="H168">
        <v>191</v>
      </c>
      <c r="I168">
        <v>2008</v>
      </c>
      <c r="J168">
        <v>1</v>
      </c>
      <c r="K168">
        <v>15</v>
      </c>
      <c r="L168" t="s">
        <v>154</v>
      </c>
      <c r="M168" t="s">
        <v>798</v>
      </c>
      <c r="N168" t="s">
        <v>167</v>
      </c>
      <c r="O168" t="s">
        <v>149</v>
      </c>
      <c r="P168" t="s">
        <v>150</v>
      </c>
      <c r="Q168">
        <v>77</v>
      </c>
      <c r="R168">
        <v>17</v>
      </c>
      <c r="S168">
        <v>54</v>
      </c>
      <c r="T168">
        <v>25</v>
      </c>
      <c r="U168">
        <v>29</v>
      </c>
      <c r="V168">
        <v>71</v>
      </c>
      <c r="W168">
        <v>10</v>
      </c>
      <c r="X168" s="6">
        <v>7</v>
      </c>
      <c r="Y168">
        <v>28</v>
      </c>
      <c r="Z168">
        <v>2425</v>
      </c>
      <c r="AA168">
        <v>123989</v>
      </c>
      <c r="AB168" s="6">
        <v>2054.14</v>
      </c>
      <c r="AC168" s="7">
        <v>26.833333333300001</v>
      </c>
      <c r="AD168" s="7">
        <f>AVERAGE(AA168/60/Q168,AB168/Q168,AC168)</f>
        <v>26.782640692629581</v>
      </c>
      <c r="AE168" s="8">
        <v>0.44264630144011857</v>
      </c>
      <c r="AF168" s="8">
        <v>0.66355140186915884</v>
      </c>
      <c r="AG168" s="8">
        <v>9.4942324755989349E-2</v>
      </c>
      <c r="AH168" s="9">
        <f>1-EA168/DU168</f>
        <v>0.91793313069908811</v>
      </c>
      <c r="AI168" s="10">
        <f>(AG168+AH168)*1000</f>
        <v>1012.8754554550774</v>
      </c>
      <c r="AJ168" s="7">
        <f>DZ168/AB168*60</f>
        <v>3.1253955426601889</v>
      </c>
      <c r="AK168" s="7">
        <f>EA168/AB168*60</f>
        <v>2.3659536350978998</v>
      </c>
      <c r="AL168" s="8">
        <f>IF(DZ168+EA168&gt;0,DZ168/(DZ168+EA168),0)</f>
        <v>0.56914893617021278</v>
      </c>
      <c r="AM168" s="11">
        <f>DZ168-EA168</f>
        <v>26</v>
      </c>
      <c r="AN168" s="7">
        <f>AJ168-AK168</f>
        <v>0.75944190756228913</v>
      </c>
      <c r="AO168">
        <v>506</v>
      </c>
      <c r="AP168">
        <v>464</v>
      </c>
      <c r="AQ168">
        <v>337</v>
      </c>
      <c r="AR168">
        <v>218</v>
      </c>
      <c r="AS168">
        <v>218</v>
      </c>
      <c r="AT168">
        <v>218</v>
      </c>
      <c r="AU168" s="6">
        <v>13.1</v>
      </c>
      <c r="AV168">
        <v>21</v>
      </c>
      <c r="AW168">
        <v>11</v>
      </c>
      <c r="AX168">
        <v>27</v>
      </c>
      <c r="AY168" s="11">
        <f>AW168+AX168</f>
        <v>38</v>
      </c>
      <c r="AZ168" s="6">
        <v>48.481700000000004</v>
      </c>
      <c r="BA168" s="6">
        <v>44.93</v>
      </c>
      <c r="BB168" s="6">
        <v>409.3</v>
      </c>
      <c r="BC168">
        <v>67</v>
      </c>
      <c r="BD168">
        <v>67</v>
      </c>
      <c r="BE168">
        <v>84</v>
      </c>
      <c r="BF168" s="11">
        <f>BD168-BE168</f>
        <v>-17</v>
      </c>
      <c r="BG168">
        <v>119</v>
      </c>
      <c r="BH168">
        <v>106</v>
      </c>
      <c r="BI168">
        <v>59</v>
      </c>
      <c r="BJ168">
        <v>201</v>
      </c>
      <c r="BK168">
        <v>106</v>
      </c>
      <c r="BL168">
        <v>59</v>
      </c>
      <c r="BM168">
        <v>201</v>
      </c>
      <c r="BN168" s="8">
        <f>BM168/DQ168</f>
        <v>0.1061246040126716</v>
      </c>
      <c r="BO168">
        <v>0</v>
      </c>
      <c r="BP168">
        <v>0</v>
      </c>
      <c r="BQ168">
        <v>0</v>
      </c>
      <c r="BR168">
        <v>0</v>
      </c>
      <c r="BS168" s="8">
        <f>IF(BO168+BP168&gt;0,BO168/(BO168+BP168),0)</f>
        <v>0</v>
      </c>
      <c r="BT168" s="8">
        <f>(BQ168+BR168)/(EH168+EI168)</f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1</v>
      </c>
      <c r="CH168">
        <v>3</v>
      </c>
      <c r="CI168">
        <v>5</v>
      </c>
      <c r="CJ168">
        <v>1</v>
      </c>
      <c r="CK168">
        <v>0</v>
      </c>
      <c r="CL168">
        <v>0</v>
      </c>
      <c r="CM168">
        <v>0</v>
      </c>
      <c r="CN168">
        <v>0</v>
      </c>
      <c r="CO168">
        <v>4</v>
      </c>
      <c r="CP168">
        <v>2</v>
      </c>
      <c r="CQ168">
        <v>0</v>
      </c>
      <c r="CR168">
        <v>0</v>
      </c>
      <c r="CS168">
        <v>11</v>
      </c>
      <c r="CT168">
        <v>3</v>
      </c>
      <c r="CU168">
        <v>5</v>
      </c>
      <c r="CV168">
        <v>17</v>
      </c>
      <c r="CW168">
        <v>94</v>
      </c>
      <c r="CX168">
        <v>5</v>
      </c>
      <c r="CY168">
        <v>0</v>
      </c>
      <c r="CZ168">
        <v>81</v>
      </c>
      <c r="DA168">
        <v>35</v>
      </c>
      <c r="DB168">
        <v>3</v>
      </c>
      <c r="DC168">
        <v>0</v>
      </c>
      <c r="DD168">
        <v>94</v>
      </c>
      <c r="DE168">
        <v>14</v>
      </c>
      <c r="DF168">
        <v>22</v>
      </c>
      <c r="DG168">
        <v>14</v>
      </c>
      <c r="DH168">
        <v>16</v>
      </c>
      <c r="DI168" s="11">
        <f>DF168-DE168</f>
        <v>8</v>
      </c>
      <c r="DJ168" s="6">
        <v>13.02763178</v>
      </c>
      <c r="DK168">
        <v>14</v>
      </c>
      <c r="DL168">
        <v>0</v>
      </c>
      <c r="DM168">
        <v>0</v>
      </c>
      <c r="DN168">
        <v>0</v>
      </c>
      <c r="DO168">
        <v>0</v>
      </c>
      <c r="DP168">
        <v>2093</v>
      </c>
      <c r="DQ168">
        <v>1894</v>
      </c>
      <c r="DR168">
        <v>1572</v>
      </c>
      <c r="DS168">
        <v>1382</v>
      </c>
      <c r="DT168">
        <v>1127</v>
      </c>
      <c r="DU168">
        <v>987</v>
      </c>
      <c r="DV168" s="6">
        <v>98.95</v>
      </c>
      <c r="DW168" s="6">
        <v>87.43</v>
      </c>
      <c r="DX168">
        <v>309</v>
      </c>
      <c r="DY168">
        <v>284</v>
      </c>
      <c r="DZ168">
        <v>107</v>
      </c>
      <c r="EA168">
        <v>81</v>
      </c>
      <c r="EB168">
        <v>102</v>
      </c>
      <c r="EC168">
        <v>72</v>
      </c>
      <c r="ED168">
        <v>105</v>
      </c>
      <c r="EE168">
        <v>100</v>
      </c>
      <c r="EF168" s="11">
        <f>EB168+ED168</f>
        <v>207</v>
      </c>
      <c r="EG168" s="11">
        <f>EC168+EE168</f>
        <v>172</v>
      </c>
      <c r="EH168">
        <v>1083</v>
      </c>
      <c r="EI168">
        <v>987</v>
      </c>
      <c r="EJ168">
        <v>751</v>
      </c>
      <c r="EK168">
        <v>635</v>
      </c>
      <c r="EL168">
        <v>346</v>
      </c>
      <c r="EM168">
        <v>226</v>
      </c>
      <c r="EN168">
        <v>108</v>
      </c>
      <c r="EO168">
        <v>132</v>
      </c>
      <c r="EP168">
        <v>7.2</v>
      </c>
      <c r="EQ168">
        <v>5.7</v>
      </c>
      <c r="ER168">
        <v>12.9</v>
      </c>
      <c r="ES168">
        <v>2586.4499999999998</v>
      </c>
      <c r="ET168" s="11">
        <f>BC168+BJ168+Y168+DL168</f>
        <v>296</v>
      </c>
      <c r="EU168" s="6">
        <f>IF(DK168&gt;0,(BC168+BI168)/DK168,0)</f>
        <v>9</v>
      </c>
      <c r="EV168" s="6">
        <f>(DP168+DQ168)/AB168*60</f>
        <v>116.45749559426331</v>
      </c>
      <c r="EW168" s="6">
        <v>73.599999999999994</v>
      </c>
      <c r="EX168">
        <v>0.96</v>
      </c>
    </row>
    <row r="169" spans="1:154">
      <c r="A169" s="5">
        <v>5000000</v>
      </c>
      <c r="B169" t="s">
        <v>821</v>
      </c>
      <c r="C169" t="s">
        <v>822</v>
      </c>
      <c r="E169" t="s">
        <v>409</v>
      </c>
      <c r="F169" t="s">
        <v>409</v>
      </c>
      <c r="G169">
        <v>70</v>
      </c>
      <c r="H169">
        <v>183</v>
      </c>
      <c r="I169">
        <v>2009</v>
      </c>
      <c r="J169">
        <v>4</v>
      </c>
      <c r="K169">
        <v>106</v>
      </c>
      <c r="L169" t="s">
        <v>154</v>
      </c>
      <c r="M169" t="s">
        <v>823</v>
      </c>
      <c r="N169" t="s">
        <v>824</v>
      </c>
      <c r="O169" t="s">
        <v>149</v>
      </c>
      <c r="P169" t="s">
        <v>380</v>
      </c>
      <c r="Q169">
        <v>71</v>
      </c>
      <c r="R169">
        <v>3</v>
      </c>
      <c r="S169">
        <v>21</v>
      </c>
      <c r="T169">
        <v>9</v>
      </c>
      <c r="U169">
        <v>12</v>
      </c>
      <c r="V169">
        <v>24</v>
      </c>
      <c r="W169">
        <v>3</v>
      </c>
      <c r="X169" s="6">
        <v>1.5</v>
      </c>
      <c r="Y169">
        <v>30</v>
      </c>
      <c r="Z169">
        <v>1806</v>
      </c>
      <c r="AA169">
        <v>92289</v>
      </c>
      <c r="AB169" s="6">
        <v>1530.22</v>
      </c>
      <c r="AC169" s="7">
        <v>21.666666666699999</v>
      </c>
      <c r="AD169" s="7">
        <f>AVERAGE(AA169/60/Q169,AB169/Q169,AC169)</f>
        <v>21.627715179979813</v>
      </c>
      <c r="AE169" s="8">
        <v>0.36648201502599731</v>
      </c>
      <c r="AF169" s="8">
        <v>0.32</v>
      </c>
      <c r="AG169" s="8">
        <v>9.3984962406015032E-2</v>
      </c>
      <c r="AH169" s="9">
        <f>1-EA169/DU169</f>
        <v>0.93565683646112596</v>
      </c>
      <c r="AI169" s="10">
        <f>(AG169+AH169)*1000</f>
        <v>1029.641798867141</v>
      </c>
      <c r="AJ169" s="7">
        <f>DZ169/AB169*60</f>
        <v>2.9407536171269486</v>
      </c>
      <c r="AK169" s="7">
        <f>EA169/AB169*60</f>
        <v>1.8820823149612473</v>
      </c>
      <c r="AL169" s="8">
        <f>IF(DZ169+EA169&gt;0,DZ169/(DZ169+EA169),0)</f>
        <v>0.6097560975609756</v>
      </c>
      <c r="AM169" s="11">
        <f>DZ169-EA169</f>
        <v>27</v>
      </c>
      <c r="AN169" s="7">
        <f>AJ169-AK169</f>
        <v>1.0586713021657013</v>
      </c>
      <c r="AO169">
        <v>252</v>
      </c>
      <c r="AP169">
        <v>252</v>
      </c>
      <c r="AQ169">
        <v>170</v>
      </c>
      <c r="AR169">
        <v>117</v>
      </c>
      <c r="AS169">
        <v>117</v>
      </c>
      <c r="AT169">
        <v>117</v>
      </c>
      <c r="AU169" s="6">
        <v>8.39</v>
      </c>
      <c r="AV169">
        <v>24</v>
      </c>
      <c r="AW169">
        <v>6</v>
      </c>
      <c r="AX169">
        <v>7</v>
      </c>
      <c r="AY169" s="11">
        <f>AW169+AX169</f>
        <v>13</v>
      </c>
      <c r="AZ169" s="6">
        <v>48.427399999999999</v>
      </c>
      <c r="BA169" s="6">
        <v>41.25</v>
      </c>
      <c r="BB169" s="6">
        <v>109.5</v>
      </c>
      <c r="BC169">
        <v>75</v>
      </c>
      <c r="BD169">
        <v>75</v>
      </c>
      <c r="BE169">
        <v>95</v>
      </c>
      <c r="BF169" s="11">
        <f>BD169-BE169</f>
        <v>-20</v>
      </c>
      <c r="BG169">
        <v>53</v>
      </c>
      <c r="BH169">
        <v>39</v>
      </c>
      <c r="BI169">
        <v>15</v>
      </c>
      <c r="BJ169">
        <v>128</v>
      </c>
      <c r="BK169">
        <v>39</v>
      </c>
      <c r="BL169">
        <v>15</v>
      </c>
      <c r="BM169">
        <v>128</v>
      </c>
      <c r="BN169" s="8">
        <f>BM169/DQ169</f>
        <v>8.8458880442294399E-2</v>
      </c>
      <c r="BO169">
        <v>0</v>
      </c>
      <c r="BP169">
        <v>0</v>
      </c>
      <c r="BQ169">
        <v>0</v>
      </c>
      <c r="BR169">
        <v>0</v>
      </c>
      <c r="BS169" s="8">
        <f>IF(BO169+BP169&gt;0,BO169/(BO169+BP169),0)</f>
        <v>0</v>
      </c>
      <c r="BT169" s="8">
        <f>(BQ169+BR169)/(EH169+EI169)</f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1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2</v>
      </c>
      <c r="CP169">
        <v>0</v>
      </c>
      <c r="CQ169">
        <v>0</v>
      </c>
      <c r="CR169">
        <v>0</v>
      </c>
      <c r="CS169">
        <v>1</v>
      </c>
      <c r="CT169">
        <v>1</v>
      </c>
      <c r="CU169">
        <v>1</v>
      </c>
      <c r="CV169">
        <v>4</v>
      </c>
      <c r="CW169">
        <v>47</v>
      </c>
      <c r="CX169">
        <v>2</v>
      </c>
      <c r="CY169">
        <v>0</v>
      </c>
      <c r="CZ169">
        <v>55</v>
      </c>
      <c r="DA169">
        <v>14</v>
      </c>
      <c r="DB169">
        <v>2</v>
      </c>
      <c r="DC169">
        <v>1</v>
      </c>
      <c r="DD169">
        <v>43</v>
      </c>
      <c r="DE169">
        <v>14</v>
      </c>
      <c r="DF169">
        <v>18</v>
      </c>
      <c r="DG169">
        <v>14</v>
      </c>
      <c r="DH169">
        <v>14</v>
      </c>
      <c r="DI169" s="11">
        <f>DF169-DE169</f>
        <v>4</v>
      </c>
      <c r="DJ169" s="6">
        <v>2.1110873300000002</v>
      </c>
      <c r="DK169">
        <v>14</v>
      </c>
      <c r="DL169">
        <v>0</v>
      </c>
      <c r="DM169">
        <v>0</v>
      </c>
      <c r="DN169">
        <v>0</v>
      </c>
      <c r="DO169">
        <v>0</v>
      </c>
      <c r="DP169">
        <v>1529</v>
      </c>
      <c r="DQ169">
        <v>1447</v>
      </c>
      <c r="DR169">
        <v>1156</v>
      </c>
      <c r="DS169">
        <v>1081</v>
      </c>
      <c r="DT169">
        <v>798</v>
      </c>
      <c r="DU169">
        <v>746</v>
      </c>
      <c r="DV169" s="6">
        <v>87.89</v>
      </c>
      <c r="DW169" s="6">
        <v>70.41</v>
      </c>
      <c r="DX169">
        <v>326</v>
      </c>
      <c r="DY169">
        <v>235</v>
      </c>
      <c r="DZ169">
        <v>75</v>
      </c>
      <c r="EA169">
        <v>48</v>
      </c>
      <c r="EB169">
        <v>59</v>
      </c>
      <c r="EC169">
        <v>46</v>
      </c>
      <c r="ED169">
        <v>65</v>
      </c>
      <c r="EE169">
        <v>57</v>
      </c>
      <c r="EF169" s="11">
        <f>EB169+ED169</f>
        <v>124</v>
      </c>
      <c r="EG169" s="11">
        <f>EC169+EE169</f>
        <v>103</v>
      </c>
      <c r="EH169">
        <v>950</v>
      </c>
      <c r="EI169">
        <v>714</v>
      </c>
      <c r="EJ169">
        <v>530</v>
      </c>
      <c r="EK169">
        <v>524</v>
      </c>
      <c r="EL169">
        <v>223</v>
      </c>
      <c r="EM169">
        <v>118</v>
      </c>
      <c r="EN169">
        <v>93</v>
      </c>
      <c r="EO169">
        <v>94</v>
      </c>
      <c r="EP169">
        <v>1.1000000000000001</v>
      </c>
      <c r="EQ169">
        <v>3.8</v>
      </c>
      <c r="ER169">
        <v>4.9000000000000004</v>
      </c>
      <c r="ES169">
        <v>2645.21</v>
      </c>
      <c r="ET169" s="11">
        <f>BC169+BJ169+Y169+DL169</f>
        <v>233</v>
      </c>
      <c r="EU169" s="6">
        <f>IF(DK169&gt;0,(BC169+BI169)/DK169,0)</f>
        <v>6.4285714285714288</v>
      </c>
      <c r="EV169" s="6">
        <f>(DP169+DQ169)/AB169*60</f>
        <v>116.68910352759734</v>
      </c>
      <c r="EW169" s="6">
        <v>28.4</v>
      </c>
      <c r="EX169">
        <v>0.4</v>
      </c>
    </row>
    <row r="170" spans="1:154">
      <c r="A170" s="5">
        <v>9000000</v>
      </c>
      <c r="B170" t="s">
        <v>825</v>
      </c>
      <c r="C170" t="s">
        <v>463</v>
      </c>
      <c r="D170" t="s">
        <v>464</v>
      </c>
      <c r="E170" t="s">
        <v>160</v>
      </c>
      <c r="F170" t="s">
        <v>160</v>
      </c>
      <c r="G170">
        <v>72</v>
      </c>
      <c r="H170">
        <v>202</v>
      </c>
      <c r="I170">
        <v>2006</v>
      </c>
      <c r="J170">
        <v>1</v>
      </c>
      <c r="K170">
        <v>5</v>
      </c>
      <c r="L170" t="s">
        <v>154</v>
      </c>
      <c r="M170" t="s">
        <v>826</v>
      </c>
      <c r="N170" t="s">
        <v>827</v>
      </c>
      <c r="O170" t="s">
        <v>605</v>
      </c>
      <c r="P170" t="s">
        <v>233</v>
      </c>
      <c r="Q170">
        <v>82</v>
      </c>
      <c r="R170">
        <v>23</v>
      </c>
      <c r="S170">
        <v>47</v>
      </c>
      <c r="T170">
        <v>25</v>
      </c>
      <c r="U170">
        <v>22</v>
      </c>
      <c r="V170">
        <v>70</v>
      </c>
      <c r="W170">
        <v>3</v>
      </c>
      <c r="X170" s="6">
        <v>-5.0999999999999996</v>
      </c>
      <c r="Y170">
        <v>20</v>
      </c>
      <c r="Z170">
        <v>1797</v>
      </c>
      <c r="AA170">
        <v>88259</v>
      </c>
      <c r="AB170" s="6">
        <v>1458.68</v>
      </c>
      <c r="AC170" s="7">
        <v>17.933333333299998</v>
      </c>
      <c r="AD170" s="7">
        <f>AVERAGE(AA170/60/Q170,AB170/Q170,AC170)</f>
        <v>17.886978319772087</v>
      </c>
      <c r="AE170" s="8">
        <v>0.31549122746305841</v>
      </c>
      <c r="AF170" s="8">
        <v>0.69306930693069302</v>
      </c>
      <c r="AG170" s="8">
        <v>0.10883620689655173</v>
      </c>
      <c r="AH170" s="9">
        <f>1-EA170/DU170</f>
        <v>0.93499308437067774</v>
      </c>
      <c r="AI170" s="10">
        <f>(AG170+AH170)*1000</f>
        <v>1043.8292912672296</v>
      </c>
      <c r="AJ170" s="7">
        <f>DZ170/AB170*60</f>
        <v>4.1544410014533693</v>
      </c>
      <c r="AK170" s="7">
        <f>EA170/AB170*60</f>
        <v>1.9332547234485971</v>
      </c>
      <c r="AL170" s="8">
        <f>IF(DZ170+EA170&gt;0,DZ170/(DZ170+EA170),0)</f>
        <v>0.68243243243243246</v>
      </c>
      <c r="AM170" s="11">
        <f>DZ170-EA170</f>
        <v>54</v>
      </c>
      <c r="AN170" s="7">
        <f>AJ170-AK170</f>
        <v>2.2211862780047724</v>
      </c>
      <c r="AO170">
        <v>407</v>
      </c>
      <c r="AP170">
        <v>406</v>
      </c>
      <c r="AQ170">
        <v>295</v>
      </c>
      <c r="AR170">
        <v>229</v>
      </c>
      <c r="AS170">
        <v>229</v>
      </c>
      <c r="AT170">
        <v>229</v>
      </c>
      <c r="AU170" s="6">
        <v>20.55</v>
      </c>
      <c r="AV170">
        <v>68</v>
      </c>
      <c r="AW170">
        <v>12</v>
      </c>
      <c r="AX170">
        <v>8</v>
      </c>
      <c r="AY170" s="11">
        <f>AW170+AX170</f>
        <v>20</v>
      </c>
      <c r="AZ170" s="6">
        <v>31.013100000000001</v>
      </c>
      <c r="BA170" s="6">
        <v>29.17</v>
      </c>
      <c r="BB170" s="6">
        <v>356.9</v>
      </c>
      <c r="BC170">
        <v>12</v>
      </c>
      <c r="BD170">
        <v>12</v>
      </c>
      <c r="BE170">
        <v>42</v>
      </c>
      <c r="BF170" s="11">
        <f>BD170-BE170</f>
        <v>-30</v>
      </c>
      <c r="BG170">
        <v>66</v>
      </c>
      <c r="BH170">
        <v>51</v>
      </c>
      <c r="BI170">
        <v>15</v>
      </c>
      <c r="BJ170">
        <v>15</v>
      </c>
      <c r="BK170">
        <v>51</v>
      </c>
      <c r="BL170">
        <v>15</v>
      </c>
      <c r="BM170">
        <v>15</v>
      </c>
      <c r="BN170" s="8">
        <f>BM170/DQ170</f>
        <v>1.1645962732919254E-2</v>
      </c>
      <c r="BO170">
        <v>5</v>
      </c>
      <c r="BP170">
        <v>10</v>
      </c>
      <c r="BQ170">
        <v>5</v>
      </c>
      <c r="BR170">
        <v>10</v>
      </c>
      <c r="BS170" s="8">
        <f>IF(BO170+BP170&gt;0,BO170/(BO170+BP170),0)</f>
        <v>0.33333333333333331</v>
      </c>
      <c r="BT170" s="8">
        <f>(BQ170+BR170)/(EH170+EI170)</f>
        <v>9.9272005294506957E-3</v>
      </c>
      <c r="BU170">
        <v>1</v>
      </c>
      <c r="BV170">
        <v>0</v>
      </c>
      <c r="BW170">
        <v>2</v>
      </c>
      <c r="BX170">
        <v>0</v>
      </c>
      <c r="BY170">
        <v>2</v>
      </c>
      <c r="BZ170">
        <v>10</v>
      </c>
      <c r="CA170">
        <v>2</v>
      </c>
      <c r="CB170">
        <v>1</v>
      </c>
      <c r="CC170">
        <v>2</v>
      </c>
      <c r="CD170">
        <v>1</v>
      </c>
      <c r="CE170">
        <v>3</v>
      </c>
      <c r="CF170">
        <v>8</v>
      </c>
      <c r="CG170">
        <v>1</v>
      </c>
      <c r="CH170">
        <v>4</v>
      </c>
      <c r="CI170">
        <v>4</v>
      </c>
      <c r="CJ170">
        <v>0</v>
      </c>
      <c r="CK170">
        <v>0</v>
      </c>
      <c r="CL170">
        <v>1</v>
      </c>
      <c r="CM170">
        <v>1</v>
      </c>
      <c r="CN170">
        <v>0</v>
      </c>
      <c r="CO170">
        <v>1</v>
      </c>
      <c r="CP170">
        <v>5</v>
      </c>
      <c r="CQ170">
        <v>0</v>
      </c>
      <c r="CR170">
        <v>0</v>
      </c>
      <c r="CS170">
        <v>16</v>
      </c>
      <c r="CT170">
        <v>1</v>
      </c>
      <c r="CU170">
        <v>4</v>
      </c>
      <c r="CV170">
        <v>6</v>
      </c>
      <c r="CW170">
        <v>55</v>
      </c>
      <c r="CX170">
        <v>8</v>
      </c>
      <c r="CY170">
        <v>1</v>
      </c>
      <c r="CZ170">
        <v>7</v>
      </c>
      <c r="DA170">
        <v>66</v>
      </c>
      <c r="DB170">
        <v>5</v>
      </c>
      <c r="DC170">
        <v>1</v>
      </c>
      <c r="DD170">
        <v>141</v>
      </c>
      <c r="DE170">
        <v>10</v>
      </c>
      <c r="DF170">
        <v>9</v>
      </c>
      <c r="DG170">
        <v>10</v>
      </c>
      <c r="DH170">
        <v>8</v>
      </c>
      <c r="DI170" s="11">
        <f>DF170-DE170</f>
        <v>-1</v>
      </c>
      <c r="DJ170" s="6">
        <v>2.4431100968999999</v>
      </c>
      <c r="DK170">
        <v>10</v>
      </c>
      <c r="DL170">
        <v>0</v>
      </c>
      <c r="DM170">
        <v>0</v>
      </c>
      <c r="DN170">
        <v>0</v>
      </c>
      <c r="DO170">
        <v>0</v>
      </c>
      <c r="DP170">
        <v>1591</v>
      </c>
      <c r="DQ170">
        <v>1288</v>
      </c>
      <c r="DR170">
        <v>1200</v>
      </c>
      <c r="DS170">
        <v>958</v>
      </c>
      <c r="DT170">
        <v>928</v>
      </c>
      <c r="DU170">
        <v>723</v>
      </c>
      <c r="DV170" s="6">
        <v>93.31</v>
      </c>
      <c r="DW170" s="6">
        <v>64.099999999999994</v>
      </c>
      <c r="DX170">
        <v>332</v>
      </c>
      <c r="DY170">
        <v>225</v>
      </c>
      <c r="DZ170">
        <v>101</v>
      </c>
      <c r="EA170">
        <v>47</v>
      </c>
      <c r="EB170">
        <v>81</v>
      </c>
      <c r="EC170">
        <v>64</v>
      </c>
      <c r="ED170">
        <v>43</v>
      </c>
      <c r="EE170">
        <v>59</v>
      </c>
      <c r="EF170" s="11">
        <f>EB170+ED170</f>
        <v>124</v>
      </c>
      <c r="EG170" s="11">
        <f>EC170+EE170</f>
        <v>123</v>
      </c>
      <c r="EH170">
        <v>728</v>
      </c>
      <c r="EI170">
        <v>783</v>
      </c>
      <c r="EJ170">
        <v>437</v>
      </c>
      <c r="EK170">
        <v>591</v>
      </c>
      <c r="EL170">
        <v>228</v>
      </c>
      <c r="EM170">
        <v>128</v>
      </c>
      <c r="EN170">
        <v>98</v>
      </c>
      <c r="EO170">
        <v>90</v>
      </c>
      <c r="EP170">
        <v>6.1</v>
      </c>
      <c r="EQ170">
        <v>1.1000000000000001</v>
      </c>
      <c r="ER170">
        <v>7.3</v>
      </c>
      <c r="ES170">
        <v>3164.84</v>
      </c>
      <c r="ET170" s="11">
        <f>BC170+BJ170+Y170+DL170</f>
        <v>47</v>
      </c>
      <c r="EU170" s="6">
        <f>IF(DK170&gt;0,(BC170+BI170)/DK170,0)</f>
        <v>2.7</v>
      </c>
      <c r="EV170" s="6">
        <f>(DP170+DQ170)/AB170*60</f>
        <v>118.42213508103217</v>
      </c>
      <c r="EW170" s="6">
        <v>60.1</v>
      </c>
      <c r="EX170">
        <v>0.73</v>
      </c>
    </row>
    <row r="171" spans="1:154">
      <c r="A171" s="5">
        <v>925000</v>
      </c>
      <c r="B171" t="s">
        <v>828</v>
      </c>
      <c r="C171" t="s">
        <v>829</v>
      </c>
      <c r="E171" t="s">
        <v>388</v>
      </c>
      <c r="F171" t="s">
        <v>388</v>
      </c>
      <c r="G171">
        <v>74</v>
      </c>
      <c r="H171">
        <v>190</v>
      </c>
      <c r="I171">
        <v>2014</v>
      </c>
      <c r="J171">
        <v>1</v>
      </c>
      <c r="K171">
        <v>26</v>
      </c>
      <c r="L171" t="s">
        <v>146</v>
      </c>
      <c r="M171" t="s">
        <v>830</v>
      </c>
      <c r="N171" t="s">
        <v>831</v>
      </c>
      <c r="O171" t="s">
        <v>163</v>
      </c>
      <c r="P171" t="s">
        <v>318</v>
      </c>
      <c r="Q171">
        <v>3</v>
      </c>
      <c r="R171">
        <v>1</v>
      </c>
      <c r="S171">
        <v>0</v>
      </c>
      <c r="T171">
        <v>0</v>
      </c>
      <c r="U171">
        <v>0</v>
      </c>
      <c r="V171">
        <v>1</v>
      </c>
      <c r="W171">
        <v>1</v>
      </c>
      <c r="X171" s="6">
        <v>-0.30000000000000004</v>
      </c>
      <c r="Y171">
        <v>0</v>
      </c>
      <c r="Z171">
        <v>50</v>
      </c>
      <c r="AA171">
        <v>2048</v>
      </c>
      <c r="AB171" s="6">
        <v>34.11</v>
      </c>
      <c r="AC171" s="7">
        <v>11.3833333333</v>
      </c>
      <c r="AD171" s="7">
        <f>AVERAGE(AA171/60/Q171,AB171/Q171,AC171)</f>
        <v>11.377037037025927</v>
      </c>
      <c r="AE171" s="8">
        <v>0.20966254840494192</v>
      </c>
      <c r="AF171" s="8">
        <v>0.5</v>
      </c>
      <c r="AG171" s="8">
        <v>0.15384615384615385</v>
      </c>
      <c r="AH171" s="9">
        <f>1-EA171/DU171</f>
        <v>1</v>
      </c>
      <c r="AI171" s="10">
        <f>(AG171+AH171)*1000</f>
        <v>1153.8461538461538</v>
      </c>
      <c r="AJ171" s="7">
        <f>DZ171/AB171*60</f>
        <v>3.5180299032541775</v>
      </c>
      <c r="AK171" s="7">
        <f>EA171/AB171*60</f>
        <v>0</v>
      </c>
      <c r="AL171" s="8">
        <f>IF(DZ171+EA171&gt;0,DZ171/(DZ171+EA171),0)</f>
        <v>1</v>
      </c>
      <c r="AM171" s="11">
        <f>DZ171-EA171</f>
        <v>2</v>
      </c>
      <c r="AN171" s="7">
        <f>AJ171-AK171</f>
        <v>3.5180299032541775</v>
      </c>
      <c r="AO171">
        <v>8</v>
      </c>
      <c r="AP171">
        <v>8</v>
      </c>
      <c r="AQ171">
        <v>4</v>
      </c>
      <c r="AR171">
        <v>3</v>
      </c>
      <c r="AS171">
        <v>3</v>
      </c>
      <c r="AT171">
        <v>3</v>
      </c>
      <c r="AU171" s="6">
        <v>0.26</v>
      </c>
      <c r="AV171">
        <v>1</v>
      </c>
      <c r="AW171">
        <v>0</v>
      </c>
      <c r="AX171">
        <v>0</v>
      </c>
      <c r="AY171" s="11">
        <f>AW171+AX171</f>
        <v>0</v>
      </c>
      <c r="AZ171" s="6">
        <v>22.333300000000001</v>
      </c>
      <c r="BA171" s="6">
        <v>26.43</v>
      </c>
      <c r="BB171" s="6">
        <v>0</v>
      </c>
      <c r="BC171">
        <v>0</v>
      </c>
      <c r="BD171">
        <v>0</v>
      </c>
      <c r="BE171">
        <v>3</v>
      </c>
      <c r="BF171" s="11">
        <f>BD171-BE171</f>
        <v>-3</v>
      </c>
      <c r="BG171">
        <v>1</v>
      </c>
      <c r="BH171">
        <v>0</v>
      </c>
      <c r="BI171">
        <v>0</v>
      </c>
      <c r="BJ171">
        <v>1</v>
      </c>
      <c r="BK171">
        <v>0</v>
      </c>
      <c r="BL171">
        <v>0</v>
      </c>
      <c r="BM171">
        <v>1</v>
      </c>
      <c r="BN171" s="8">
        <f>BM171/DQ171</f>
        <v>2.6315789473684209E-2</v>
      </c>
      <c r="BO171">
        <v>0</v>
      </c>
      <c r="BP171">
        <v>0</v>
      </c>
      <c r="BQ171">
        <v>0</v>
      </c>
      <c r="BR171">
        <v>0</v>
      </c>
      <c r="BS171" s="8">
        <f>IF(BO171+BP171&gt;0,BO171/(BO171+BP171),0)</f>
        <v>0</v>
      </c>
      <c r="BT171" s="8">
        <f>(BQ171+BR171)/(EH171+EI171)</f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1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0</v>
      </c>
      <c r="CZ171">
        <v>0</v>
      </c>
      <c r="DA171">
        <v>1</v>
      </c>
      <c r="DB171">
        <v>0</v>
      </c>
      <c r="DC171">
        <v>0</v>
      </c>
      <c r="DD171">
        <v>2</v>
      </c>
      <c r="DE171">
        <v>0</v>
      </c>
      <c r="DF171">
        <v>0</v>
      </c>
      <c r="DG171">
        <v>0</v>
      </c>
      <c r="DH171">
        <v>0</v>
      </c>
      <c r="DI171" s="11">
        <f>DF171-DE171</f>
        <v>0</v>
      </c>
      <c r="DJ171" s="6">
        <v>7.70133385E-2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30</v>
      </c>
      <c r="DQ171">
        <v>38</v>
      </c>
      <c r="DR171">
        <v>23</v>
      </c>
      <c r="DS171">
        <v>27</v>
      </c>
      <c r="DT171">
        <v>13</v>
      </c>
      <c r="DU171">
        <v>20</v>
      </c>
      <c r="DV171" s="6">
        <v>1.65</v>
      </c>
      <c r="DW171" s="6">
        <v>1.07</v>
      </c>
      <c r="DX171">
        <v>8</v>
      </c>
      <c r="DY171">
        <v>4</v>
      </c>
      <c r="DZ171">
        <v>2</v>
      </c>
      <c r="EA171">
        <v>0</v>
      </c>
      <c r="EB171">
        <v>1</v>
      </c>
      <c r="EC171">
        <v>1</v>
      </c>
      <c r="ED171">
        <v>1</v>
      </c>
      <c r="EE171">
        <v>1</v>
      </c>
      <c r="EF171" s="11">
        <f>EB171+ED171</f>
        <v>2</v>
      </c>
      <c r="EG171" s="11">
        <f>EC171+EE171</f>
        <v>2</v>
      </c>
      <c r="EH171">
        <v>8</v>
      </c>
      <c r="EI171">
        <v>13</v>
      </c>
      <c r="EJ171">
        <v>12</v>
      </c>
      <c r="EK171">
        <v>24</v>
      </c>
      <c r="EL171">
        <v>2</v>
      </c>
      <c r="EM171">
        <v>5</v>
      </c>
      <c r="EN171">
        <v>3</v>
      </c>
      <c r="EO171">
        <v>3</v>
      </c>
      <c r="EP171">
        <v>0.1</v>
      </c>
      <c r="EQ171">
        <v>0.1</v>
      </c>
      <c r="ER171">
        <v>0.2</v>
      </c>
      <c r="ES171">
        <v>128.58000000000001</v>
      </c>
      <c r="ET171" s="11">
        <f>BC171+BJ171+Y171+DL171</f>
        <v>1</v>
      </c>
      <c r="EU171" s="6">
        <f>IF(DK171&gt;0,(BC171+BI171)/DK171,0)</f>
        <v>0</v>
      </c>
      <c r="EV171" s="6">
        <f>(DP171+DQ171)/AB171*60</f>
        <v>119.61301671064204</v>
      </c>
      <c r="EW171" s="6">
        <v>0.5</v>
      </c>
      <c r="EX171">
        <v>0.18</v>
      </c>
    </row>
    <row r="172" spans="1:154">
      <c r="A172" s="5">
        <v>4000000</v>
      </c>
      <c r="B172" t="s">
        <v>832</v>
      </c>
      <c r="C172" t="s">
        <v>833</v>
      </c>
      <c r="E172" t="s">
        <v>181</v>
      </c>
      <c r="F172" t="s">
        <v>181</v>
      </c>
      <c r="G172">
        <v>74</v>
      </c>
      <c r="H172">
        <v>200</v>
      </c>
      <c r="I172">
        <v>2011</v>
      </c>
      <c r="J172">
        <v>2</v>
      </c>
      <c r="K172">
        <v>42</v>
      </c>
      <c r="L172" t="s">
        <v>146</v>
      </c>
      <c r="M172" t="s">
        <v>834</v>
      </c>
      <c r="N172" t="s">
        <v>835</v>
      </c>
      <c r="O172" t="s">
        <v>198</v>
      </c>
      <c r="P172" t="s">
        <v>309</v>
      </c>
      <c r="Q172">
        <v>82</v>
      </c>
      <c r="R172">
        <v>16</v>
      </c>
      <c r="S172">
        <v>29</v>
      </c>
      <c r="T172">
        <v>11</v>
      </c>
      <c r="U172">
        <v>18</v>
      </c>
      <c r="V172">
        <v>45</v>
      </c>
      <c r="W172">
        <v>-10</v>
      </c>
      <c r="X172" s="6">
        <v>-2.8</v>
      </c>
      <c r="Y172">
        <v>16</v>
      </c>
      <c r="Z172">
        <v>1863</v>
      </c>
      <c r="AA172">
        <v>85088</v>
      </c>
      <c r="AB172" s="6">
        <v>1398.38</v>
      </c>
      <c r="AC172" s="7">
        <v>17.3</v>
      </c>
      <c r="AD172" s="7">
        <f>AVERAGE(AA172/60/Q172,AB172/Q172,AC172)</f>
        <v>17.215907859078595</v>
      </c>
      <c r="AE172" s="8">
        <v>0.29681530284763374</v>
      </c>
      <c r="AF172" s="8">
        <v>0.67164179104477617</v>
      </c>
      <c r="AG172" s="8">
        <v>8.4917617237008872E-2</v>
      </c>
      <c r="AH172" s="9">
        <f>1-EA172/DU172</f>
        <v>0.90606060606060601</v>
      </c>
      <c r="AI172" s="10">
        <f>(AG172+AH172)*1000</f>
        <v>990.97822329761482</v>
      </c>
      <c r="AJ172" s="7">
        <f>DZ172/AB172*60</f>
        <v>2.8747550737281706</v>
      </c>
      <c r="AK172" s="7">
        <f>EA172/AB172*60</f>
        <v>2.660221113002188</v>
      </c>
      <c r="AL172" s="8">
        <f>IF(DZ172+EA172&gt;0,DZ172/(DZ172+EA172),0)</f>
        <v>0.51937984496124034</v>
      </c>
      <c r="AM172" s="11">
        <f>DZ172-EA172</f>
        <v>5</v>
      </c>
      <c r="AN172" s="7">
        <f>AJ172-AK172</f>
        <v>0.21453396072598263</v>
      </c>
      <c r="AO172">
        <v>307</v>
      </c>
      <c r="AP172">
        <v>310</v>
      </c>
      <c r="AQ172">
        <v>233</v>
      </c>
      <c r="AR172">
        <v>185</v>
      </c>
      <c r="AS172">
        <v>186</v>
      </c>
      <c r="AT172">
        <v>186</v>
      </c>
      <c r="AU172" s="6">
        <v>15.9</v>
      </c>
      <c r="AV172">
        <v>53</v>
      </c>
      <c r="AW172">
        <v>16</v>
      </c>
      <c r="AX172">
        <v>20</v>
      </c>
      <c r="AY172" s="11">
        <f>AW172+AX172</f>
        <v>36</v>
      </c>
      <c r="AZ172" s="6">
        <v>36.881700000000002</v>
      </c>
      <c r="BA172" s="6">
        <v>32.6</v>
      </c>
      <c r="BB172" s="6">
        <v>193.4</v>
      </c>
      <c r="BC172">
        <v>43</v>
      </c>
      <c r="BD172">
        <v>42</v>
      </c>
      <c r="BE172">
        <v>91</v>
      </c>
      <c r="BF172" s="11">
        <f>BD172-BE172</f>
        <v>-49</v>
      </c>
      <c r="BG172">
        <v>48</v>
      </c>
      <c r="BH172">
        <v>46</v>
      </c>
      <c r="BI172">
        <v>41</v>
      </c>
      <c r="BJ172">
        <v>33</v>
      </c>
      <c r="BK172">
        <v>46</v>
      </c>
      <c r="BL172">
        <v>41</v>
      </c>
      <c r="BM172">
        <v>33</v>
      </c>
      <c r="BN172" s="8">
        <f>BM172/DQ172</f>
        <v>2.7272727272727271E-2</v>
      </c>
      <c r="BO172">
        <v>457</v>
      </c>
      <c r="BP172">
        <v>461</v>
      </c>
      <c r="BQ172">
        <v>455</v>
      </c>
      <c r="BR172">
        <v>457</v>
      </c>
      <c r="BS172" s="8">
        <f>IF(BO172+BP172&gt;0,BO172/(BO172+BP172),0)</f>
        <v>0.49782135076252726</v>
      </c>
      <c r="BT172" s="8">
        <f>(BQ172+BR172)/(EH172+EI172)</f>
        <v>0.70424710424710424</v>
      </c>
      <c r="BU172">
        <v>89</v>
      </c>
      <c r="BV172">
        <v>136</v>
      </c>
      <c r="BW172">
        <v>175</v>
      </c>
      <c r="BX172">
        <v>154</v>
      </c>
      <c r="BY172">
        <v>193</v>
      </c>
      <c r="BZ172">
        <v>171</v>
      </c>
      <c r="CA172">
        <v>113</v>
      </c>
      <c r="CB172">
        <v>136</v>
      </c>
      <c r="CC172">
        <v>169</v>
      </c>
      <c r="CD172">
        <v>145</v>
      </c>
      <c r="CE172">
        <v>273</v>
      </c>
      <c r="CF172">
        <v>292</v>
      </c>
      <c r="CG172">
        <v>0</v>
      </c>
      <c r="CH172">
        <v>3</v>
      </c>
      <c r="CI172">
        <v>3</v>
      </c>
      <c r="CJ172">
        <v>1</v>
      </c>
      <c r="CK172">
        <v>0</v>
      </c>
      <c r="CL172">
        <v>0</v>
      </c>
      <c r="CM172">
        <v>0</v>
      </c>
      <c r="CN172">
        <v>1</v>
      </c>
      <c r="CO172">
        <v>1</v>
      </c>
      <c r="CP172">
        <v>7</v>
      </c>
      <c r="CQ172">
        <v>0</v>
      </c>
      <c r="CR172">
        <v>0</v>
      </c>
      <c r="CS172">
        <v>7</v>
      </c>
      <c r="CT172">
        <v>1</v>
      </c>
      <c r="CU172">
        <v>2</v>
      </c>
      <c r="CV172">
        <v>2</v>
      </c>
      <c r="CW172">
        <v>43</v>
      </c>
      <c r="CX172">
        <v>12</v>
      </c>
      <c r="CY172">
        <v>4</v>
      </c>
      <c r="CZ172">
        <v>24</v>
      </c>
      <c r="DA172">
        <v>59</v>
      </c>
      <c r="DB172">
        <v>3</v>
      </c>
      <c r="DC172">
        <v>0</v>
      </c>
      <c r="DD172">
        <v>84</v>
      </c>
      <c r="DE172">
        <v>7</v>
      </c>
      <c r="DF172">
        <v>9</v>
      </c>
      <c r="DG172">
        <v>7</v>
      </c>
      <c r="DH172">
        <v>9</v>
      </c>
      <c r="DI172" s="11">
        <f>DF172-DE172</f>
        <v>2</v>
      </c>
      <c r="DJ172" s="6">
        <v>6.0914349674999997</v>
      </c>
      <c r="DK172">
        <v>7</v>
      </c>
      <c r="DL172">
        <v>0</v>
      </c>
      <c r="DM172">
        <v>0</v>
      </c>
      <c r="DN172">
        <v>0</v>
      </c>
      <c r="DO172">
        <v>0</v>
      </c>
      <c r="DP172">
        <v>1445</v>
      </c>
      <c r="DQ172">
        <v>1210</v>
      </c>
      <c r="DR172">
        <v>1083</v>
      </c>
      <c r="DS172">
        <v>929</v>
      </c>
      <c r="DT172">
        <v>789</v>
      </c>
      <c r="DU172">
        <v>660</v>
      </c>
      <c r="DV172" s="6">
        <v>74.290000000000006</v>
      </c>
      <c r="DW172" s="6">
        <v>61.32</v>
      </c>
      <c r="DX172">
        <v>245</v>
      </c>
      <c r="DY172">
        <v>218</v>
      </c>
      <c r="DZ172">
        <v>67</v>
      </c>
      <c r="EA172">
        <v>62</v>
      </c>
      <c r="EB172">
        <v>59</v>
      </c>
      <c r="EC172">
        <v>57</v>
      </c>
      <c r="ED172">
        <v>70</v>
      </c>
      <c r="EE172">
        <v>66</v>
      </c>
      <c r="EF172" s="11">
        <f>EB172+ED172</f>
        <v>129</v>
      </c>
      <c r="EG172" s="11">
        <f>EC172+EE172</f>
        <v>123</v>
      </c>
      <c r="EH172">
        <v>665</v>
      </c>
      <c r="EI172">
        <v>630</v>
      </c>
      <c r="EJ172">
        <v>354</v>
      </c>
      <c r="EK172">
        <v>480</v>
      </c>
      <c r="EL172">
        <v>246</v>
      </c>
      <c r="EM172">
        <v>239</v>
      </c>
      <c r="EN172">
        <v>58</v>
      </c>
      <c r="EO172">
        <v>72</v>
      </c>
      <c r="EP172">
        <v>2.7</v>
      </c>
      <c r="EQ172">
        <v>1.4</v>
      </c>
      <c r="ER172">
        <v>4.2</v>
      </c>
      <c r="ES172">
        <v>3312.9</v>
      </c>
      <c r="ET172" s="11">
        <f>BC172+BJ172+Y172+DL172</f>
        <v>92</v>
      </c>
      <c r="EU172" s="6">
        <f>IF(DK172&gt;0,(BC172+BI172)/DK172,0)</f>
        <v>12</v>
      </c>
      <c r="EV172" s="6">
        <f>(DP172+DQ172)/AB172*60</f>
        <v>113.91753314549692</v>
      </c>
      <c r="EW172" s="6">
        <v>45.1</v>
      </c>
      <c r="EX172">
        <v>0.56000000000000005</v>
      </c>
    </row>
    <row r="173" spans="1:154">
      <c r="A173" s="5">
        <v>600000</v>
      </c>
      <c r="B173" t="s">
        <v>836</v>
      </c>
      <c r="C173" t="s">
        <v>837</v>
      </c>
      <c r="E173" t="s">
        <v>838</v>
      </c>
      <c r="F173" t="s">
        <v>838</v>
      </c>
      <c r="G173">
        <v>72</v>
      </c>
      <c r="H173">
        <v>175</v>
      </c>
      <c r="I173">
        <v>2013</v>
      </c>
      <c r="J173">
        <v>3</v>
      </c>
      <c r="K173">
        <v>89</v>
      </c>
      <c r="L173" t="s">
        <v>154</v>
      </c>
      <c r="M173" t="s">
        <v>839</v>
      </c>
      <c r="N173" t="s">
        <v>840</v>
      </c>
      <c r="O173" t="s">
        <v>163</v>
      </c>
      <c r="P173" t="s">
        <v>374</v>
      </c>
      <c r="Q173">
        <v>26</v>
      </c>
      <c r="R173">
        <v>6</v>
      </c>
      <c r="S173">
        <v>7</v>
      </c>
      <c r="T173">
        <v>4</v>
      </c>
      <c r="U173">
        <v>3</v>
      </c>
      <c r="V173">
        <v>13</v>
      </c>
      <c r="W173">
        <v>4</v>
      </c>
      <c r="X173" s="6">
        <v>6.1</v>
      </c>
      <c r="Y173">
        <v>6</v>
      </c>
      <c r="Z173">
        <v>483</v>
      </c>
      <c r="AA173">
        <v>21980</v>
      </c>
      <c r="AB173" s="6">
        <v>366.18</v>
      </c>
      <c r="AC173" s="7">
        <v>14.083333333300001</v>
      </c>
      <c r="AD173" s="7">
        <f>AVERAGE(AA173/60/Q173,AB173/Q173,AC173)</f>
        <v>14.085641025629917</v>
      </c>
      <c r="AE173" s="8">
        <v>0.25709471319244542</v>
      </c>
      <c r="AF173" s="8">
        <v>0.56521739130434778</v>
      </c>
      <c r="AG173" s="8">
        <v>0.10407239819004525</v>
      </c>
      <c r="AH173" s="9">
        <f>1-EA173/DU173</f>
        <v>0.90647482014388492</v>
      </c>
      <c r="AI173" s="10">
        <f>(AG173+AH173)*1000</f>
        <v>1010.5472183339301</v>
      </c>
      <c r="AJ173" s="7">
        <f>DZ173/AB173*60</f>
        <v>3.7686383745698837</v>
      </c>
      <c r="AK173" s="7">
        <f>EA173/AB173*60</f>
        <v>2.1300999508438472</v>
      </c>
      <c r="AL173" s="8">
        <f>IF(DZ173+EA173&gt;0,DZ173/(DZ173+EA173),0)</f>
        <v>0.63888888888888884</v>
      </c>
      <c r="AM173" s="11">
        <f>DZ173-EA173</f>
        <v>10</v>
      </c>
      <c r="AN173" s="7">
        <f>AJ173-AK173</f>
        <v>1.6385384237260365</v>
      </c>
      <c r="AO173">
        <v>90</v>
      </c>
      <c r="AP173">
        <v>90</v>
      </c>
      <c r="AQ173">
        <v>66</v>
      </c>
      <c r="AR173">
        <v>55</v>
      </c>
      <c r="AS173">
        <v>55</v>
      </c>
      <c r="AT173">
        <v>55</v>
      </c>
      <c r="AU173" s="6">
        <v>7.38</v>
      </c>
      <c r="AV173">
        <v>31</v>
      </c>
      <c r="AW173">
        <v>9</v>
      </c>
      <c r="AX173">
        <v>4</v>
      </c>
      <c r="AY173" s="11">
        <f>AW173+AX173</f>
        <v>13</v>
      </c>
      <c r="AZ173" s="6">
        <v>24.436399999999999</v>
      </c>
      <c r="BA173" s="6">
        <v>24.2</v>
      </c>
      <c r="BB173" s="6">
        <v>68.7</v>
      </c>
      <c r="BC173">
        <v>14</v>
      </c>
      <c r="BD173">
        <v>14</v>
      </c>
      <c r="BE173">
        <v>31</v>
      </c>
      <c r="BF173" s="11">
        <f>BD173-BE173</f>
        <v>-17</v>
      </c>
      <c r="BG173">
        <v>11</v>
      </c>
      <c r="BH173">
        <v>8</v>
      </c>
      <c r="BI173">
        <v>8</v>
      </c>
      <c r="BJ173">
        <v>9</v>
      </c>
      <c r="BK173">
        <v>8</v>
      </c>
      <c r="BL173">
        <v>8</v>
      </c>
      <c r="BM173">
        <v>9</v>
      </c>
      <c r="BN173" s="8">
        <f>BM173/DQ173</f>
        <v>3.5714285714285712E-2</v>
      </c>
      <c r="BO173">
        <v>1</v>
      </c>
      <c r="BP173">
        <v>0</v>
      </c>
      <c r="BQ173">
        <v>1</v>
      </c>
      <c r="BR173">
        <v>0</v>
      </c>
      <c r="BS173" s="8">
        <f>IF(BO173+BP173&gt;0,BO173/(BO173+BP173),0)</f>
        <v>1</v>
      </c>
      <c r="BT173" s="8">
        <f>(BQ173+BR173)/(EH173+EI173)</f>
        <v>3.105590062111801E-3</v>
      </c>
      <c r="BU173">
        <v>0</v>
      </c>
      <c r="BV173">
        <v>0</v>
      </c>
      <c r="BW173">
        <v>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1</v>
      </c>
      <c r="CF173">
        <v>0</v>
      </c>
      <c r="CG173">
        <v>0</v>
      </c>
      <c r="CH173">
        <v>1</v>
      </c>
      <c r="CI173">
        <v>2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2</v>
      </c>
      <c r="CP173">
        <v>1</v>
      </c>
      <c r="CQ173">
        <v>0</v>
      </c>
      <c r="CR173">
        <v>0</v>
      </c>
      <c r="CS173">
        <v>3</v>
      </c>
      <c r="CT173">
        <v>0</v>
      </c>
      <c r="CU173">
        <v>2</v>
      </c>
      <c r="CV173">
        <v>1</v>
      </c>
      <c r="CW173">
        <v>8</v>
      </c>
      <c r="CX173">
        <v>5</v>
      </c>
      <c r="CY173">
        <v>1</v>
      </c>
      <c r="CZ173">
        <v>5</v>
      </c>
      <c r="DA173">
        <v>11</v>
      </c>
      <c r="DB173">
        <v>6</v>
      </c>
      <c r="DC173">
        <v>0</v>
      </c>
      <c r="DD173">
        <v>27</v>
      </c>
      <c r="DE173">
        <v>2</v>
      </c>
      <c r="DF173">
        <v>5</v>
      </c>
      <c r="DG173">
        <v>3</v>
      </c>
      <c r="DH173">
        <v>6</v>
      </c>
      <c r="DI173" s="11">
        <f>DF173-DE173</f>
        <v>3</v>
      </c>
      <c r="DJ173" s="6">
        <v>2.5639578862999999</v>
      </c>
      <c r="DK173">
        <v>2</v>
      </c>
      <c r="DL173">
        <v>0</v>
      </c>
      <c r="DM173">
        <v>0</v>
      </c>
      <c r="DN173">
        <v>0</v>
      </c>
      <c r="DO173">
        <v>0</v>
      </c>
      <c r="DP173">
        <v>373</v>
      </c>
      <c r="DQ173">
        <v>252</v>
      </c>
      <c r="DR173">
        <v>276</v>
      </c>
      <c r="DS173">
        <v>186</v>
      </c>
      <c r="DT173">
        <v>221</v>
      </c>
      <c r="DU173">
        <v>139</v>
      </c>
      <c r="DV173" s="6">
        <v>19.39</v>
      </c>
      <c r="DW173" s="6">
        <v>12.55</v>
      </c>
      <c r="DX173">
        <v>68</v>
      </c>
      <c r="DY173">
        <v>42</v>
      </c>
      <c r="DZ173">
        <v>23</v>
      </c>
      <c r="EA173">
        <v>13</v>
      </c>
      <c r="EB173">
        <v>18</v>
      </c>
      <c r="EC173">
        <v>11</v>
      </c>
      <c r="ED173">
        <v>11</v>
      </c>
      <c r="EE173">
        <v>8</v>
      </c>
      <c r="EF173" s="11">
        <f>EB173+ED173</f>
        <v>29</v>
      </c>
      <c r="EG173" s="11">
        <f>EC173+EE173</f>
        <v>19</v>
      </c>
      <c r="EH173">
        <v>160</v>
      </c>
      <c r="EI173">
        <v>162</v>
      </c>
      <c r="EJ173">
        <v>105</v>
      </c>
      <c r="EK173">
        <v>124</v>
      </c>
      <c r="EL173">
        <v>36</v>
      </c>
      <c r="EM173">
        <v>34</v>
      </c>
      <c r="EN173">
        <v>15</v>
      </c>
      <c r="EO173">
        <v>19</v>
      </c>
      <c r="EP173">
        <v>1.1000000000000001</v>
      </c>
      <c r="EQ173">
        <v>0.5</v>
      </c>
      <c r="ER173">
        <v>1.7000000000000002</v>
      </c>
      <c r="ES173">
        <v>1058.1199999999999</v>
      </c>
      <c r="ET173" s="11">
        <f>BC173+BJ173+Y173+DL173</f>
        <v>29</v>
      </c>
      <c r="EU173" s="6">
        <f>IF(DK173&gt;0,(BC173+BI173)/DK173,0)</f>
        <v>11</v>
      </c>
      <c r="EV173" s="6">
        <f>(DP173+DQ173)/AB173*60</f>
        <v>102.40865148287727</v>
      </c>
      <c r="EW173" s="6">
        <v>17.399999999999999</v>
      </c>
      <c r="EX173">
        <v>0.67</v>
      </c>
    </row>
    <row r="174" spans="1:154">
      <c r="A174" s="5">
        <v>725000</v>
      </c>
      <c r="B174" t="s">
        <v>841</v>
      </c>
      <c r="C174" t="s">
        <v>842</v>
      </c>
      <c r="E174" t="s">
        <v>358</v>
      </c>
      <c r="F174" t="s">
        <v>358</v>
      </c>
      <c r="G174">
        <v>72</v>
      </c>
      <c r="H174">
        <v>198</v>
      </c>
      <c r="L174" t="s">
        <v>146</v>
      </c>
      <c r="M174" t="s">
        <v>843</v>
      </c>
      <c r="N174" t="s">
        <v>844</v>
      </c>
      <c r="O174" t="s">
        <v>187</v>
      </c>
      <c r="P174" t="s">
        <v>304</v>
      </c>
      <c r="Q174">
        <v>82</v>
      </c>
      <c r="R174">
        <v>4</v>
      </c>
      <c r="S174">
        <v>4</v>
      </c>
      <c r="T174">
        <v>3</v>
      </c>
      <c r="U174">
        <v>1</v>
      </c>
      <c r="V174">
        <v>8</v>
      </c>
      <c r="W174">
        <v>-1</v>
      </c>
      <c r="X174" s="6">
        <v>-3.9</v>
      </c>
      <c r="Y174">
        <v>20</v>
      </c>
      <c r="Z174">
        <v>1552</v>
      </c>
      <c r="AA174">
        <v>63814</v>
      </c>
      <c r="AB174" s="6">
        <v>1061.8</v>
      </c>
      <c r="AC174" s="7">
        <v>12.9666666667</v>
      </c>
      <c r="AD174" s="7">
        <f>AVERAGE(AA174/60/Q174,AB174/Q174,AC174)</f>
        <v>12.961924119252302</v>
      </c>
      <c r="AE174" s="8">
        <v>0.23362347412055656</v>
      </c>
      <c r="AF174" s="8">
        <v>0.38095238095238093</v>
      </c>
      <c r="AG174" s="8">
        <v>5.9322033898305086E-2</v>
      </c>
      <c r="AH174" s="9">
        <f>1-EA174/DU174</f>
        <v>0.90808823529411764</v>
      </c>
      <c r="AI174" s="10">
        <f>(AG174+AH174)*1000</f>
        <v>967.41026919242267</v>
      </c>
      <c r="AJ174" s="7">
        <f>DZ174/AB174*60</f>
        <v>1.1866641552081372</v>
      </c>
      <c r="AK174" s="7">
        <f>EA174/AB174*60</f>
        <v>2.8253908457336601</v>
      </c>
      <c r="AL174" s="8">
        <f>IF(DZ174+EA174&gt;0,DZ174/(DZ174+EA174),0)</f>
        <v>0.29577464788732394</v>
      </c>
      <c r="AM174" s="11">
        <f>DZ174-EA174</f>
        <v>-29</v>
      </c>
      <c r="AN174" s="7">
        <f>AJ174-AK174</f>
        <v>-1.6387266905255229</v>
      </c>
      <c r="AO174">
        <v>172</v>
      </c>
      <c r="AP174">
        <v>172</v>
      </c>
      <c r="AQ174">
        <v>129</v>
      </c>
      <c r="AR174">
        <v>90</v>
      </c>
      <c r="AS174">
        <v>90</v>
      </c>
      <c r="AT174">
        <v>90</v>
      </c>
      <c r="AU174" s="6">
        <v>6.03</v>
      </c>
      <c r="AV174">
        <v>17</v>
      </c>
      <c r="AW174">
        <v>4</v>
      </c>
      <c r="AX174">
        <v>14</v>
      </c>
      <c r="AY174" s="11">
        <f>AW174+AX174</f>
        <v>18</v>
      </c>
      <c r="AZ174" s="6">
        <v>37.5</v>
      </c>
      <c r="BA174" s="6">
        <v>34.65</v>
      </c>
      <c r="BB174" s="6">
        <v>135.6</v>
      </c>
      <c r="BC174">
        <v>73</v>
      </c>
      <c r="BD174">
        <v>73</v>
      </c>
      <c r="BE174">
        <v>105</v>
      </c>
      <c r="BF174" s="11">
        <f>BD174-BE174</f>
        <v>-32</v>
      </c>
      <c r="BG174">
        <v>39</v>
      </c>
      <c r="BH174">
        <v>14</v>
      </c>
      <c r="BI174">
        <v>24</v>
      </c>
      <c r="BJ174">
        <v>70</v>
      </c>
      <c r="BK174">
        <v>14</v>
      </c>
      <c r="BL174">
        <v>24</v>
      </c>
      <c r="BM174">
        <v>70</v>
      </c>
      <c r="BN174" s="8">
        <f>BM174/DQ174</f>
        <v>6.0816681146828845E-2</v>
      </c>
      <c r="BO174">
        <v>402</v>
      </c>
      <c r="BP174">
        <v>429</v>
      </c>
      <c r="BQ174">
        <v>400</v>
      </c>
      <c r="BR174">
        <v>429</v>
      </c>
      <c r="BS174" s="8">
        <f>IF(BO174+BP174&gt;0,BO174/(BO174+BP174),0)</f>
        <v>0.48375451263537905</v>
      </c>
      <c r="BT174" s="8">
        <f>(BQ174+BR174)/(EH174+EI174)</f>
        <v>0.85995850622406644</v>
      </c>
      <c r="BU174">
        <v>168</v>
      </c>
      <c r="BV174">
        <v>226</v>
      </c>
      <c r="BW174">
        <v>140</v>
      </c>
      <c r="BX174">
        <v>117</v>
      </c>
      <c r="BY174">
        <v>94</v>
      </c>
      <c r="BZ174">
        <v>86</v>
      </c>
      <c r="CA174">
        <v>80</v>
      </c>
      <c r="CB174">
        <v>101</v>
      </c>
      <c r="CC174">
        <v>142</v>
      </c>
      <c r="CD174">
        <v>125</v>
      </c>
      <c r="CE174">
        <v>267</v>
      </c>
      <c r="CF174">
        <v>293</v>
      </c>
      <c r="CG174">
        <v>0</v>
      </c>
      <c r="CH174">
        <v>2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2</v>
      </c>
      <c r="CQ174">
        <v>1</v>
      </c>
      <c r="CR174">
        <v>0</v>
      </c>
      <c r="CS174">
        <v>0</v>
      </c>
      <c r="CT174">
        <v>2</v>
      </c>
      <c r="CU174">
        <v>0</v>
      </c>
      <c r="CV174">
        <v>4</v>
      </c>
      <c r="CW174">
        <v>33</v>
      </c>
      <c r="CX174">
        <v>10</v>
      </c>
      <c r="CY174">
        <v>1</v>
      </c>
      <c r="CZ174">
        <v>8</v>
      </c>
      <c r="DA174">
        <v>36</v>
      </c>
      <c r="DB174">
        <v>5</v>
      </c>
      <c r="DC174">
        <v>1</v>
      </c>
      <c r="DD174">
        <v>29</v>
      </c>
      <c r="DE174">
        <v>7</v>
      </c>
      <c r="DF174">
        <v>7</v>
      </c>
      <c r="DG174">
        <v>7</v>
      </c>
      <c r="DH174">
        <v>8</v>
      </c>
      <c r="DI174" s="11">
        <f>DF174-DE174</f>
        <v>0</v>
      </c>
      <c r="DJ174" s="6">
        <v>0.67361636899999999</v>
      </c>
      <c r="DK174">
        <v>5</v>
      </c>
      <c r="DL174">
        <v>2</v>
      </c>
      <c r="DM174">
        <v>0</v>
      </c>
      <c r="DN174">
        <v>0</v>
      </c>
      <c r="DO174">
        <v>0</v>
      </c>
      <c r="DP174">
        <v>701</v>
      </c>
      <c r="DQ174">
        <v>1151</v>
      </c>
      <c r="DR174">
        <v>498</v>
      </c>
      <c r="DS174">
        <v>798</v>
      </c>
      <c r="DT174">
        <v>354</v>
      </c>
      <c r="DU174">
        <v>544</v>
      </c>
      <c r="DV174" s="6">
        <v>24.68</v>
      </c>
      <c r="DW174" s="6">
        <v>51.22</v>
      </c>
      <c r="DX174">
        <v>76</v>
      </c>
      <c r="DY174">
        <v>176</v>
      </c>
      <c r="DZ174">
        <v>21</v>
      </c>
      <c r="EA174">
        <v>50</v>
      </c>
      <c r="EB174">
        <v>27</v>
      </c>
      <c r="EC174">
        <v>54</v>
      </c>
      <c r="ED174">
        <v>38</v>
      </c>
      <c r="EE174">
        <v>49</v>
      </c>
      <c r="EF174" s="11">
        <f>EB174+ED174</f>
        <v>65</v>
      </c>
      <c r="EG174" s="11">
        <f>EC174+EE174</f>
        <v>103</v>
      </c>
      <c r="EH174">
        <v>467</v>
      </c>
      <c r="EI174">
        <v>497</v>
      </c>
      <c r="EJ174">
        <v>460</v>
      </c>
      <c r="EK174">
        <v>499</v>
      </c>
      <c r="EL174">
        <v>138</v>
      </c>
      <c r="EM174">
        <v>86</v>
      </c>
      <c r="EN174">
        <v>40</v>
      </c>
      <c r="EO174">
        <v>41</v>
      </c>
      <c r="EP174">
        <v>-1.7000000000000002</v>
      </c>
      <c r="EQ174">
        <v>1.3</v>
      </c>
      <c r="ER174">
        <v>-0.4</v>
      </c>
      <c r="ES174">
        <v>3483.12</v>
      </c>
      <c r="ET174" s="11">
        <f>BC174+BJ174+Y174+DL174</f>
        <v>165</v>
      </c>
      <c r="EU174" s="6">
        <f>IF(DK174&gt;0,(BC174+BI174)/DK174,0)</f>
        <v>19.399999999999999</v>
      </c>
      <c r="EV174" s="6">
        <f>(DP174+DQ174)/AB174*60</f>
        <v>104.65247692597477</v>
      </c>
      <c r="EW174" s="6">
        <v>12.7</v>
      </c>
      <c r="EX174">
        <v>0.16</v>
      </c>
    </row>
    <row r="175" spans="1:154">
      <c r="A175" s="5">
        <v>925000</v>
      </c>
      <c r="B175" t="s">
        <v>845</v>
      </c>
      <c r="C175" t="s">
        <v>846</v>
      </c>
      <c r="D175" t="s">
        <v>438</v>
      </c>
      <c r="E175" t="s">
        <v>160</v>
      </c>
      <c r="F175" t="s">
        <v>160</v>
      </c>
      <c r="G175">
        <v>73</v>
      </c>
      <c r="H175">
        <v>214</v>
      </c>
      <c r="I175">
        <v>2013</v>
      </c>
      <c r="J175">
        <v>2</v>
      </c>
      <c r="K175">
        <v>33</v>
      </c>
      <c r="L175" t="s">
        <v>146</v>
      </c>
      <c r="M175" t="s">
        <v>847</v>
      </c>
      <c r="N175" t="s">
        <v>348</v>
      </c>
      <c r="O175" t="s">
        <v>238</v>
      </c>
      <c r="P175" t="s">
        <v>199</v>
      </c>
      <c r="Q175">
        <v>26</v>
      </c>
      <c r="R175">
        <v>3</v>
      </c>
      <c r="S175">
        <v>0</v>
      </c>
      <c r="T175">
        <v>0</v>
      </c>
      <c r="U175">
        <v>0</v>
      </c>
      <c r="V175">
        <v>3</v>
      </c>
      <c r="W175">
        <v>-9</v>
      </c>
      <c r="X175" s="6">
        <v>0.9</v>
      </c>
      <c r="Y175">
        <v>11</v>
      </c>
      <c r="Z175">
        <v>441</v>
      </c>
      <c r="AA175">
        <v>18419</v>
      </c>
      <c r="AB175" s="6">
        <v>305.91000000000003</v>
      </c>
      <c r="AC175" s="7">
        <v>11.8</v>
      </c>
      <c r="AD175" s="7">
        <f>AVERAGE(AA175/60/Q175,AB175/Q175,AC175)</f>
        <v>11.79094017094017</v>
      </c>
      <c r="AE175" s="8">
        <v>0.22369691119691121</v>
      </c>
      <c r="AF175" s="8">
        <v>0.6</v>
      </c>
      <c r="AG175" s="8">
        <v>3.4482758620689655E-2</v>
      </c>
      <c r="AH175" s="9">
        <f>1-EA175/DU175</f>
        <v>0.90370370370370368</v>
      </c>
      <c r="AI175" s="10">
        <f>(AG175+AH175)*1000</f>
        <v>938.18646232439323</v>
      </c>
      <c r="AJ175" s="7">
        <f>DZ175/AB175*60</f>
        <v>0.98068059233107774</v>
      </c>
      <c r="AK175" s="7">
        <f>EA175/AB175*60</f>
        <v>2.5497695400608023</v>
      </c>
      <c r="AL175" s="8">
        <f>IF(DZ175+EA175&gt;0,DZ175/(DZ175+EA175),0)</f>
        <v>0.27777777777777779</v>
      </c>
      <c r="AM175" s="11">
        <f>DZ175-EA175</f>
        <v>-8</v>
      </c>
      <c r="AN175" s="7">
        <f>AJ175-AK175</f>
        <v>-1.5690889477297245</v>
      </c>
      <c r="AO175">
        <v>65</v>
      </c>
      <c r="AP175">
        <v>65</v>
      </c>
      <c r="AQ175">
        <v>58</v>
      </c>
      <c r="AR175">
        <v>40</v>
      </c>
      <c r="AS175">
        <v>40</v>
      </c>
      <c r="AT175">
        <v>40</v>
      </c>
      <c r="AU175" s="6">
        <v>3.69</v>
      </c>
      <c r="AV175">
        <v>13</v>
      </c>
      <c r="AW175">
        <v>3</v>
      </c>
      <c r="AX175">
        <v>0</v>
      </c>
      <c r="AY175" s="11">
        <f>AW175+AX175</f>
        <v>3</v>
      </c>
      <c r="AZ175" s="6">
        <v>29.175000000000001</v>
      </c>
      <c r="BA175" s="6">
        <v>28.32</v>
      </c>
      <c r="BB175" s="6">
        <v>0</v>
      </c>
      <c r="BC175">
        <v>71</v>
      </c>
      <c r="BD175">
        <v>71</v>
      </c>
      <c r="BE175">
        <v>23</v>
      </c>
      <c r="BF175" s="11">
        <f>BD175-BE175</f>
        <v>48</v>
      </c>
      <c r="BG175">
        <v>18</v>
      </c>
      <c r="BH175">
        <v>5</v>
      </c>
      <c r="BI175">
        <v>2</v>
      </c>
      <c r="BJ175">
        <v>13</v>
      </c>
      <c r="BK175">
        <v>5</v>
      </c>
      <c r="BL175">
        <v>2</v>
      </c>
      <c r="BM175">
        <v>13</v>
      </c>
      <c r="BN175" s="8">
        <f>BM175/DQ175</f>
        <v>5.2208835341365459E-2</v>
      </c>
      <c r="BO175">
        <v>0</v>
      </c>
      <c r="BP175">
        <v>2</v>
      </c>
      <c r="BQ175">
        <v>0</v>
      </c>
      <c r="BR175">
        <v>2</v>
      </c>
      <c r="BS175" s="8">
        <f>IF(BO175+BP175&gt;0,BO175/(BO175+BP175),0)</f>
        <v>0</v>
      </c>
      <c r="BT175" s="8">
        <f>(BQ175+BR175)/(EH175+EI175)</f>
        <v>6.688963210702341E-3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2</v>
      </c>
      <c r="CA175">
        <v>0</v>
      </c>
      <c r="CB175">
        <v>0</v>
      </c>
      <c r="CC175">
        <v>0</v>
      </c>
      <c r="CD175">
        <v>1</v>
      </c>
      <c r="CE175">
        <v>0</v>
      </c>
      <c r="CF175">
        <v>1</v>
      </c>
      <c r="CG175">
        <v>0</v>
      </c>
      <c r="CH175">
        <v>2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3</v>
      </c>
      <c r="CT175">
        <v>0</v>
      </c>
      <c r="CU175">
        <v>1</v>
      </c>
      <c r="CV175">
        <v>4</v>
      </c>
      <c r="CW175">
        <v>13</v>
      </c>
      <c r="CX175">
        <v>8</v>
      </c>
      <c r="CY175">
        <v>0</v>
      </c>
      <c r="CZ175">
        <v>3</v>
      </c>
      <c r="DA175">
        <v>4</v>
      </c>
      <c r="DB175">
        <v>2</v>
      </c>
      <c r="DC175">
        <v>1</v>
      </c>
      <c r="DD175">
        <v>22</v>
      </c>
      <c r="DE175">
        <v>4</v>
      </c>
      <c r="DF175">
        <v>5</v>
      </c>
      <c r="DG175">
        <v>4</v>
      </c>
      <c r="DH175">
        <v>4</v>
      </c>
      <c r="DI175" s="11">
        <f>DF175-DE175</f>
        <v>1</v>
      </c>
      <c r="DJ175" s="6">
        <v>-1.6300809318</v>
      </c>
      <c r="DK175">
        <v>3</v>
      </c>
      <c r="DL175">
        <v>1</v>
      </c>
      <c r="DM175">
        <v>0</v>
      </c>
      <c r="DN175">
        <v>0</v>
      </c>
      <c r="DO175">
        <v>0</v>
      </c>
      <c r="DP175">
        <v>286</v>
      </c>
      <c r="DQ175">
        <v>249</v>
      </c>
      <c r="DR175">
        <v>217</v>
      </c>
      <c r="DS175">
        <v>183</v>
      </c>
      <c r="DT175">
        <v>145</v>
      </c>
      <c r="DU175">
        <v>135</v>
      </c>
      <c r="DV175" s="6">
        <v>13.02</v>
      </c>
      <c r="DW175" s="6">
        <v>8.59</v>
      </c>
      <c r="DX175">
        <v>42</v>
      </c>
      <c r="DY175">
        <v>26</v>
      </c>
      <c r="DZ175">
        <v>5</v>
      </c>
      <c r="EA175">
        <v>13</v>
      </c>
      <c r="EB175">
        <v>19</v>
      </c>
      <c r="EC175">
        <v>2</v>
      </c>
      <c r="ED175">
        <v>6</v>
      </c>
      <c r="EE175">
        <v>20</v>
      </c>
      <c r="EF175" s="11">
        <f>EB175+ED175</f>
        <v>25</v>
      </c>
      <c r="EG175" s="11">
        <f>EC175+EE175</f>
        <v>22</v>
      </c>
      <c r="EH175">
        <v>133</v>
      </c>
      <c r="EI175">
        <v>166</v>
      </c>
      <c r="EJ175">
        <v>186</v>
      </c>
      <c r="EK175">
        <v>120</v>
      </c>
      <c r="EL175">
        <v>41</v>
      </c>
      <c r="EM175">
        <v>22</v>
      </c>
      <c r="EN175">
        <v>13</v>
      </c>
      <c r="EO175">
        <v>23</v>
      </c>
      <c r="EP175">
        <v>-0.2</v>
      </c>
      <c r="EQ175">
        <v>0</v>
      </c>
      <c r="ER175">
        <v>-0.2</v>
      </c>
      <c r="ES175">
        <v>1061.6099999999999</v>
      </c>
      <c r="ET175" s="11">
        <f>BC175+BJ175+Y175+DL175</f>
        <v>96</v>
      </c>
      <c r="EU175" s="6">
        <f>IF(DK175&gt;0,(BC175+BI175)/DK175,0)</f>
        <v>24.333333333333332</v>
      </c>
      <c r="EV175" s="6">
        <f>(DP175+DQ175)/AB175*60</f>
        <v>104.93282337942532</v>
      </c>
      <c r="EW175" s="6">
        <v>5.0999999999999996</v>
      </c>
      <c r="EX175">
        <v>0.2</v>
      </c>
    </row>
    <row r="176" spans="1:154">
      <c r="A176" s="5">
        <v>792500</v>
      </c>
      <c r="B176" t="s">
        <v>848</v>
      </c>
      <c r="C176" t="s">
        <v>849</v>
      </c>
      <c r="D176" t="s">
        <v>538</v>
      </c>
      <c r="E176" t="s">
        <v>160</v>
      </c>
      <c r="F176" t="s">
        <v>160</v>
      </c>
      <c r="G176">
        <v>69</v>
      </c>
      <c r="H176">
        <v>201</v>
      </c>
      <c r="L176" t="s">
        <v>146</v>
      </c>
      <c r="M176" t="s">
        <v>850</v>
      </c>
      <c r="N176" t="s">
        <v>851</v>
      </c>
      <c r="O176" t="s">
        <v>303</v>
      </c>
      <c r="P176" t="s">
        <v>274</v>
      </c>
      <c r="Q176">
        <v>44</v>
      </c>
      <c r="R176">
        <v>10</v>
      </c>
      <c r="S176">
        <v>8</v>
      </c>
      <c r="T176">
        <v>2</v>
      </c>
      <c r="U176">
        <v>6</v>
      </c>
      <c r="V176">
        <v>18</v>
      </c>
      <c r="W176">
        <v>-3</v>
      </c>
      <c r="X176" s="6">
        <v>1.9</v>
      </c>
      <c r="Y176">
        <v>14</v>
      </c>
      <c r="Z176">
        <v>817</v>
      </c>
      <c r="AA176">
        <v>35581</v>
      </c>
      <c r="AB176" s="6">
        <v>591.44000000000005</v>
      </c>
      <c r="AC176" s="7">
        <v>13.4</v>
      </c>
      <c r="AD176" s="7">
        <f>AVERAGE(AA176/60/Q176,AB176/Q176,AC176)</f>
        <v>13.439823232323233</v>
      </c>
      <c r="AE176" s="8">
        <v>0.24743544689325106</v>
      </c>
      <c r="AF176" s="8">
        <v>0.69230769230769229</v>
      </c>
      <c r="AG176" s="8">
        <v>7.1428571428571425E-2</v>
      </c>
      <c r="AH176" s="9">
        <f>1-EA176/DU176</f>
        <v>0.91402714932126694</v>
      </c>
      <c r="AI176" s="10">
        <f>(AG176+AH176)*1000</f>
        <v>985.45572074983829</v>
      </c>
      <c r="AJ176" s="7">
        <f>DZ176/AB176*60</f>
        <v>2.6376301907209521</v>
      </c>
      <c r="AK176" s="7">
        <f>EA176/AB176*60</f>
        <v>1.9274989855268496</v>
      </c>
      <c r="AL176" s="8">
        <f>IF(DZ176+EA176&gt;0,DZ176/(DZ176+EA176),0)</f>
        <v>0.57777777777777772</v>
      </c>
      <c r="AM176" s="11">
        <f>DZ176-EA176</f>
        <v>7</v>
      </c>
      <c r="AN176" s="7">
        <f>AJ176-AK176</f>
        <v>0.71013120519410244</v>
      </c>
      <c r="AO176">
        <v>193</v>
      </c>
      <c r="AP176">
        <v>194</v>
      </c>
      <c r="AQ176">
        <v>159</v>
      </c>
      <c r="AR176">
        <v>115</v>
      </c>
      <c r="AS176">
        <v>116</v>
      </c>
      <c r="AT176">
        <v>116</v>
      </c>
      <c r="AU176" s="6">
        <v>9.11</v>
      </c>
      <c r="AV176">
        <v>20</v>
      </c>
      <c r="AW176">
        <v>4</v>
      </c>
      <c r="AX176">
        <v>8</v>
      </c>
      <c r="AY176" s="11">
        <f>AW176+AX176</f>
        <v>12</v>
      </c>
      <c r="AZ176" s="6">
        <v>36.982799999999997</v>
      </c>
      <c r="BA176" s="6">
        <v>30.34</v>
      </c>
      <c r="BB176" s="6">
        <v>43.7</v>
      </c>
      <c r="BC176">
        <v>51</v>
      </c>
      <c r="BD176">
        <v>51</v>
      </c>
      <c r="BE176">
        <v>39</v>
      </c>
      <c r="BF176" s="11">
        <f>BD176-BE176</f>
        <v>12</v>
      </c>
      <c r="BG176">
        <v>44</v>
      </c>
      <c r="BH176">
        <v>8</v>
      </c>
      <c r="BI176">
        <v>9</v>
      </c>
      <c r="BJ176">
        <v>16</v>
      </c>
      <c r="BK176">
        <v>8</v>
      </c>
      <c r="BL176">
        <v>9</v>
      </c>
      <c r="BM176">
        <v>16</v>
      </c>
      <c r="BN176" s="8">
        <f>BM176/DQ176</f>
        <v>3.8186157517899763E-2</v>
      </c>
      <c r="BO176">
        <v>2</v>
      </c>
      <c r="BP176">
        <v>5</v>
      </c>
      <c r="BQ176">
        <v>2</v>
      </c>
      <c r="BR176">
        <v>5</v>
      </c>
      <c r="BS176" s="8">
        <f>IF(BO176+BP176&gt;0,BO176/(BO176+BP176),0)</f>
        <v>0.2857142857142857</v>
      </c>
      <c r="BT176" s="8">
        <f>(BQ176+BR176)/(EH176+EI176)</f>
        <v>1.2110726643598616E-2</v>
      </c>
      <c r="BU176">
        <v>0</v>
      </c>
      <c r="BV176">
        <v>0</v>
      </c>
      <c r="BW176">
        <v>0</v>
      </c>
      <c r="BX176">
        <v>2</v>
      </c>
      <c r="BY176">
        <v>2</v>
      </c>
      <c r="BZ176">
        <v>3</v>
      </c>
      <c r="CA176">
        <v>0</v>
      </c>
      <c r="CB176">
        <v>0</v>
      </c>
      <c r="CC176">
        <v>2</v>
      </c>
      <c r="CD176">
        <v>4</v>
      </c>
      <c r="CE176">
        <v>0</v>
      </c>
      <c r="CF176">
        <v>2</v>
      </c>
      <c r="CG176">
        <v>0</v>
      </c>
      <c r="CH176">
        <v>4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2</v>
      </c>
      <c r="CP176">
        <v>1</v>
      </c>
      <c r="CQ176">
        <v>0</v>
      </c>
      <c r="CR176">
        <v>0</v>
      </c>
      <c r="CS176">
        <v>6</v>
      </c>
      <c r="CT176">
        <v>0</v>
      </c>
      <c r="CU176">
        <v>3</v>
      </c>
      <c r="CV176">
        <v>2</v>
      </c>
      <c r="CW176">
        <v>39</v>
      </c>
      <c r="CX176">
        <v>5</v>
      </c>
      <c r="CY176">
        <v>1</v>
      </c>
      <c r="CZ176">
        <v>13</v>
      </c>
      <c r="DA176">
        <v>29</v>
      </c>
      <c r="DB176">
        <v>3</v>
      </c>
      <c r="DC176">
        <v>0</v>
      </c>
      <c r="DD176">
        <v>65</v>
      </c>
      <c r="DE176">
        <v>7</v>
      </c>
      <c r="DF176">
        <v>9</v>
      </c>
      <c r="DG176">
        <v>9</v>
      </c>
      <c r="DH176">
        <v>7</v>
      </c>
      <c r="DI176" s="11">
        <f>DF176-DE176</f>
        <v>2</v>
      </c>
      <c r="DJ176" s="6">
        <v>-0.99691446920000004</v>
      </c>
      <c r="DK176">
        <v>7</v>
      </c>
      <c r="DL176">
        <v>0</v>
      </c>
      <c r="DM176">
        <v>0</v>
      </c>
      <c r="DN176">
        <v>0</v>
      </c>
      <c r="DO176">
        <v>0</v>
      </c>
      <c r="DP176">
        <v>662</v>
      </c>
      <c r="DQ176">
        <v>419</v>
      </c>
      <c r="DR176">
        <v>510</v>
      </c>
      <c r="DS176">
        <v>315</v>
      </c>
      <c r="DT176">
        <v>364</v>
      </c>
      <c r="DU176">
        <v>221</v>
      </c>
      <c r="DV176" s="6">
        <v>29.28</v>
      </c>
      <c r="DW176" s="6">
        <v>18.079999999999998</v>
      </c>
      <c r="DX176">
        <v>76</v>
      </c>
      <c r="DY176">
        <v>54</v>
      </c>
      <c r="DZ176">
        <v>26</v>
      </c>
      <c r="EA176">
        <v>19</v>
      </c>
      <c r="EB176">
        <v>20</v>
      </c>
      <c r="EC176">
        <v>11</v>
      </c>
      <c r="ED176">
        <v>23</v>
      </c>
      <c r="EE176">
        <v>14</v>
      </c>
      <c r="EF176" s="11">
        <f>EB176+ED176</f>
        <v>43</v>
      </c>
      <c r="EG176" s="11">
        <f>EC176+EE176</f>
        <v>25</v>
      </c>
      <c r="EH176">
        <v>290</v>
      </c>
      <c r="EI176">
        <v>288</v>
      </c>
      <c r="EJ176">
        <v>236</v>
      </c>
      <c r="EK176">
        <v>245</v>
      </c>
      <c r="EL176">
        <v>85</v>
      </c>
      <c r="EM176">
        <v>70</v>
      </c>
      <c r="EN176">
        <v>38</v>
      </c>
      <c r="EO176">
        <v>31</v>
      </c>
      <c r="EP176">
        <v>1.5</v>
      </c>
      <c r="EQ176">
        <v>0.60000000000000009</v>
      </c>
      <c r="ER176">
        <v>2.2000000000000002</v>
      </c>
      <c r="ES176">
        <v>1798.84</v>
      </c>
      <c r="ET176" s="11">
        <f>BC176+BJ176+Y176+DL176</f>
        <v>81</v>
      </c>
      <c r="EU176" s="6">
        <f>IF(DK176&gt;0,(BC176+BI176)/DK176,0)</f>
        <v>8.5714285714285712</v>
      </c>
      <c r="EV176" s="6">
        <f>(DP176+DQ176)/AB176*60</f>
        <v>109.66454754497497</v>
      </c>
      <c r="EW176" s="6">
        <v>27.9</v>
      </c>
      <c r="EX176">
        <v>0.64</v>
      </c>
    </row>
    <row r="177" spans="1:154">
      <c r="A177" s="5">
        <v>832500</v>
      </c>
      <c r="B177" t="s">
        <v>852</v>
      </c>
      <c r="C177" t="s">
        <v>853</v>
      </c>
      <c r="E177" t="s">
        <v>242</v>
      </c>
      <c r="F177" t="s">
        <v>242</v>
      </c>
      <c r="G177">
        <v>75</v>
      </c>
      <c r="H177">
        <v>210</v>
      </c>
      <c r="I177">
        <v>2012</v>
      </c>
      <c r="J177">
        <v>1</v>
      </c>
      <c r="K177">
        <v>13</v>
      </c>
      <c r="L177" t="s">
        <v>146</v>
      </c>
      <c r="M177" t="s">
        <v>854</v>
      </c>
      <c r="N177" t="s">
        <v>855</v>
      </c>
      <c r="O177" t="s">
        <v>198</v>
      </c>
      <c r="P177" t="s">
        <v>361</v>
      </c>
      <c r="Q177">
        <v>80</v>
      </c>
      <c r="R177">
        <v>12</v>
      </c>
      <c r="S177">
        <v>21</v>
      </c>
      <c r="T177">
        <v>13</v>
      </c>
      <c r="U177">
        <v>8</v>
      </c>
      <c r="V177">
        <v>33</v>
      </c>
      <c r="W177">
        <v>-6</v>
      </c>
      <c r="X177" s="6">
        <v>0.2</v>
      </c>
      <c r="Y177">
        <v>67</v>
      </c>
      <c r="Z177">
        <v>1937</v>
      </c>
      <c r="AA177">
        <v>77628</v>
      </c>
      <c r="AB177" s="6">
        <v>1292.8699999999999</v>
      </c>
      <c r="AC177" s="7">
        <v>16.166666666699999</v>
      </c>
      <c r="AD177" s="7">
        <f>AVERAGE(AA177/60/Q177,AB177/Q177,AC177)</f>
        <v>16.166680555566668</v>
      </c>
      <c r="AE177" s="8">
        <v>0.28098112042979434</v>
      </c>
      <c r="AF177" s="8">
        <v>0.66</v>
      </c>
      <c r="AG177" s="8">
        <v>8.2918739635157543E-2</v>
      </c>
      <c r="AH177" s="9">
        <f>1-EA177/DU177</f>
        <v>0.88888888888888884</v>
      </c>
      <c r="AI177" s="10">
        <f>(AG177+AH177)*1000</f>
        <v>971.80762852404632</v>
      </c>
      <c r="AJ177" s="7">
        <f>DZ177/AB177*60</f>
        <v>2.3204189129610868</v>
      </c>
      <c r="AK177" s="7">
        <f>EA177/AB177*60</f>
        <v>3.5270367477008517</v>
      </c>
      <c r="AL177" s="8">
        <f>IF(DZ177+EA177&gt;0,DZ177/(DZ177+EA177),0)</f>
        <v>0.3968253968253968</v>
      </c>
      <c r="AM177" s="11">
        <f>DZ177-EA177</f>
        <v>-26</v>
      </c>
      <c r="AN177" s="7">
        <f>AJ177-AK177</f>
        <v>-1.2066178347397649</v>
      </c>
      <c r="AO177">
        <v>249</v>
      </c>
      <c r="AP177">
        <v>249</v>
      </c>
      <c r="AQ177">
        <v>203</v>
      </c>
      <c r="AR177">
        <v>132</v>
      </c>
      <c r="AS177">
        <v>132</v>
      </c>
      <c r="AT177">
        <v>132</v>
      </c>
      <c r="AU177" s="6">
        <v>16.899999999999999</v>
      </c>
      <c r="AV177">
        <v>59</v>
      </c>
      <c r="AW177">
        <v>16</v>
      </c>
      <c r="AX177">
        <v>17</v>
      </c>
      <c r="AY177" s="11">
        <f>AW177+AX177</f>
        <v>33</v>
      </c>
      <c r="AZ177" s="6">
        <v>28.886400000000002</v>
      </c>
      <c r="BA177" s="6">
        <v>27.24</v>
      </c>
      <c r="BB177" s="6">
        <v>311.2</v>
      </c>
      <c r="BC177">
        <v>101</v>
      </c>
      <c r="BD177">
        <v>101</v>
      </c>
      <c r="BE177">
        <v>128</v>
      </c>
      <c r="BF177" s="11">
        <f>BD177-BE177</f>
        <v>-27</v>
      </c>
      <c r="BG177">
        <v>71</v>
      </c>
      <c r="BH177">
        <v>36</v>
      </c>
      <c r="BI177">
        <v>43</v>
      </c>
      <c r="BJ177">
        <v>62</v>
      </c>
      <c r="BK177">
        <v>36</v>
      </c>
      <c r="BL177">
        <v>43</v>
      </c>
      <c r="BM177">
        <v>62</v>
      </c>
      <c r="BN177" s="8">
        <f>BM177/DQ177</f>
        <v>4.7112462006079027E-2</v>
      </c>
      <c r="BO177">
        <v>590</v>
      </c>
      <c r="BP177">
        <v>632</v>
      </c>
      <c r="BQ177">
        <v>590</v>
      </c>
      <c r="BR177">
        <v>632</v>
      </c>
      <c r="BS177" s="8">
        <f>IF(BO177+BP177&gt;0,BO177/(BO177+BP177),0)</f>
        <v>0.48281505728314239</v>
      </c>
      <c r="BT177" s="8">
        <f>(BQ177+BR177)/(EH177+EI177)</f>
        <v>0.8867924528301887</v>
      </c>
      <c r="BU177">
        <v>259</v>
      </c>
      <c r="BV177">
        <v>303</v>
      </c>
      <c r="BW177">
        <v>181</v>
      </c>
      <c r="BX177">
        <v>220</v>
      </c>
      <c r="BY177">
        <v>150</v>
      </c>
      <c r="BZ177">
        <v>109</v>
      </c>
      <c r="CA177">
        <v>149</v>
      </c>
      <c r="CB177">
        <v>172</v>
      </c>
      <c r="CC177">
        <v>205</v>
      </c>
      <c r="CD177">
        <v>235</v>
      </c>
      <c r="CE177">
        <v>364</v>
      </c>
      <c r="CF177">
        <v>363</v>
      </c>
      <c r="CG177">
        <v>0</v>
      </c>
      <c r="CH177">
        <v>1</v>
      </c>
      <c r="CI177">
        <v>0</v>
      </c>
      <c r="CJ177">
        <v>1</v>
      </c>
      <c r="CK177">
        <v>0</v>
      </c>
      <c r="CL177">
        <v>0</v>
      </c>
      <c r="CM177">
        <v>0</v>
      </c>
      <c r="CN177">
        <v>1</v>
      </c>
      <c r="CO177">
        <v>0</v>
      </c>
      <c r="CP177">
        <v>1</v>
      </c>
      <c r="CQ177">
        <v>2</v>
      </c>
      <c r="CR177">
        <v>0</v>
      </c>
      <c r="CS177">
        <v>8</v>
      </c>
      <c r="CT177">
        <v>1</v>
      </c>
      <c r="CU177">
        <v>4</v>
      </c>
      <c r="CV177">
        <v>4</v>
      </c>
      <c r="CW177">
        <v>62</v>
      </c>
      <c r="CX177">
        <v>17</v>
      </c>
      <c r="CY177">
        <v>2</v>
      </c>
      <c r="CZ177">
        <v>7</v>
      </c>
      <c r="DA177">
        <v>17</v>
      </c>
      <c r="DB177">
        <v>12</v>
      </c>
      <c r="DC177">
        <v>1</v>
      </c>
      <c r="DD177">
        <v>76</v>
      </c>
      <c r="DE177">
        <v>25</v>
      </c>
      <c r="DF177">
        <v>25</v>
      </c>
      <c r="DG177">
        <v>23</v>
      </c>
      <c r="DH177">
        <v>16</v>
      </c>
      <c r="DI177" s="11">
        <f>DF177-DE177</f>
        <v>0</v>
      </c>
      <c r="DJ177" s="6">
        <v>-2.7275633449000001</v>
      </c>
      <c r="DK177">
        <v>21</v>
      </c>
      <c r="DL177">
        <v>3</v>
      </c>
      <c r="DM177">
        <v>0</v>
      </c>
      <c r="DN177">
        <v>1</v>
      </c>
      <c r="DO177">
        <v>0</v>
      </c>
      <c r="DP177">
        <v>1181</v>
      </c>
      <c r="DQ177">
        <v>1316</v>
      </c>
      <c r="DR177">
        <v>870</v>
      </c>
      <c r="DS177">
        <v>951</v>
      </c>
      <c r="DT177">
        <v>603</v>
      </c>
      <c r="DU177">
        <v>684</v>
      </c>
      <c r="DV177" s="6">
        <v>58.32</v>
      </c>
      <c r="DW177" s="6">
        <v>67.62</v>
      </c>
      <c r="DX177">
        <v>202</v>
      </c>
      <c r="DY177">
        <v>236</v>
      </c>
      <c r="DZ177">
        <v>50</v>
      </c>
      <c r="EA177">
        <v>76</v>
      </c>
      <c r="EB177">
        <v>55</v>
      </c>
      <c r="EC177">
        <v>69</v>
      </c>
      <c r="ED177">
        <v>53</v>
      </c>
      <c r="EE177">
        <v>45</v>
      </c>
      <c r="EF177" s="11">
        <f>EB177+ED177</f>
        <v>108</v>
      </c>
      <c r="EG177" s="11">
        <f>EC177+EE177</f>
        <v>114</v>
      </c>
      <c r="EH177">
        <v>668</v>
      </c>
      <c r="EI177">
        <v>710</v>
      </c>
      <c r="EJ177">
        <v>418</v>
      </c>
      <c r="EK177">
        <v>476</v>
      </c>
      <c r="EL177">
        <v>183</v>
      </c>
      <c r="EM177">
        <v>145</v>
      </c>
      <c r="EN177">
        <v>88</v>
      </c>
      <c r="EO177">
        <v>82</v>
      </c>
      <c r="EP177">
        <v>1.4</v>
      </c>
      <c r="EQ177">
        <v>1</v>
      </c>
      <c r="ER177">
        <v>2.4</v>
      </c>
      <c r="ES177">
        <v>3308.4</v>
      </c>
      <c r="ET177" s="11">
        <f>BC177+BJ177+Y177+DL177</f>
        <v>233</v>
      </c>
      <c r="EU177" s="6">
        <f>IF(DK177&gt;0,(BC177+BI177)/DK177,0)</f>
        <v>6.8571428571428568</v>
      </c>
      <c r="EV177" s="6">
        <f>(DP177+DQ177)/AB177*60</f>
        <v>115.88172051327668</v>
      </c>
      <c r="EW177" s="6">
        <v>37.1</v>
      </c>
      <c r="EX177">
        <v>0.46</v>
      </c>
    </row>
    <row r="178" spans="1:154">
      <c r="A178" s="5">
        <v>2950000</v>
      </c>
      <c r="B178" t="s">
        <v>856</v>
      </c>
      <c r="C178" t="s">
        <v>857</v>
      </c>
      <c r="E178" t="s">
        <v>858</v>
      </c>
      <c r="F178" t="s">
        <v>409</v>
      </c>
      <c r="G178">
        <v>71</v>
      </c>
      <c r="H178">
        <v>210</v>
      </c>
      <c r="I178">
        <v>2006</v>
      </c>
      <c r="J178">
        <v>6</v>
      </c>
      <c r="K178">
        <v>180</v>
      </c>
      <c r="L178" t="s">
        <v>146</v>
      </c>
      <c r="M178" t="s">
        <v>859</v>
      </c>
      <c r="N178" t="s">
        <v>860</v>
      </c>
      <c r="O178" t="s">
        <v>303</v>
      </c>
      <c r="P178" t="s">
        <v>245</v>
      </c>
      <c r="Q178">
        <v>82</v>
      </c>
      <c r="R178">
        <v>14</v>
      </c>
      <c r="S178">
        <v>18</v>
      </c>
      <c r="T178">
        <v>11</v>
      </c>
      <c r="U178">
        <v>7</v>
      </c>
      <c r="V178">
        <v>32</v>
      </c>
      <c r="W178">
        <v>6</v>
      </c>
      <c r="X178" s="6">
        <v>-2.2999999999999998</v>
      </c>
      <c r="Y178">
        <v>31</v>
      </c>
      <c r="Z178">
        <v>2067</v>
      </c>
      <c r="AA178">
        <v>84002</v>
      </c>
      <c r="AB178" s="6">
        <v>1394.05</v>
      </c>
      <c r="AC178" s="7">
        <v>16.9666666667</v>
      </c>
      <c r="AD178" s="7">
        <f>AVERAGE(AA178/60/Q178,AB178/Q178,AC178)</f>
        <v>17.013617886189973</v>
      </c>
      <c r="AE178" s="8">
        <v>0.2873097723038367</v>
      </c>
      <c r="AF178" s="8">
        <v>0.4</v>
      </c>
      <c r="AG178" s="8">
        <v>0.11644832605531295</v>
      </c>
      <c r="AH178" s="9">
        <f>1-EA178/DU178</f>
        <v>0.91180461329715057</v>
      </c>
      <c r="AI178" s="10">
        <f>(AG178+AH178)*1000</f>
        <v>1028.2529393524635</v>
      </c>
      <c r="AJ178" s="7">
        <f>DZ178/AB178*60</f>
        <v>3.4432050500340736</v>
      </c>
      <c r="AK178" s="7">
        <f>EA178/AB178*60</f>
        <v>2.7976041031526844</v>
      </c>
      <c r="AL178" s="8">
        <f>IF(DZ178+EA178&gt;0,DZ178/(DZ178+EA178),0)</f>
        <v>0.55172413793103448</v>
      </c>
      <c r="AM178" s="11">
        <f>DZ178-EA178</f>
        <v>15</v>
      </c>
      <c r="AN178" s="7">
        <f>AJ178-AK178</f>
        <v>0.64560094688138925</v>
      </c>
      <c r="AO178">
        <v>177</v>
      </c>
      <c r="AP178">
        <v>178</v>
      </c>
      <c r="AQ178">
        <v>152</v>
      </c>
      <c r="AR178">
        <v>114</v>
      </c>
      <c r="AS178">
        <v>114</v>
      </c>
      <c r="AT178">
        <v>114</v>
      </c>
      <c r="AU178" s="6">
        <v>14.55</v>
      </c>
      <c r="AV178">
        <v>60</v>
      </c>
      <c r="AW178">
        <v>6</v>
      </c>
      <c r="AX178">
        <v>7</v>
      </c>
      <c r="AY178" s="11">
        <f>AW178+AX178</f>
        <v>13</v>
      </c>
      <c r="AZ178" s="6">
        <v>27.385999999999999</v>
      </c>
      <c r="BA178" s="6">
        <v>23.38</v>
      </c>
      <c r="BB178" s="6">
        <v>162.6</v>
      </c>
      <c r="BC178">
        <v>232</v>
      </c>
      <c r="BD178">
        <v>231</v>
      </c>
      <c r="BE178">
        <v>62</v>
      </c>
      <c r="BF178" s="11">
        <f>BD178-BE178</f>
        <v>169</v>
      </c>
      <c r="BG178">
        <v>38</v>
      </c>
      <c r="BH178">
        <v>25</v>
      </c>
      <c r="BI178">
        <v>46</v>
      </c>
      <c r="BJ178">
        <v>50</v>
      </c>
      <c r="BK178">
        <v>25</v>
      </c>
      <c r="BL178">
        <v>45</v>
      </c>
      <c r="BM178">
        <v>50</v>
      </c>
      <c r="BN178" s="8">
        <f>BM178/DQ178</f>
        <v>3.5765379113018601E-2</v>
      </c>
      <c r="BO178">
        <v>91</v>
      </c>
      <c r="BP178">
        <v>111</v>
      </c>
      <c r="BQ178">
        <v>90</v>
      </c>
      <c r="BR178">
        <v>111</v>
      </c>
      <c r="BS178" s="8">
        <f>IF(BO178+BP178&gt;0,BO178/(BO178+BP178),0)</f>
        <v>0.45049504950495051</v>
      </c>
      <c r="BT178" s="8">
        <f>(BQ178+BR178)/(EH178+EI178)</f>
        <v>0.13284864507600794</v>
      </c>
      <c r="BU178">
        <v>52</v>
      </c>
      <c r="BV178">
        <v>64</v>
      </c>
      <c r="BW178">
        <v>21</v>
      </c>
      <c r="BX178">
        <v>21</v>
      </c>
      <c r="BY178">
        <v>18</v>
      </c>
      <c r="BZ178">
        <v>25</v>
      </c>
      <c r="CA178">
        <v>31</v>
      </c>
      <c r="CB178">
        <v>48</v>
      </c>
      <c r="CC178">
        <v>36</v>
      </c>
      <c r="CD178">
        <v>32</v>
      </c>
      <c r="CE178">
        <v>45</v>
      </c>
      <c r="CF178">
        <v>64</v>
      </c>
      <c r="CG178">
        <v>0</v>
      </c>
      <c r="CH178">
        <v>3</v>
      </c>
      <c r="CI178">
        <v>1</v>
      </c>
      <c r="CJ178">
        <v>0</v>
      </c>
      <c r="CK178">
        <v>0</v>
      </c>
      <c r="CL178">
        <v>0</v>
      </c>
      <c r="CM178">
        <v>2</v>
      </c>
      <c r="CN178">
        <v>0</v>
      </c>
      <c r="CO178">
        <v>0</v>
      </c>
      <c r="CP178">
        <v>3</v>
      </c>
      <c r="CQ178">
        <v>5</v>
      </c>
      <c r="CR178">
        <v>0</v>
      </c>
      <c r="CS178">
        <v>4</v>
      </c>
      <c r="CT178">
        <v>0</v>
      </c>
      <c r="CU178">
        <v>1</v>
      </c>
      <c r="CV178">
        <v>2</v>
      </c>
      <c r="CW178">
        <v>35</v>
      </c>
      <c r="CX178">
        <v>13</v>
      </c>
      <c r="CY178">
        <v>0</v>
      </c>
      <c r="CZ178">
        <v>9</v>
      </c>
      <c r="DA178">
        <v>34</v>
      </c>
      <c r="DB178">
        <v>21</v>
      </c>
      <c r="DC178">
        <v>0</v>
      </c>
      <c r="DD178">
        <v>37</v>
      </c>
      <c r="DE178">
        <v>13</v>
      </c>
      <c r="DF178">
        <v>16</v>
      </c>
      <c r="DG178">
        <v>14</v>
      </c>
      <c r="DH178">
        <v>10</v>
      </c>
      <c r="DI178" s="11">
        <f>DF178-DE178</f>
        <v>3</v>
      </c>
      <c r="DJ178" s="6">
        <v>-1.16294396</v>
      </c>
      <c r="DK178">
        <v>12</v>
      </c>
      <c r="DL178">
        <v>1</v>
      </c>
      <c r="DM178">
        <v>0</v>
      </c>
      <c r="DN178">
        <v>0</v>
      </c>
      <c r="DO178">
        <v>0</v>
      </c>
      <c r="DP178">
        <v>1348</v>
      </c>
      <c r="DQ178">
        <v>1398</v>
      </c>
      <c r="DR178">
        <v>1014</v>
      </c>
      <c r="DS178">
        <v>1061</v>
      </c>
      <c r="DT178">
        <v>687</v>
      </c>
      <c r="DU178">
        <v>737</v>
      </c>
      <c r="DV178" s="6">
        <v>72.89</v>
      </c>
      <c r="DW178" s="6">
        <v>70.89</v>
      </c>
      <c r="DX178">
        <v>258</v>
      </c>
      <c r="DY178">
        <v>242</v>
      </c>
      <c r="DZ178">
        <v>80</v>
      </c>
      <c r="EA178">
        <v>65</v>
      </c>
      <c r="EB178">
        <v>38</v>
      </c>
      <c r="EC178">
        <v>38</v>
      </c>
      <c r="ED178">
        <v>71</v>
      </c>
      <c r="EE178">
        <v>65</v>
      </c>
      <c r="EF178" s="11">
        <f>EB178+ED178</f>
        <v>109</v>
      </c>
      <c r="EG178" s="11">
        <f>EC178+EE178</f>
        <v>103</v>
      </c>
      <c r="EH178">
        <v>727</v>
      </c>
      <c r="EI178">
        <v>786</v>
      </c>
      <c r="EJ178">
        <v>569</v>
      </c>
      <c r="EK178">
        <v>554</v>
      </c>
      <c r="EL178">
        <v>224</v>
      </c>
      <c r="EM178">
        <v>221</v>
      </c>
      <c r="EN178">
        <v>83</v>
      </c>
      <c r="EO178">
        <v>69</v>
      </c>
      <c r="EP178">
        <v>1.2</v>
      </c>
      <c r="EQ178">
        <v>1.6</v>
      </c>
      <c r="ER178">
        <v>2.8</v>
      </c>
      <c r="ES178">
        <v>3458.03</v>
      </c>
      <c r="ET178" s="11">
        <f>BC178+BJ178+Y178+DL178</f>
        <v>314</v>
      </c>
      <c r="EU178" s="6">
        <f>IF(DK178&gt;0,(BC178+BI178)/DK178,0)</f>
        <v>23.166666666666668</v>
      </c>
      <c r="EV178" s="6">
        <f>(DP178+DQ178)/AB178*60</f>
        <v>118.18801334241957</v>
      </c>
      <c r="EW178" s="6">
        <v>30.4</v>
      </c>
      <c r="EX178">
        <v>0.37</v>
      </c>
    </row>
    <row r="179" spans="1:154">
      <c r="A179" s="5">
        <v>4250000</v>
      </c>
      <c r="B179" t="s">
        <v>861</v>
      </c>
      <c r="C179" t="s">
        <v>862</v>
      </c>
      <c r="E179" t="s">
        <v>388</v>
      </c>
      <c r="F179" t="s">
        <v>388</v>
      </c>
      <c r="G179">
        <v>71</v>
      </c>
      <c r="H179">
        <v>178</v>
      </c>
      <c r="I179">
        <v>2011</v>
      </c>
      <c r="J179">
        <v>2</v>
      </c>
      <c r="K179">
        <v>58</v>
      </c>
      <c r="L179" t="s">
        <v>146</v>
      </c>
      <c r="M179" t="s">
        <v>863</v>
      </c>
      <c r="N179" t="s">
        <v>831</v>
      </c>
      <c r="O179" t="s">
        <v>163</v>
      </c>
      <c r="P179" t="s">
        <v>199</v>
      </c>
      <c r="Q179">
        <v>74</v>
      </c>
      <c r="R179">
        <v>40</v>
      </c>
      <c r="S179">
        <v>45</v>
      </c>
      <c r="T179">
        <v>28</v>
      </c>
      <c r="U179">
        <v>17</v>
      </c>
      <c r="V179">
        <v>85</v>
      </c>
      <c r="W179">
        <v>13</v>
      </c>
      <c r="X179" s="6">
        <v>4.5</v>
      </c>
      <c r="Y179">
        <v>38</v>
      </c>
      <c r="Z179">
        <v>1735</v>
      </c>
      <c r="AA179">
        <v>86320</v>
      </c>
      <c r="AB179" s="6">
        <v>1428.06</v>
      </c>
      <c r="AC179" s="7">
        <v>19.433333333299998</v>
      </c>
      <c r="AD179" s="7">
        <f>AVERAGE(AA179/60/Q179,AB179/Q179,AC179)</f>
        <v>19.390960960949851</v>
      </c>
      <c r="AE179" s="8">
        <v>0.34120280883171616</v>
      </c>
      <c r="AF179" s="8">
        <v>0.82524271844660191</v>
      </c>
      <c r="AG179" s="8">
        <v>0.11976744186046512</v>
      </c>
      <c r="AH179" s="9">
        <f>1-EA179/DU179</f>
        <v>0.91186440677966107</v>
      </c>
      <c r="AI179" s="10">
        <f>(AG179+AH179)*1000</f>
        <v>1031.6318486401262</v>
      </c>
      <c r="AJ179" s="7">
        <f>DZ179/AB179*60</f>
        <v>4.3275492626360235</v>
      </c>
      <c r="AK179" s="7">
        <f>EA179/AB179*60</f>
        <v>2.18478215201042</v>
      </c>
      <c r="AL179" s="8">
        <f>IF(DZ179+EA179&gt;0,DZ179/(DZ179+EA179),0)</f>
        <v>0.6645161290322581</v>
      </c>
      <c r="AM179" s="11">
        <f>DZ179-EA179</f>
        <v>51</v>
      </c>
      <c r="AN179" s="7">
        <f>AJ179-AK179</f>
        <v>2.1427671106256034</v>
      </c>
      <c r="AO179">
        <v>464</v>
      </c>
      <c r="AP179">
        <v>464</v>
      </c>
      <c r="AQ179">
        <v>348</v>
      </c>
      <c r="AR179">
        <v>246</v>
      </c>
      <c r="AS179">
        <v>246</v>
      </c>
      <c r="AT179">
        <v>246</v>
      </c>
      <c r="AU179" s="6">
        <v>23.86</v>
      </c>
      <c r="AV179">
        <v>73</v>
      </c>
      <c r="AW179">
        <v>16</v>
      </c>
      <c r="AX179">
        <v>17</v>
      </c>
      <c r="AY179" s="11">
        <f>AW179+AX179</f>
        <v>33</v>
      </c>
      <c r="AZ179" s="6">
        <v>32.166699999999999</v>
      </c>
      <c r="BA179" s="6">
        <v>30.3</v>
      </c>
      <c r="BB179" s="6">
        <v>383.4</v>
      </c>
      <c r="BC179">
        <v>30</v>
      </c>
      <c r="BD179">
        <v>30</v>
      </c>
      <c r="BE179">
        <v>77</v>
      </c>
      <c r="BF179" s="11">
        <f>BD179-BE179</f>
        <v>-47</v>
      </c>
      <c r="BG179">
        <v>102</v>
      </c>
      <c r="BH179">
        <v>64</v>
      </c>
      <c r="BI179">
        <v>54</v>
      </c>
      <c r="BJ179">
        <v>20</v>
      </c>
      <c r="BK179">
        <v>64</v>
      </c>
      <c r="BL179">
        <v>54</v>
      </c>
      <c r="BM179">
        <v>20</v>
      </c>
      <c r="BN179" s="8">
        <f>BM179/DQ179</f>
        <v>1.9860973187686197E-2</v>
      </c>
      <c r="BO179">
        <v>0</v>
      </c>
      <c r="BP179">
        <v>0</v>
      </c>
      <c r="BQ179">
        <v>0</v>
      </c>
      <c r="BR179">
        <v>0</v>
      </c>
      <c r="BS179" s="8">
        <f>IF(BO179+BP179&gt;0,BO179/(BO179+BP179),0)</f>
        <v>0</v>
      </c>
      <c r="BT179" s="8">
        <f>(BQ179+BR179)/(EH179+EI179)</f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1</v>
      </c>
      <c r="CH179">
        <v>5</v>
      </c>
      <c r="CI179">
        <v>7</v>
      </c>
      <c r="CJ179">
        <v>3</v>
      </c>
      <c r="CK179">
        <v>0</v>
      </c>
      <c r="CL179">
        <v>0</v>
      </c>
      <c r="CM179">
        <v>2</v>
      </c>
      <c r="CN179">
        <v>0</v>
      </c>
      <c r="CO179">
        <v>8</v>
      </c>
      <c r="CP179">
        <v>6</v>
      </c>
      <c r="CQ179">
        <v>2</v>
      </c>
      <c r="CR179">
        <v>0</v>
      </c>
      <c r="CS179">
        <v>22</v>
      </c>
      <c r="CT179">
        <v>2</v>
      </c>
      <c r="CU179">
        <v>11</v>
      </c>
      <c r="CV179">
        <v>14</v>
      </c>
      <c r="CW179">
        <v>75</v>
      </c>
      <c r="CX179">
        <v>12</v>
      </c>
      <c r="CY179">
        <v>2</v>
      </c>
      <c r="CZ179">
        <v>61</v>
      </c>
      <c r="DA179">
        <v>40</v>
      </c>
      <c r="DB179">
        <v>9</v>
      </c>
      <c r="DC179">
        <v>2</v>
      </c>
      <c r="DD179">
        <v>120</v>
      </c>
      <c r="DE179">
        <v>16</v>
      </c>
      <c r="DF179">
        <v>20</v>
      </c>
      <c r="DG179">
        <v>18</v>
      </c>
      <c r="DH179">
        <v>18</v>
      </c>
      <c r="DI179" s="11">
        <f>DF179-DE179</f>
        <v>4</v>
      </c>
      <c r="DJ179" s="6">
        <v>2.9675417457000002</v>
      </c>
      <c r="DK179">
        <v>14</v>
      </c>
      <c r="DL179">
        <v>2</v>
      </c>
      <c r="DM179">
        <v>0</v>
      </c>
      <c r="DN179">
        <v>0</v>
      </c>
      <c r="DO179">
        <v>0</v>
      </c>
      <c r="DP179">
        <v>1647</v>
      </c>
      <c r="DQ179">
        <v>1007</v>
      </c>
      <c r="DR179">
        <v>1219</v>
      </c>
      <c r="DS179">
        <v>795</v>
      </c>
      <c r="DT179">
        <v>860</v>
      </c>
      <c r="DU179">
        <v>590</v>
      </c>
      <c r="DV179" s="6">
        <v>81.41</v>
      </c>
      <c r="DW179" s="6">
        <v>45.26</v>
      </c>
      <c r="DX179">
        <v>270</v>
      </c>
      <c r="DY179">
        <v>138</v>
      </c>
      <c r="DZ179">
        <v>103</v>
      </c>
      <c r="EA179">
        <v>52</v>
      </c>
      <c r="EB179">
        <v>69</v>
      </c>
      <c r="EC179">
        <v>28</v>
      </c>
      <c r="ED179">
        <v>60</v>
      </c>
      <c r="EE179">
        <v>76</v>
      </c>
      <c r="EF179" s="11">
        <f>EB179+ED179</f>
        <v>129</v>
      </c>
      <c r="EG179" s="11">
        <f>EC179+EE179</f>
        <v>104</v>
      </c>
      <c r="EH179">
        <v>690</v>
      </c>
      <c r="EI179">
        <v>742</v>
      </c>
      <c r="EJ179">
        <v>409</v>
      </c>
      <c r="EK179">
        <v>492</v>
      </c>
      <c r="EL179">
        <v>245</v>
      </c>
      <c r="EM179">
        <v>163</v>
      </c>
      <c r="EN179">
        <v>81</v>
      </c>
      <c r="EO179">
        <v>98</v>
      </c>
      <c r="EP179">
        <v>9.6999999999999993</v>
      </c>
      <c r="EQ179">
        <v>2.2000000000000002</v>
      </c>
      <c r="ER179">
        <v>12</v>
      </c>
      <c r="ES179">
        <v>2757.31</v>
      </c>
      <c r="ET179" s="11">
        <f>BC179+BJ179+Y179+DL179</f>
        <v>90</v>
      </c>
      <c r="EU179" s="6">
        <f>IF(DK179&gt;0,(BC179+BI179)/DK179,0)</f>
        <v>6</v>
      </c>
      <c r="EV179" s="6">
        <f>(DP179+DQ179)/AB179*60</f>
        <v>111.50791983530104</v>
      </c>
      <c r="EW179" s="6">
        <v>92.1</v>
      </c>
      <c r="EX179">
        <v>1.24</v>
      </c>
    </row>
    <row r="180" spans="1:154">
      <c r="A180" s="5">
        <v>875000</v>
      </c>
      <c r="B180" t="s">
        <v>864</v>
      </c>
      <c r="C180" t="s">
        <v>865</v>
      </c>
      <c r="D180" t="s">
        <v>538</v>
      </c>
      <c r="E180" t="s">
        <v>160</v>
      </c>
      <c r="F180" t="s">
        <v>160</v>
      </c>
      <c r="G180">
        <v>76</v>
      </c>
      <c r="H180">
        <v>203</v>
      </c>
      <c r="I180">
        <v>2013</v>
      </c>
      <c r="J180">
        <v>2</v>
      </c>
      <c r="K180">
        <v>61</v>
      </c>
      <c r="L180" t="s">
        <v>146</v>
      </c>
      <c r="M180" t="s">
        <v>866</v>
      </c>
      <c r="N180" t="s">
        <v>867</v>
      </c>
      <c r="O180" t="s">
        <v>238</v>
      </c>
      <c r="P180" t="s">
        <v>868</v>
      </c>
      <c r="Q180">
        <v>39</v>
      </c>
      <c r="R180">
        <v>4</v>
      </c>
      <c r="S180">
        <v>4</v>
      </c>
      <c r="T180">
        <v>1</v>
      </c>
      <c r="U180">
        <v>3</v>
      </c>
      <c r="V180">
        <v>8</v>
      </c>
      <c r="W180">
        <v>2</v>
      </c>
      <c r="X180" s="6">
        <v>-1.8</v>
      </c>
      <c r="Y180">
        <v>10</v>
      </c>
      <c r="Z180">
        <v>601</v>
      </c>
      <c r="AA180">
        <v>25370</v>
      </c>
      <c r="AB180">
        <v>422.79</v>
      </c>
      <c r="AC180" s="7">
        <v>10.85</v>
      </c>
      <c r="AD180" s="7">
        <f>AVERAGE(AA180/60/Q180,AB180/Q180,AC180)</f>
        <v>10.844216524216526</v>
      </c>
      <c r="AE180" s="8">
        <v>0.20820632020604446</v>
      </c>
      <c r="AF180" s="8">
        <v>0.61538461538461542</v>
      </c>
      <c r="AG180" s="8">
        <v>7.1038251366120214E-2</v>
      </c>
      <c r="AH180" s="9">
        <f>1-EA180/DU180</f>
        <v>0.95192307692307687</v>
      </c>
      <c r="AI180" s="10">
        <f>(AG180+AH180)*1000</f>
        <v>1022.9613282891971</v>
      </c>
      <c r="AJ180" s="7">
        <f>DZ180/AB180*60</f>
        <v>1.844887532817711</v>
      </c>
      <c r="AK180" s="7">
        <f>EA180/AB180*60</f>
        <v>1.4191442560136236</v>
      </c>
      <c r="AL180" s="8">
        <f>IF(DZ180+EA180&gt;0,DZ180/(DZ180+EA180),0)</f>
        <v>0.56521739130434778</v>
      </c>
      <c r="AM180" s="11">
        <f>DZ180-EA180</f>
        <v>3</v>
      </c>
      <c r="AN180" s="7">
        <f>AJ180-AK180</f>
        <v>0.42574327680408741</v>
      </c>
      <c r="AO180">
        <v>73</v>
      </c>
      <c r="AP180">
        <v>73</v>
      </c>
      <c r="AQ180">
        <v>53</v>
      </c>
      <c r="AR180">
        <v>36</v>
      </c>
      <c r="AS180">
        <v>36</v>
      </c>
      <c r="AT180">
        <v>36</v>
      </c>
      <c r="AU180">
        <v>4.7699999999999996</v>
      </c>
      <c r="AV180">
        <v>18</v>
      </c>
      <c r="AW180">
        <v>7</v>
      </c>
      <c r="AX180">
        <v>6</v>
      </c>
      <c r="AY180" s="11">
        <f>AW180+AX180</f>
        <v>13</v>
      </c>
      <c r="AZ180" s="6">
        <v>26.6111</v>
      </c>
      <c r="BA180">
        <v>49.61</v>
      </c>
      <c r="BB180" s="6">
        <v>23.8</v>
      </c>
      <c r="BC180">
        <v>22</v>
      </c>
      <c r="BD180">
        <v>22</v>
      </c>
      <c r="BE180">
        <v>48</v>
      </c>
      <c r="BF180" s="11">
        <f>BD180-BE180</f>
        <v>-26</v>
      </c>
      <c r="BG180">
        <v>17</v>
      </c>
      <c r="BH180">
        <v>14</v>
      </c>
      <c r="BI180">
        <v>14</v>
      </c>
      <c r="BJ180">
        <v>20</v>
      </c>
      <c r="BK180">
        <v>14</v>
      </c>
      <c r="BL180">
        <v>14</v>
      </c>
      <c r="BM180">
        <v>20</v>
      </c>
      <c r="BN180" s="8">
        <f>BM180/DQ180</f>
        <v>5.1679586563307491E-2</v>
      </c>
      <c r="BO180">
        <v>17</v>
      </c>
      <c r="BP180">
        <v>22</v>
      </c>
      <c r="BQ180">
        <v>17</v>
      </c>
      <c r="BR180">
        <v>22</v>
      </c>
      <c r="BS180" s="8">
        <f>IF(BO180+BP180&gt;0,BO180/(BO180+BP180),0)</f>
        <v>0.4358974358974359</v>
      </c>
      <c r="BT180" s="8">
        <f>(BQ180+BR180)/(EH180+EI180)</f>
        <v>0.10863509749303621</v>
      </c>
      <c r="BU180">
        <v>3</v>
      </c>
      <c r="BV180">
        <v>5</v>
      </c>
      <c r="BW180">
        <v>4</v>
      </c>
      <c r="BX180">
        <v>4</v>
      </c>
      <c r="BY180">
        <v>10</v>
      </c>
      <c r="BZ180">
        <v>13</v>
      </c>
      <c r="CA180">
        <v>0</v>
      </c>
      <c r="CB180">
        <v>6</v>
      </c>
      <c r="CC180">
        <v>8</v>
      </c>
      <c r="CD180">
        <v>5</v>
      </c>
      <c r="CE180">
        <v>14</v>
      </c>
      <c r="CF180">
        <v>18</v>
      </c>
      <c r="CG180">
        <v>0</v>
      </c>
      <c r="CH180">
        <v>1</v>
      </c>
      <c r="CI180">
        <v>2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2</v>
      </c>
      <c r="CQ180">
        <v>0</v>
      </c>
      <c r="CR180">
        <v>0</v>
      </c>
      <c r="CS180">
        <v>2</v>
      </c>
      <c r="CT180">
        <v>0</v>
      </c>
      <c r="CU180">
        <v>0</v>
      </c>
      <c r="CV180">
        <v>0</v>
      </c>
      <c r="CW180">
        <v>17</v>
      </c>
      <c r="CX180">
        <v>5</v>
      </c>
      <c r="CY180">
        <v>0</v>
      </c>
      <c r="CZ180">
        <v>1</v>
      </c>
      <c r="DA180">
        <v>8</v>
      </c>
      <c r="DB180">
        <v>3</v>
      </c>
      <c r="DC180">
        <v>0</v>
      </c>
      <c r="DD180">
        <v>19</v>
      </c>
      <c r="DE180">
        <v>5</v>
      </c>
      <c r="DF180">
        <v>6</v>
      </c>
      <c r="DG180">
        <v>5</v>
      </c>
      <c r="DH180">
        <v>6</v>
      </c>
      <c r="DI180" s="11">
        <f>DF180-DE180</f>
        <v>1</v>
      </c>
      <c r="DJ180" s="6">
        <v>2.2240362151999999</v>
      </c>
      <c r="DK180">
        <v>5</v>
      </c>
      <c r="DL180">
        <v>0</v>
      </c>
      <c r="DM180">
        <v>0</v>
      </c>
      <c r="DN180">
        <v>0</v>
      </c>
      <c r="DO180">
        <v>0</v>
      </c>
      <c r="DP180">
        <v>341</v>
      </c>
      <c r="DQ180">
        <v>387</v>
      </c>
      <c r="DR180">
        <v>254</v>
      </c>
      <c r="DS180">
        <v>288</v>
      </c>
      <c r="DT180">
        <v>183</v>
      </c>
      <c r="DU180">
        <v>208</v>
      </c>
      <c r="DV180">
        <v>15.6</v>
      </c>
      <c r="DW180">
        <v>14.74</v>
      </c>
      <c r="DX180">
        <v>52</v>
      </c>
      <c r="DY180">
        <v>45</v>
      </c>
      <c r="DZ180">
        <v>13</v>
      </c>
      <c r="EA180">
        <v>10</v>
      </c>
      <c r="EB180">
        <v>17</v>
      </c>
      <c r="EC180">
        <v>9</v>
      </c>
      <c r="ED180">
        <v>15</v>
      </c>
      <c r="EE180">
        <v>19</v>
      </c>
      <c r="EF180" s="11">
        <f>EB180+ED180</f>
        <v>32</v>
      </c>
      <c r="EG180" s="11">
        <f>EC180+EE180</f>
        <v>28</v>
      </c>
      <c r="EH180">
        <v>163</v>
      </c>
      <c r="EI180">
        <v>196</v>
      </c>
      <c r="EJ180">
        <v>165</v>
      </c>
      <c r="EK180">
        <v>190</v>
      </c>
      <c r="EL180">
        <v>59</v>
      </c>
      <c r="EM180">
        <v>48</v>
      </c>
      <c r="EN180">
        <v>26</v>
      </c>
      <c r="EO180">
        <v>27</v>
      </c>
      <c r="EP180">
        <v>0.1</v>
      </c>
      <c r="EQ180">
        <v>0.5</v>
      </c>
      <c r="ER180">
        <v>0.7</v>
      </c>
      <c r="ES180">
        <v>1607.84</v>
      </c>
      <c r="ET180" s="11">
        <f>BC180+BJ180+Y180+DL180</f>
        <v>52</v>
      </c>
      <c r="EU180" s="6">
        <f>IF(DK180&gt;0,(BC180+BI180)/DK180,0)</f>
        <v>7.2</v>
      </c>
      <c r="EV180" s="6">
        <f>(DP180+DQ180)/AB180*60</f>
        <v>103.31370183779181</v>
      </c>
      <c r="EW180" s="6">
        <v>6.7</v>
      </c>
    </row>
    <row r="181" spans="1:154">
      <c r="A181" s="5">
        <v>625000</v>
      </c>
      <c r="B181" t="s">
        <v>869</v>
      </c>
      <c r="C181" t="s">
        <v>870</v>
      </c>
      <c r="D181" t="s">
        <v>153</v>
      </c>
      <c r="E181" t="s">
        <v>145</v>
      </c>
      <c r="F181" t="s">
        <v>145</v>
      </c>
      <c r="G181">
        <v>69</v>
      </c>
      <c r="H181">
        <v>191</v>
      </c>
      <c r="I181">
        <v>2012</v>
      </c>
      <c r="J181">
        <v>5</v>
      </c>
      <c r="K181">
        <v>131</v>
      </c>
      <c r="L181" t="s">
        <v>154</v>
      </c>
      <c r="M181" t="s">
        <v>871</v>
      </c>
      <c r="N181" t="s">
        <v>249</v>
      </c>
      <c r="O181" t="s">
        <v>224</v>
      </c>
      <c r="P181" t="s">
        <v>872</v>
      </c>
      <c r="Q181">
        <v>24</v>
      </c>
      <c r="R181">
        <v>0</v>
      </c>
      <c r="S181">
        <v>5</v>
      </c>
      <c r="T181">
        <v>4</v>
      </c>
      <c r="U181">
        <v>1</v>
      </c>
      <c r="V181">
        <v>5</v>
      </c>
      <c r="W181">
        <v>6</v>
      </c>
      <c r="X181" s="6">
        <v>-0.4</v>
      </c>
      <c r="Y181">
        <v>8</v>
      </c>
      <c r="Z181">
        <v>421</v>
      </c>
      <c r="AA181">
        <v>18337</v>
      </c>
      <c r="AB181" s="6">
        <v>305.52999999999997</v>
      </c>
      <c r="AC181" s="7">
        <v>12.733333333299999</v>
      </c>
      <c r="AD181" s="7">
        <f>AVERAGE(AA181/60/Q181,AB181/Q181,AC181)</f>
        <v>12.732592592581481</v>
      </c>
      <c r="AE181" s="8">
        <v>0.2483196384886093</v>
      </c>
      <c r="AF181" s="8">
        <v>0.35714285714285715</v>
      </c>
      <c r="AG181" s="8">
        <v>7.650273224043716E-2</v>
      </c>
      <c r="AH181" s="9">
        <f>1-EA181/DU181</f>
        <v>0.97297297297297303</v>
      </c>
      <c r="AI181" s="10">
        <f>(AG181+AH181)*1000</f>
        <v>1049.4757052134103</v>
      </c>
      <c r="AJ181" s="7">
        <f>DZ181/AB181*60</f>
        <v>2.7493208522894643</v>
      </c>
      <c r="AK181" s="7">
        <f>EA181/AB181*60</f>
        <v>0.78552024351127558</v>
      </c>
      <c r="AL181" s="8">
        <f>IF(DZ181+EA181&gt;0,DZ181/(DZ181+EA181),0)</f>
        <v>0.77777777777777779</v>
      </c>
      <c r="AM181" s="11">
        <f>DZ181-EA181</f>
        <v>10</v>
      </c>
      <c r="AN181" s="7">
        <f>AJ181-AK181</f>
        <v>1.9638006087781887</v>
      </c>
      <c r="AO181">
        <v>50</v>
      </c>
      <c r="AP181">
        <v>50</v>
      </c>
      <c r="AQ181">
        <v>40</v>
      </c>
      <c r="AR181">
        <v>21</v>
      </c>
      <c r="AS181">
        <v>21</v>
      </c>
      <c r="AT181">
        <v>21</v>
      </c>
      <c r="AU181" s="6">
        <v>3.24</v>
      </c>
      <c r="AV181">
        <v>13</v>
      </c>
      <c r="AW181">
        <v>4</v>
      </c>
      <c r="AX181">
        <v>1</v>
      </c>
      <c r="AY181" s="11">
        <f>AW181+AX181</f>
        <v>5</v>
      </c>
      <c r="AZ181" s="6">
        <v>28.523800000000001</v>
      </c>
      <c r="BA181" s="6">
        <v>28.53</v>
      </c>
      <c r="BB181" s="6">
        <v>93.1</v>
      </c>
      <c r="BC181">
        <v>30</v>
      </c>
      <c r="BD181">
        <v>30</v>
      </c>
      <c r="BE181">
        <v>22</v>
      </c>
      <c r="BF181" s="11">
        <f>BD181-BE181</f>
        <v>8</v>
      </c>
      <c r="BG181">
        <v>19</v>
      </c>
      <c r="BH181">
        <v>6</v>
      </c>
      <c r="BI181">
        <v>5</v>
      </c>
      <c r="BJ181">
        <v>5</v>
      </c>
      <c r="BK181">
        <v>6</v>
      </c>
      <c r="BL181">
        <v>5</v>
      </c>
      <c r="BM181">
        <v>5</v>
      </c>
      <c r="BN181" s="8">
        <f>BM181/DQ181</f>
        <v>2.1186440677966101E-2</v>
      </c>
      <c r="BO181">
        <v>2</v>
      </c>
      <c r="BP181">
        <v>6</v>
      </c>
      <c r="BQ181">
        <v>2</v>
      </c>
      <c r="BR181">
        <v>6</v>
      </c>
      <c r="BS181" s="8">
        <f>IF(BO181+BP181&gt;0,BO181/(BO181+BP181),0)</f>
        <v>0.25</v>
      </c>
      <c r="BT181" s="8">
        <f>(BQ181+BR181)/(EH181+EI181)</f>
        <v>2.7972027972027972E-2</v>
      </c>
      <c r="BU181">
        <v>0</v>
      </c>
      <c r="BV181">
        <v>0</v>
      </c>
      <c r="BW181">
        <v>1</v>
      </c>
      <c r="BX181">
        <v>0</v>
      </c>
      <c r="BY181">
        <v>1</v>
      </c>
      <c r="BZ181">
        <v>6</v>
      </c>
      <c r="CA181">
        <v>0</v>
      </c>
      <c r="CB181">
        <v>2</v>
      </c>
      <c r="CC181">
        <v>1</v>
      </c>
      <c r="CD181">
        <v>3</v>
      </c>
      <c r="CE181">
        <v>1</v>
      </c>
      <c r="CF181">
        <v>3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1</v>
      </c>
      <c r="CW181">
        <v>18</v>
      </c>
      <c r="CX181">
        <v>2</v>
      </c>
      <c r="CY181">
        <v>0</v>
      </c>
      <c r="CZ181">
        <v>0</v>
      </c>
      <c r="DA181">
        <v>2</v>
      </c>
      <c r="DB181">
        <v>3</v>
      </c>
      <c r="DC181">
        <v>0</v>
      </c>
      <c r="DD181">
        <v>14</v>
      </c>
      <c r="DE181">
        <v>4</v>
      </c>
      <c r="DF181">
        <v>4</v>
      </c>
      <c r="DG181">
        <v>4</v>
      </c>
      <c r="DH181">
        <v>2</v>
      </c>
      <c r="DI181" s="11">
        <f>DF181-DE181</f>
        <v>0</v>
      </c>
      <c r="DJ181" s="6">
        <v>-1.5695926365999999</v>
      </c>
      <c r="DK181">
        <v>4</v>
      </c>
      <c r="DL181">
        <v>0</v>
      </c>
      <c r="DM181">
        <v>0</v>
      </c>
      <c r="DN181">
        <v>0</v>
      </c>
      <c r="DO181">
        <v>0</v>
      </c>
      <c r="DP181">
        <v>325</v>
      </c>
      <c r="DQ181">
        <v>236</v>
      </c>
      <c r="DR181">
        <v>257</v>
      </c>
      <c r="DS181">
        <v>192</v>
      </c>
      <c r="DT181">
        <v>183</v>
      </c>
      <c r="DU181">
        <v>148</v>
      </c>
      <c r="DV181" s="6">
        <v>16.72</v>
      </c>
      <c r="DW181" s="6">
        <v>11.33</v>
      </c>
      <c r="DX181">
        <v>62</v>
      </c>
      <c r="DY181">
        <v>41</v>
      </c>
      <c r="DZ181">
        <v>14</v>
      </c>
      <c r="EA181">
        <v>4</v>
      </c>
      <c r="EB181">
        <v>18</v>
      </c>
      <c r="EC181">
        <v>6</v>
      </c>
      <c r="ED181">
        <v>8</v>
      </c>
      <c r="EE181">
        <v>8</v>
      </c>
      <c r="EF181" s="11">
        <f>EB181+ED181</f>
        <v>26</v>
      </c>
      <c r="EG181" s="11">
        <f>EC181+EE181</f>
        <v>14</v>
      </c>
      <c r="EH181">
        <v>134</v>
      </c>
      <c r="EI181">
        <v>152</v>
      </c>
      <c r="EJ181">
        <v>120</v>
      </c>
      <c r="EK181">
        <v>99</v>
      </c>
      <c r="EL181">
        <v>40</v>
      </c>
      <c r="EM181">
        <v>38</v>
      </c>
      <c r="EN181">
        <v>28</v>
      </c>
      <c r="EO181">
        <v>15</v>
      </c>
      <c r="EP181">
        <v>-0.30000000000000004</v>
      </c>
      <c r="EQ181">
        <v>0.60000000000000009</v>
      </c>
      <c r="ER181">
        <v>0.30000000000000004</v>
      </c>
      <c r="ES181">
        <v>924.86</v>
      </c>
      <c r="ET181" s="11">
        <f>BC181+BJ181+Y181+DL181</f>
        <v>43</v>
      </c>
      <c r="EU181" s="6">
        <f>IF(DK181&gt;0,(BC181+BI181)/DK181,0)</f>
        <v>8.75</v>
      </c>
      <c r="EV181" s="6">
        <f>(DP181+DQ181)/AB181*60</f>
        <v>110.16921415245639</v>
      </c>
      <c r="EW181" s="6">
        <v>7.7</v>
      </c>
      <c r="EX181">
        <v>0.32</v>
      </c>
    </row>
    <row r="182" spans="1:154">
      <c r="A182" s="5">
        <v>575000</v>
      </c>
      <c r="B182" t="s">
        <v>873</v>
      </c>
      <c r="C182" t="s">
        <v>829</v>
      </c>
      <c r="E182" t="s">
        <v>388</v>
      </c>
      <c r="F182" t="s">
        <v>388</v>
      </c>
      <c r="G182">
        <v>68</v>
      </c>
      <c r="H182">
        <v>170</v>
      </c>
      <c r="L182" t="s">
        <v>146</v>
      </c>
      <c r="M182" t="s">
        <v>874</v>
      </c>
      <c r="N182" t="s">
        <v>808</v>
      </c>
      <c r="O182" t="s">
        <v>238</v>
      </c>
      <c r="P182" t="s">
        <v>309</v>
      </c>
      <c r="Q182">
        <v>2</v>
      </c>
      <c r="R182">
        <v>0</v>
      </c>
      <c r="S182">
        <v>1</v>
      </c>
      <c r="T182">
        <v>1</v>
      </c>
      <c r="U182">
        <v>0</v>
      </c>
      <c r="V182">
        <v>1</v>
      </c>
      <c r="W182">
        <v>0</v>
      </c>
      <c r="X182" s="6">
        <v>-0.2</v>
      </c>
      <c r="Y182">
        <v>0</v>
      </c>
      <c r="Z182">
        <v>29</v>
      </c>
      <c r="AA182">
        <v>1377</v>
      </c>
      <c r="AB182" s="6">
        <v>22.97</v>
      </c>
      <c r="AC182" s="7">
        <v>11.483333333299999</v>
      </c>
      <c r="AD182" s="7">
        <f>AVERAGE(AA182/60/Q182,AB182/Q182,AC182)</f>
        <v>11.481111111100001</v>
      </c>
      <c r="AE182" s="8">
        <v>0.21145171683696953</v>
      </c>
      <c r="AF182" s="8">
        <v>1</v>
      </c>
      <c r="AG182" s="8">
        <v>5.5555555555555552E-2</v>
      </c>
      <c r="AH182" s="9">
        <f>1-EA182/DU182</f>
        <v>0.94117647058823528</v>
      </c>
      <c r="AI182" s="10">
        <f>(AG182+AH182)*1000</f>
        <v>996.7320261437909</v>
      </c>
      <c r="AJ182" s="7">
        <f>DZ182/AB182*60</f>
        <v>2.6121027427078798</v>
      </c>
      <c r="AK182" s="7">
        <f>EA182/AB182*60</f>
        <v>2.6121027427078798</v>
      </c>
      <c r="AL182" s="8">
        <f>IF(DZ182+EA182&gt;0,DZ182/(DZ182+EA182),0)</f>
        <v>0.5</v>
      </c>
      <c r="AM182" s="11">
        <f>DZ182-EA182</f>
        <v>0</v>
      </c>
      <c r="AN182" s="7">
        <f>AJ182-AK182</f>
        <v>0</v>
      </c>
      <c r="AO182">
        <v>3</v>
      </c>
      <c r="AP182">
        <v>3</v>
      </c>
      <c r="AQ182">
        <v>2</v>
      </c>
      <c r="AR182">
        <v>2</v>
      </c>
      <c r="AS182">
        <v>2</v>
      </c>
      <c r="AT182">
        <v>2</v>
      </c>
      <c r="AU182" s="6">
        <v>0.11</v>
      </c>
      <c r="AV182">
        <v>0</v>
      </c>
      <c r="AW182">
        <v>0</v>
      </c>
      <c r="AX182">
        <v>0</v>
      </c>
      <c r="AY182" s="11">
        <f>AW182+AX182</f>
        <v>0</v>
      </c>
      <c r="AZ182" s="6">
        <v>32.5</v>
      </c>
      <c r="BA182" s="6">
        <v>32.5</v>
      </c>
      <c r="BB182" s="6">
        <v>29</v>
      </c>
      <c r="BC182">
        <v>0</v>
      </c>
      <c r="BD182">
        <v>0</v>
      </c>
      <c r="BE182">
        <v>5</v>
      </c>
      <c r="BF182" s="11">
        <f>BD182-BE182</f>
        <v>-5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 s="8">
        <f>BM182/DQ182</f>
        <v>0</v>
      </c>
      <c r="BO182">
        <v>0</v>
      </c>
      <c r="BP182">
        <v>0</v>
      </c>
      <c r="BQ182">
        <v>0</v>
      </c>
      <c r="BR182">
        <v>0</v>
      </c>
      <c r="BS182" s="8">
        <f>IF(BO182+BP182&gt;0,BO182/(BO182+BP182),0)</f>
        <v>0</v>
      </c>
      <c r="BT182" s="8">
        <f>(BQ182+BR182)/(EH182+EI182)</f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1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 s="11">
        <f>DF182-DE182</f>
        <v>0</v>
      </c>
      <c r="DJ182" s="6">
        <v>9.4685360000000014E-3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29</v>
      </c>
      <c r="DQ182">
        <v>28</v>
      </c>
      <c r="DR182">
        <v>25</v>
      </c>
      <c r="DS182">
        <v>24</v>
      </c>
      <c r="DT182">
        <v>18</v>
      </c>
      <c r="DU182">
        <v>17</v>
      </c>
      <c r="DV182" s="6">
        <v>1.32</v>
      </c>
      <c r="DW182" s="6">
        <v>1.48</v>
      </c>
      <c r="DX182">
        <v>5</v>
      </c>
      <c r="DY182">
        <v>5</v>
      </c>
      <c r="DZ182">
        <v>1</v>
      </c>
      <c r="EA182">
        <v>1</v>
      </c>
      <c r="EB182">
        <v>1</v>
      </c>
      <c r="EC182">
        <v>1</v>
      </c>
      <c r="ED182">
        <v>0</v>
      </c>
      <c r="EE182">
        <v>2</v>
      </c>
      <c r="EF182" s="11">
        <f>EB182+ED182</f>
        <v>1</v>
      </c>
      <c r="EG182" s="11">
        <f>EC182+EE182</f>
        <v>3</v>
      </c>
      <c r="EH182">
        <v>11</v>
      </c>
      <c r="EI182">
        <v>11</v>
      </c>
      <c r="EJ182">
        <v>6</v>
      </c>
      <c r="EK182">
        <v>8</v>
      </c>
      <c r="EL182">
        <v>5</v>
      </c>
      <c r="EM182">
        <v>4</v>
      </c>
      <c r="EN182">
        <v>0</v>
      </c>
      <c r="EO182">
        <v>0</v>
      </c>
      <c r="EP182">
        <v>0</v>
      </c>
      <c r="EQ182">
        <v>0</v>
      </c>
      <c r="ER182">
        <v>0.1</v>
      </c>
      <c r="ES182">
        <v>85.66</v>
      </c>
      <c r="ET182" s="11">
        <f>BC182+BJ182+Y182+DL182</f>
        <v>0</v>
      </c>
      <c r="EU182" s="6">
        <f>IF(DK182&gt;0,(BC182+BI182)/DK182,0)</f>
        <v>0</v>
      </c>
      <c r="EV182" s="6">
        <f>(DP182+DQ182)/AB182*60</f>
        <v>148.88985633434916</v>
      </c>
      <c r="EW182" s="6">
        <v>0.9</v>
      </c>
      <c r="EX182">
        <v>0.45</v>
      </c>
    </row>
    <row r="183" spans="1:154">
      <c r="A183" s="5">
        <v>625000</v>
      </c>
      <c r="B183" t="s">
        <v>875</v>
      </c>
      <c r="C183" t="s">
        <v>497</v>
      </c>
      <c r="D183" t="s">
        <v>338</v>
      </c>
      <c r="E183" t="s">
        <v>160</v>
      </c>
      <c r="F183" t="s">
        <v>160</v>
      </c>
      <c r="G183">
        <v>71</v>
      </c>
      <c r="H183">
        <v>192</v>
      </c>
      <c r="I183">
        <v>2007</v>
      </c>
      <c r="J183">
        <v>4</v>
      </c>
      <c r="K183">
        <v>93</v>
      </c>
      <c r="L183" t="s">
        <v>154</v>
      </c>
      <c r="M183" t="s">
        <v>876</v>
      </c>
      <c r="N183" t="s">
        <v>877</v>
      </c>
      <c r="O183" t="s">
        <v>149</v>
      </c>
      <c r="P183" t="s">
        <v>878</v>
      </c>
      <c r="Q183">
        <v>11</v>
      </c>
      <c r="R183">
        <v>1</v>
      </c>
      <c r="S183">
        <v>1</v>
      </c>
      <c r="T183">
        <v>1</v>
      </c>
      <c r="U183">
        <v>0</v>
      </c>
      <c r="V183">
        <v>2</v>
      </c>
      <c r="W183">
        <v>-2</v>
      </c>
      <c r="X183" s="6">
        <v>-2.4</v>
      </c>
      <c r="Y183">
        <v>6</v>
      </c>
      <c r="Z183">
        <v>215</v>
      </c>
      <c r="AA183">
        <v>8750</v>
      </c>
      <c r="AB183" s="6">
        <v>145.34</v>
      </c>
      <c r="AC183" s="7">
        <v>13.25</v>
      </c>
      <c r="AD183" s="7">
        <f>AVERAGE(AA183/60/Q183,AB183/Q183,AC183)</f>
        <v>13.240101010101009</v>
      </c>
      <c r="AE183" s="8">
        <v>0.25925331335509533</v>
      </c>
      <c r="AF183" s="8">
        <v>0.5</v>
      </c>
      <c r="AG183" s="8">
        <v>5.1948051948051951E-2</v>
      </c>
      <c r="AH183" s="9">
        <f>1-EA183/DU183</f>
        <v>0.92682926829268297</v>
      </c>
      <c r="AI183" s="10">
        <f>(AG183+AH183)*1000</f>
        <v>978.77732024073498</v>
      </c>
      <c r="AJ183" s="7">
        <f>DZ183/AB183*60</f>
        <v>1.6513003990642632</v>
      </c>
      <c r="AK183" s="7">
        <f>EA183/AB183*60</f>
        <v>2.4769505985963947</v>
      </c>
      <c r="AL183" s="8">
        <f>IF(DZ183+EA183&gt;0,DZ183/(DZ183+EA183),0)</f>
        <v>0.4</v>
      </c>
      <c r="AM183" s="11">
        <f>DZ183-EA183</f>
        <v>-2</v>
      </c>
      <c r="AN183" s="7">
        <f>AJ183-AK183</f>
        <v>-0.82565019953213148</v>
      </c>
      <c r="AO183">
        <v>23</v>
      </c>
      <c r="AP183">
        <v>23</v>
      </c>
      <c r="AQ183">
        <v>15</v>
      </c>
      <c r="AR183">
        <v>10</v>
      </c>
      <c r="AS183">
        <v>10</v>
      </c>
      <c r="AT183">
        <v>10</v>
      </c>
      <c r="AU183" s="6">
        <v>0.25</v>
      </c>
      <c r="AV183">
        <v>0</v>
      </c>
      <c r="AW183">
        <v>0</v>
      </c>
      <c r="AX183">
        <v>0</v>
      </c>
      <c r="AY183" s="11">
        <f>AW183+AX183</f>
        <v>0</v>
      </c>
      <c r="AZ183" s="6">
        <v>61.4</v>
      </c>
      <c r="BA183" s="6">
        <v>56</v>
      </c>
      <c r="BB183" s="6">
        <v>32.1</v>
      </c>
      <c r="BC183">
        <v>24</v>
      </c>
      <c r="BD183">
        <v>24</v>
      </c>
      <c r="BE183">
        <v>21</v>
      </c>
      <c r="BF183" s="11">
        <f>BD183-BE183</f>
        <v>3</v>
      </c>
      <c r="BG183">
        <v>5</v>
      </c>
      <c r="BH183">
        <v>3</v>
      </c>
      <c r="BI183">
        <v>2</v>
      </c>
      <c r="BJ183">
        <v>10</v>
      </c>
      <c r="BK183">
        <v>3</v>
      </c>
      <c r="BL183">
        <v>2</v>
      </c>
      <c r="BM183">
        <v>10</v>
      </c>
      <c r="BN183" s="8">
        <f>BM183/DQ183</f>
        <v>8.2644628099173556E-2</v>
      </c>
      <c r="BO183">
        <v>0</v>
      </c>
      <c r="BP183">
        <v>0</v>
      </c>
      <c r="BQ183">
        <v>0</v>
      </c>
      <c r="BR183">
        <v>0</v>
      </c>
      <c r="BS183" s="8">
        <f>IF(BO183+BP183&gt;0,BO183/(BO183+BP183),0)</f>
        <v>0</v>
      </c>
      <c r="BT183" s="8">
        <f>(BQ183+BR183)/(EH183+EI183)</f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2</v>
      </c>
      <c r="CW183">
        <v>3</v>
      </c>
      <c r="CX183">
        <v>0</v>
      </c>
      <c r="CY183">
        <v>0</v>
      </c>
      <c r="CZ183">
        <v>4</v>
      </c>
      <c r="DA183">
        <v>2</v>
      </c>
      <c r="DB183">
        <v>0</v>
      </c>
      <c r="DC183">
        <v>0</v>
      </c>
      <c r="DD183">
        <v>4</v>
      </c>
      <c r="DE183">
        <v>3</v>
      </c>
      <c r="DF183">
        <v>4</v>
      </c>
      <c r="DG183">
        <v>3</v>
      </c>
      <c r="DH183">
        <v>4</v>
      </c>
      <c r="DI183" s="11">
        <f>DF183-DE183</f>
        <v>1</v>
      </c>
      <c r="DJ183" s="6">
        <v>1.7138087</v>
      </c>
      <c r="DK183">
        <v>3</v>
      </c>
      <c r="DL183">
        <v>0</v>
      </c>
      <c r="DM183">
        <v>0</v>
      </c>
      <c r="DN183">
        <v>0</v>
      </c>
      <c r="DO183">
        <v>0</v>
      </c>
      <c r="DP183">
        <v>132</v>
      </c>
      <c r="DQ183">
        <v>121</v>
      </c>
      <c r="DR183">
        <v>104</v>
      </c>
      <c r="DS183">
        <v>104</v>
      </c>
      <c r="DT183">
        <v>77</v>
      </c>
      <c r="DU183">
        <v>82</v>
      </c>
      <c r="DV183" s="6">
        <v>5.07</v>
      </c>
      <c r="DW183" s="6">
        <v>6.38</v>
      </c>
      <c r="DX183">
        <v>15</v>
      </c>
      <c r="DY183">
        <v>24</v>
      </c>
      <c r="DZ183">
        <v>4</v>
      </c>
      <c r="EA183">
        <v>6</v>
      </c>
      <c r="EB183">
        <v>4</v>
      </c>
      <c r="EC183">
        <v>5</v>
      </c>
      <c r="ED183">
        <v>5</v>
      </c>
      <c r="EE183">
        <v>3</v>
      </c>
      <c r="EF183" s="11">
        <f>EB183+ED183</f>
        <v>9</v>
      </c>
      <c r="EG183" s="11">
        <f>EC183+EE183</f>
        <v>8</v>
      </c>
      <c r="EH183">
        <v>83</v>
      </c>
      <c r="EI183">
        <v>66</v>
      </c>
      <c r="EJ183">
        <v>80</v>
      </c>
      <c r="EK183">
        <v>66</v>
      </c>
      <c r="EL183">
        <v>17</v>
      </c>
      <c r="EM183">
        <v>19</v>
      </c>
      <c r="EN183">
        <v>11</v>
      </c>
      <c r="EO183">
        <v>16</v>
      </c>
      <c r="EP183">
        <v>0.1</v>
      </c>
      <c r="EQ183">
        <v>0.1</v>
      </c>
      <c r="ER183">
        <v>0.2</v>
      </c>
      <c r="ES183">
        <v>415.27</v>
      </c>
      <c r="ET183" s="11">
        <f>BC183+BJ183+Y183+DL183</f>
        <v>40</v>
      </c>
      <c r="EU183" s="6">
        <f>IF(DK183&gt;0,(BC183+BI183)/DK183,0)</f>
        <v>8.6666666666666661</v>
      </c>
      <c r="EV183" s="6">
        <f>(DP183+DQ183)/AB183*60</f>
        <v>104.44475024081464</v>
      </c>
      <c r="EW183" s="6">
        <v>3</v>
      </c>
      <c r="EX183">
        <v>0.27</v>
      </c>
    </row>
    <row r="184" spans="1:154">
      <c r="A184" s="5">
        <v>4000000</v>
      </c>
      <c r="B184" t="s">
        <v>879</v>
      </c>
      <c r="C184" t="s">
        <v>880</v>
      </c>
      <c r="D184" t="s">
        <v>153</v>
      </c>
      <c r="E184" t="s">
        <v>145</v>
      </c>
      <c r="F184" t="s">
        <v>145</v>
      </c>
      <c r="G184">
        <v>70</v>
      </c>
      <c r="H184">
        <v>185</v>
      </c>
      <c r="L184" t="s">
        <v>154</v>
      </c>
      <c r="M184" t="s">
        <v>881</v>
      </c>
      <c r="N184" t="s">
        <v>456</v>
      </c>
      <c r="O184" t="s">
        <v>279</v>
      </c>
      <c r="P184" t="s">
        <v>304</v>
      </c>
      <c r="Q184">
        <v>63</v>
      </c>
      <c r="R184">
        <v>10</v>
      </c>
      <c r="S184">
        <v>9</v>
      </c>
      <c r="T184">
        <v>7</v>
      </c>
      <c r="U184">
        <v>2</v>
      </c>
      <c r="V184">
        <v>19</v>
      </c>
      <c r="W184">
        <v>3</v>
      </c>
      <c r="X184" s="6">
        <v>0.60000000000000009</v>
      </c>
      <c r="Y184">
        <v>8</v>
      </c>
      <c r="Z184">
        <v>1219</v>
      </c>
      <c r="AA184">
        <v>52146</v>
      </c>
      <c r="AB184" s="6">
        <v>866.11</v>
      </c>
      <c r="AC184" s="7">
        <v>13.8</v>
      </c>
      <c r="AD184" s="7">
        <f>AVERAGE(AA184/60/Q184,AB184/Q184,AC184)</f>
        <v>13.781005291005291</v>
      </c>
      <c r="AE184" s="8">
        <v>0.25078033159025498</v>
      </c>
      <c r="AF184" s="8">
        <v>0.6785714285714286</v>
      </c>
      <c r="AG184" s="8">
        <v>6.7961165048543687E-2</v>
      </c>
      <c r="AH184" s="9">
        <f>1-EA184/DU184</f>
        <v>0.93010752688172049</v>
      </c>
      <c r="AI184" s="10">
        <f>(AG184+AH184)*1000</f>
        <v>998.06869193026409</v>
      </c>
      <c r="AJ184" s="7">
        <f>DZ184/AB184*60</f>
        <v>1.9397074274630242</v>
      </c>
      <c r="AK184" s="7">
        <f>EA184/AB184*60</f>
        <v>1.8011568969299512</v>
      </c>
      <c r="AL184" s="8">
        <f>IF(DZ184+EA184&gt;0,DZ184/(DZ184+EA184),0)</f>
        <v>0.51851851851851849</v>
      </c>
      <c r="AM184" s="11">
        <f>DZ184-EA184</f>
        <v>2</v>
      </c>
      <c r="AN184" s="7">
        <f>AJ184-AK184</f>
        <v>0.13855053053307298</v>
      </c>
      <c r="AO184">
        <v>161</v>
      </c>
      <c r="AP184">
        <v>161</v>
      </c>
      <c r="AQ184">
        <v>124</v>
      </c>
      <c r="AR184">
        <v>92</v>
      </c>
      <c r="AS184">
        <v>92</v>
      </c>
      <c r="AT184">
        <v>92</v>
      </c>
      <c r="AU184" s="6">
        <v>9</v>
      </c>
      <c r="AV184">
        <v>36</v>
      </c>
      <c r="AW184">
        <v>5</v>
      </c>
      <c r="AX184">
        <v>11</v>
      </c>
      <c r="AY184" s="11">
        <f>AW184+AX184</f>
        <v>16</v>
      </c>
      <c r="AZ184" s="6">
        <v>30.554300000000001</v>
      </c>
      <c r="BA184" s="6">
        <v>26.54</v>
      </c>
      <c r="BB184" s="6">
        <v>263.39999999999998</v>
      </c>
      <c r="BC184">
        <v>95</v>
      </c>
      <c r="BD184">
        <v>95</v>
      </c>
      <c r="BE184">
        <v>125</v>
      </c>
      <c r="BF184" s="11">
        <f>BD184-BE184</f>
        <v>-30</v>
      </c>
      <c r="BG184">
        <v>32</v>
      </c>
      <c r="BH184">
        <v>18</v>
      </c>
      <c r="BI184">
        <v>21</v>
      </c>
      <c r="BJ184">
        <v>32</v>
      </c>
      <c r="BK184">
        <v>18</v>
      </c>
      <c r="BL184">
        <v>21</v>
      </c>
      <c r="BM184">
        <v>32</v>
      </c>
      <c r="BN184" s="8">
        <f>BM184/DQ184</f>
        <v>4.2838018741633198E-2</v>
      </c>
      <c r="BO184">
        <v>5</v>
      </c>
      <c r="BP184">
        <v>10</v>
      </c>
      <c r="BQ184">
        <v>5</v>
      </c>
      <c r="BR184">
        <v>10</v>
      </c>
      <c r="BS184" s="8">
        <f>IF(BO184+BP184&gt;0,BO184/(BO184+BP184),0)</f>
        <v>0.33333333333333331</v>
      </c>
      <c r="BT184" s="8">
        <f>(BQ184+BR184)/(EH184+EI184)</f>
        <v>2.0547945205479451E-2</v>
      </c>
      <c r="BU184">
        <v>0</v>
      </c>
      <c r="BV184">
        <v>0</v>
      </c>
      <c r="BW184">
        <v>1</v>
      </c>
      <c r="BX184">
        <v>2</v>
      </c>
      <c r="BY184">
        <v>4</v>
      </c>
      <c r="BZ184">
        <v>8</v>
      </c>
      <c r="CA184">
        <v>1</v>
      </c>
      <c r="CB184">
        <v>1</v>
      </c>
      <c r="CC184">
        <v>2</v>
      </c>
      <c r="CD184">
        <v>2</v>
      </c>
      <c r="CE184">
        <v>3</v>
      </c>
      <c r="CF184">
        <v>7</v>
      </c>
      <c r="CG184">
        <v>0</v>
      </c>
      <c r="CH184">
        <v>1</v>
      </c>
      <c r="CI184">
        <v>2</v>
      </c>
      <c r="CJ184">
        <v>0</v>
      </c>
      <c r="CK184">
        <v>0</v>
      </c>
      <c r="CL184">
        <v>0</v>
      </c>
      <c r="CM184">
        <v>1</v>
      </c>
      <c r="CN184">
        <v>1</v>
      </c>
      <c r="CO184">
        <v>1</v>
      </c>
      <c r="CP184">
        <v>0</v>
      </c>
      <c r="CQ184">
        <v>1</v>
      </c>
      <c r="CR184">
        <v>0</v>
      </c>
      <c r="CS184">
        <v>6</v>
      </c>
      <c r="CT184">
        <v>1</v>
      </c>
      <c r="CU184">
        <v>0</v>
      </c>
      <c r="CV184">
        <v>6</v>
      </c>
      <c r="CW184">
        <v>25</v>
      </c>
      <c r="CX184">
        <v>8</v>
      </c>
      <c r="CY184">
        <v>2</v>
      </c>
      <c r="CZ184">
        <v>6</v>
      </c>
      <c r="DA184">
        <v>22</v>
      </c>
      <c r="DB184">
        <v>9</v>
      </c>
      <c r="DC184">
        <v>0</v>
      </c>
      <c r="DD184">
        <v>45</v>
      </c>
      <c r="DE184">
        <v>4</v>
      </c>
      <c r="DF184">
        <v>5</v>
      </c>
      <c r="DG184">
        <v>4</v>
      </c>
      <c r="DH184">
        <v>4</v>
      </c>
      <c r="DI184" s="11">
        <f>DF184-DE184</f>
        <v>1</v>
      </c>
      <c r="DJ184" s="6">
        <v>2.4498417181000001</v>
      </c>
      <c r="DK184">
        <v>4</v>
      </c>
      <c r="DL184">
        <v>0</v>
      </c>
      <c r="DM184">
        <v>0</v>
      </c>
      <c r="DN184">
        <v>0</v>
      </c>
      <c r="DO184">
        <v>0</v>
      </c>
      <c r="DP184">
        <v>846</v>
      </c>
      <c r="DQ184">
        <v>747</v>
      </c>
      <c r="DR184">
        <v>600</v>
      </c>
      <c r="DS184">
        <v>514</v>
      </c>
      <c r="DT184">
        <v>412</v>
      </c>
      <c r="DU184">
        <v>372</v>
      </c>
      <c r="DV184" s="6">
        <v>33.06</v>
      </c>
      <c r="DW184" s="6">
        <v>33.119999999999997</v>
      </c>
      <c r="DX184">
        <v>101</v>
      </c>
      <c r="DY184">
        <v>120</v>
      </c>
      <c r="DZ184">
        <v>28</v>
      </c>
      <c r="EA184">
        <v>26</v>
      </c>
      <c r="EB184">
        <v>25</v>
      </c>
      <c r="EC184">
        <v>38</v>
      </c>
      <c r="ED184">
        <v>54</v>
      </c>
      <c r="EE184">
        <v>42</v>
      </c>
      <c r="EF184" s="11">
        <f>EB184+ED184</f>
        <v>79</v>
      </c>
      <c r="EG184" s="11">
        <f>EC184+EE184</f>
        <v>80</v>
      </c>
      <c r="EH184">
        <v>386</v>
      </c>
      <c r="EI184">
        <v>344</v>
      </c>
      <c r="EJ184">
        <v>421</v>
      </c>
      <c r="EK184">
        <v>452</v>
      </c>
      <c r="EL184">
        <v>114</v>
      </c>
      <c r="EM184">
        <v>82</v>
      </c>
      <c r="EN184">
        <v>36</v>
      </c>
      <c r="EO184">
        <v>44</v>
      </c>
      <c r="EP184">
        <v>0.8</v>
      </c>
      <c r="EQ184">
        <v>1.2</v>
      </c>
      <c r="ER184">
        <v>2</v>
      </c>
      <c r="ES184">
        <v>2587.5500000000002</v>
      </c>
      <c r="ET184" s="11">
        <f>BC184+BJ184+Y184+DL184</f>
        <v>135</v>
      </c>
      <c r="EU184" s="6">
        <f>IF(DK184&gt;0,(BC184+BI184)/DK184,0)</f>
        <v>29</v>
      </c>
      <c r="EV184" s="6">
        <f>(DP184+DQ184)/AB184*60</f>
        <v>110.35549756959277</v>
      </c>
      <c r="EW184" s="6">
        <v>29</v>
      </c>
      <c r="EX184">
        <v>0.46</v>
      </c>
    </row>
    <row r="185" spans="1:154">
      <c r="A185" s="5">
        <v>2500000</v>
      </c>
      <c r="B185" t="s">
        <v>882</v>
      </c>
      <c r="C185" t="s">
        <v>883</v>
      </c>
      <c r="D185" t="s">
        <v>159</v>
      </c>
      <c r="E185" t="s">
        <v>160</v>
      </c>
      <c r="F185" t="s">
        <v>160</v>
      </c>
      <c r="G185">
        <v>75</v>
      </c>
      <c r="H185">
        <v>206</v>
      </c>
      <c r="I185">
        <v>2010</v>
      </c>
      <c r="J185">
        <v>1</v>
      </c>
      <c r="K185">
        <v>30</v>
      </c>
      <c r="L185" t="s">
        <v>146</v>
      </c>
      <c r="M185" t="s">
        <v>477</v>
      </c>
      <c r="N185" t="s">
        <v>884</v>
      </c>
      <c r="O185" t="s">
        <v>303</v>
      </c>
      <c r="P185" t="s">
        <v>430</v>
      </c>
      <c r="Q185">
        <v>81</v>
      </c>
      <c r="R185">
        <v>20</v>
      </c>
      <c r="S185">
        <v>25</v>
      </c>
      <c r="T185">
        <v>14</v>
      </c>
      <c r="U185">
        <v>11</v>
      </c>
      <c r="V185">
        <v>45</v>
      </c>
      <c r="W185">
        <v>-6</v>
      </c>
      <c r="X185" s="6">
        <v>-7.7</v>
      </c>
      <c r="Y185">
        <v>36</v>
      </c>
      <c r="Z185">
        <v>1730</v>
      </c>
      <c r="AA185">
        <v>76050</v>
      </c>
      <c r="AB185" s="6">
        <v>1267.78</v>
      </c>
      <c r="AC185" s="7">
        <v>15.65</v>
      </c>
      <c r="AD185" s="7">
        <f>AVERAGE(AA185/60/Q185,AB185/Q185,AC185)</f>
        <v>15.649917695473251</v>
      </c>
      <c r="AE185" s="8">
        <v>0.26822467079652007</v>
      </c>
      <c r="AF185" s="8">
        <v>0.7142857142857143</v>
      </c>
      <c r="AG185" s="8">
        <v>0.1024390243902439</v>
      </c>
      <c r="AH185" s="9">
        <f>1-EA185/DU185</f>
        <v>0.90551181102362199</v>
      </c>
      <c r="AI185" s="10">
        <f>(AG185+AH185)*1000</f>
        <v>1007.950835413866</v>
      </c>
      <c r="AJ185" s="7">
        <f>DZ185/AB185*60</f>
        <v>2.9815898657495783</v>
      </c>
      <c r="AK185" s="7">
        <f>EA185/AB185*60</f>
        <v>2.839609395951979</v>
      </c>
      <c r="AL185" s="8">
        <f>IF(DZ185+EA185&gt;0,DZ185/(DZ185+EA185),0)</f>
        <v>0.51219512195121952</v>
      </c>
      <c r="AM185" s="11">
        <f>DZ185-EA185</f>
        <v>3</v>
      </c>
      <c r="AN185" s="7">
        <f>AJ185-AK185</f>
        <v>0.14198046979759926</v>
      </c>
      <c r="AO185">
        <v>305</v>
      </c>
      <c r="AP185">
        <v>305</v>
      </c>
      <c r="AQ185">
        <v>215</v>
      </c>
      <c r="AR185">
        <v>173</v>
      </c>
      <c r="AS185">
        <v>173</v>
      </c>
      <c r="AT185">
        <v>173</v>
      </c>
      <c r="AU185" s="6">
        <v>17.100000000000001</v>
      </c>
      <c r="AV185">
        <v>65</v>
      </c>
      <c r="AW185">
        <v>10</v>
      </c>
      <c r="AX185">
        <v>22</v>
      </c>
      <c r="AY185" s="11">
        <f>AW185+AX185</f>
        <v>32</v>
      </c>
      <c r="AZ185" s="6">
        <v>26.647400000000001</v>
      </c>
      <c r="BA185" s="6">
        <v>24.15</v>
      </c>
      <c r="BB185" s="6">
        <v>239.7</v>
      </c>
      <c r="BC185">
        <v>50</v>
      </c>
      <c r="BD185">
        <v>50</v>
      </c>
      <c r="BE185">
        <v>80</v>
      </c>
      <c r="BF185" s="11">
        <f>BD185-BE185</f>
        <v>-30</v>
      </c>
      <c r="BG185">
        <v>42</v>
      </c>
      <c r="BH185">
        <v>43</v>
      </c>
      <c r="BI185">
        <v>43</v>
      </c>
      <c r="BJ185">
        <v>48</v>
      </c>
      <c r="BK185">
        <v>43</v>
      </c>
      <c r="BL185">
        <v>43</v>
      </c>
      <c r="BM185">
        <v>48</v>
      </c>
      <c r="BN185" s="8">
        <f>BM185/DQ185</f>
        <v>3.9473684210526314E-2</v>
      </c>
      <c r="BO185">
        <v>346</v>
      </c>
      <c r="BP185">
        <v>445</v>
      </c>
      <c r="BQ185">
        <v>346</v>
      </c>
      <c r="BR185">
        <v>445</v>
      </c>
      <c r="BS185" s="8">
        <f>IF(BO185+BP185&gt;0,BO185/(BO185+BP185),0)</f>
        <v>0.43742098609355246</v>
      </c>
      <c r="BT185" s="8">
        <f>(BQ185+BR185)/(EH185+EI185)</f>
        <v>0.70499108734402849</v>
      </c>
      <c r="BU185">
        <v>136</v>
      </c>
      <c r="BV185">
        <v>164</v>
      </c>
      <c r="BW185">
        <v>124</v>
      </c>
      <c r="BX185">
        <v>154</v>
      </c>
      <c r="BY185">
        <v>86</v>
      </c>
      <c r="BZ185">
        <v>127</v>
      </c>
      <c r="CA185">
        <v>92</v>
      </c>
      <c r="CB185">
        <v>133</v>
      </c>
      <c r="CC185">
        <v>136</v>
      </c>
      <c r="CD185">
        <v>171</v>
      </c>
      <c r="CE185">
        <v>217</v>
      </c>
      <c r="CF185">
        <v>263</v>
      </c>
      <c r="CG185">
        <v>1</v>
      </c>
      <c r="CH185">
        <v>5</v>
      </c>
      <c r="CI185">
        <v>4</v>
      </c>
      <c r="CJ185">
        <v>0</v>
      </c>
      <c r="CK185">
        <v>0</v>
      </c>
      <c r="CL185">
        <v>0</v>
      </c>
      <c r="CM185">
        <v>1</v>
      </c>
      <c r="CN185">
        <v>2</v>
      </c>
      <c r="CO185">
        <v>0</v>
      </c>
      <c r="CP185">
        <v>4</v>
      </c>
      <c r="CQ185">
        <v>0</v>
      </c>
      <c r="CR185">
        <v>0</v>
      </c>
      <c r="CS185">
        <v>13</v>
      </c>
      <c r="CT185">
        <v>0</v>
      </c>
      <c r="CU185">
        <v>2</v>
      </c>
      <c r="CV185">
        <v>6</v>
      </c>
      <c r="CW185">
        <v>34</v>
      </c>
      <c r="CX185">
        <v>8</v>
      </c>
      <c r="CY185">
        <v>3</v>
      </c>
      <c r="CZ185">
        <v>8</v>
      </c>
      <c r="DA185">
        <v>23</v>
      </c>
      <c r="DB185">
        <v>9</v>
      </c>
      <c r="DC185">
        <v>6</v>
      </c>
      <c r="DD185">
        <v>116</v>
      </c>
      <c r="DE185">
        <v>17</v>
      </c>
      <c r="DF185">
        <v>26</v>
      </c>
      <c r="DG185">
        <v>18</v>
      </c>
      <c r="DH185">
        <v>20</v>
      </c>
      <c r="DI185" s="11">
        <f>DF185-DE185</f>
        <v>9</v>
      </c>
      <c r="DJ185" s="6">
        <v>3.8021479678999999</v>
      </c>
      <c r="DK185">
        <v>17</v>
      </c>
      <c r="DL185">
        <v>0</v>
      </c>
      <c r="DM185">
        <v>0</v>
      </c>
      <c r="DN185">
        <v>0</v>
      </c>
      <c r="DO185">
        <v>0</v>
      </c>
      <c r="DP185">
        <v>1156</v>
      </c>
      <c r="DQ185">
        <v>1216</v>
      </c>
      <c r="DR185">
        <v>841</v>
      </c>
      <c r="DS185">
        <v>876</v>
      </c>
      <c r="DT185">
        <v>615</v>
      </c>
      <c r="DU185">
        <v>635</v>
      </c>
      <c r="DV185" s="6">
        <v>57.73</v>
      </c>
      <c r="DW185" s="6">
        <v>55.49</v>
      </c>
      <c r="DX185">
        <v>201</v>
      </c>
      <c r="DY185">
        <v>189</v>
      </c>
      <c r="DZ185">
        <v>63</v>
      </c>
      <c r="EA185">
        <v>60</v>
      </c>
      <c r="EB185">
        <v>44</v>
      </c>
      <c r="EC185">
        <v>31</v>
      </c>
      <c r="ED185">
        <v>59</v>
      </c>
      <c r="EE185">
        <v>54</v>
      </c>
      <c r="EF185" s="11">
        <f>EB185+ED185</f>
        <v>103</v>
      </c>
      <c r="EG185" s="11">
        <f>EC185+EE185</f>
        <v>85</v>
      </c>
      <c r="EH185">
        <v>510</v>
      </c>
      <c r="EI185">
        <v>612</v>
      </c>
      <c r="EJ185">
        <v>444</v>
      </c>
      <c r="EK185">
        <v>463</v>
      </c>
      <c r="EL185">
        <v>210</v>
      </c>
      <c r="EM185">
        <v>139</v>
      </c>
      <c r="EN185">
        <v>74</v>
      </c>
      <c r="EO185">
        <v>75</v>
      </c>
      <c r="EP185">
        <v>3.8</v>
      </c>
      <c r="EQ185">
        <v>0.9</v>
      </c>
      <c r="ER185">
        <v>4.7</v>
      </c>
      <c r="ES185">
        <v>3458.78</v>
      </c>
      <c r="ET185" s="11">
        <f>BC185+BJ185+Y185+DL185</f>
        <v>134</v>
      </c>
      <c r="EU185" s="6">
        <f>IF(DK185&gt;0,(BC185+BI185)/DK185,0)</f>
        <v>5.4705882352941178</v>
      </c>
      <c r="EV185" s="6">
        <f>(DP185+DQ185)/AB185*60</f>
        <v>112.25922478663492</v>
      </c>
      <c r="EW185" s="6">
        <v>36.200000000000003</v>
      </c>
      <c r="EX185">
        <v>0.45</v>
      </c>
    </row>
    <row r="186" spans="1:154">
      <c r="A186" s="5">
        <v>675000</v>
      </c>
      <c r="B186" t="s">
        <v>885</v>
      </c>
      <c r="C186" t="s">
        <v>886</v>
      </c>
      <c r="D186" t="s">
        <v>338</v>
      </c>
      <c r="E186" t="s">
        <v>160</v>
      </c>
      <c r="F186" t="s">
        <v>160</v>
      </c>
      <c r="G186">
        <v>71</v>
      </c>
      <c r="H186">
        <v>199</v>
      </c>
      <c r="L186" t="s">
        <v>154</v>
      </c>
      <c r="M186" t="s">
        <v>887</v>
      </c>
      <c r="N186" t="s">
        <v>629</v>
      </c>
      <c r="O186" t="s">
        <v>888</v>
      </c>
      <c r="P186" t="s">
        <v>366</v>
      </c>
      <c r="Q186">
        <v>74</v>
      </c>
      <c r="R186">
        <v>3</v>
      </c>
      <c r="S186">
        <v>11</v>
      </c>
      <c r="T186">
        <v>9</v>
      </c>
      <c r="U186">
        <v>2</v>
      </c>
      <c r="V186">
        <v>14</v>
      </c>
      <c r="W186">
        <v>-10</v>
      </c>
      <c r="X186" s="6">
        <v>-3</v>
      </c>
      <c r="Y186">
        <v>26</v>
      </c>
      <c r="Z186">
        <v>1459</v>
      </c>
      <c r="AA186">
        <v>57343</v>
      </c>
      <c r="AB186" s="6">
        <v>953.64</v>
      </c>
      <c r="AC186" s="7">
        <v>12.916666666699999</v>
      </c>
      <c r="AD186" s="7">
        <f>AVERAGE(AA186/60/Q186,AB186/Q186,AC186)</f>
        <v>12.906261261272371</v>
      </c>
      <c r="AE186" s="8">
        <v>0.23348521314180645</v>
      </c>
      <c r="AF186" s="8">
        <v>0.73684210526315785</v>
      </c>
      <c r="AG186" s="8">
        <v>5.7401812688821753E-2</v>
      </c>
      <c r="AH186" s="9">
        <f>1-EA186/DU186</f>
        <v>0.91280148423005569</v>
      </c>
      <c r="AI186" s="10">
        <f>(AG186+AH186)*1000</f>
        <v>970.20329691887741</v>
      </c>
      <c r="AJ186" s="7">
        <f>DZ186/AB186*60</f>
        <v>1.1954196552158047</v>
      </c>
      <c r="AK186" s="7">
        <f>EA186/AB186*60</f>
        <v>2.9570907260601489</v>
      </c>
      <c r="AL186" s="8">
        <f>IF(DZ186+EA186&gt;0,DZ186/(DZ186+EA186),0)</f>
        <v>0.2878787878787879</v>
      </c>
      <c r="AM186" s="11">
        <f>DZ186-EA186</f>
        <v>-28</v>
      </c>
      <c r="AN186" s="7">
        <f>AJ186-AK186</f>
        <v>-1.7616710708443442</v>
      </c>
      <c r="AO186">
        <v>123</v>
      </c>
      <c r="AP186">
        <v>123</v>
      </c>
      <c r="AQ186">
        <v>108</v>
      </c>
      <c r="AR186">
        <v>77</v>
      </c>
      <c r="AS186">
        <v>76</v>
      </c>
      <c r="AT186">
        <v>76</v>
      </c>
      <c r="AU186" s="6">
        <v>8.6</v>
      </c>
      <c r="AV186">
        <v>31</v>
      </c>
      <c r="AW186">
        <v>3</v>
      </c>
      <c r="AX186">
        <v>7</v>
      </c>
      <c r="AY186" s="11">
        <f>AW186+AX186</f>
        <v>10</v>
      </c>
      <c r="AZ186" s="6">
        <v>29.078900000000001</v>
      </c>
      <c r="BA186" s="6">
        <v>23.33</v>
      </c>
      <c r="BB186" s="6">
        <v>225.2</v>
      </c>
      <c r="BC186">
        <v>150</v>
      </c>
      <c r="BD186">
        <v>149</v>
      </c>
      <c r="BE186">
        <v>131</v>
      </c>
      <c r="BF186" s="11">
        <f>BD186-BE186</f>
        <v>18</v>
      </c>
      <c r="BG186">
        <v>31</v>
      </c>
      <c r="BH186">
        <v>12</v>
      </c>
      <c r="BI186">
        <v>19</v>
      </c>
      <c r="BJ186">
        <v>62</v>
      </c>
      <c r="BK186">
        <v>12</v>
      </c>
      <c r="BL186">
        <v>19</v>
      </c>
      <c r="BM186">
        <v>62</v>
      </c>
      <c r="BN186" s="8">
        <f>BM186/DQ186</f>
        <v>5.8106841611996252E-2</v>
      </c>
      <c r="BO186">
        <v>307</v>
      </c>
      <c r="BP186">
        <v>261</v>
      </c>
      <c r="BQ186">
        <v>307</v>
      </c>
      <c r="BR186">
        <v>258</v>
      </c>
      <c r="BS186" s="8">
        <f>IF(BO186+BP186&gt;0,BO186/(BO186+BP186),0)</f>
        <v>0.54049295774647887</v>
      </c>
      <c r="BT186" s="8">
        <f>(BQ186+BR186)/(EH186+EI186)</f>
        <v>0.54536679536679533</v>
      </c>
      <c r="BU186">
        <v>182</v>
      </c>
      <c r="BV186">
        <v>158</v>
      </c>
      <c r="BW186">
        <v>70</v>
      </c>
      <c r="BX186">
        <v>58</v>
      </c>
      <c r="BY186">
        <v>55</v>
      </c>
      <c r="BZ186">
        <v>45</v>
      </c>
      <c r="CA186">
        <v>92</v>
      </c>
      <c r="CB186">
        <v>78</v>
      </c>
      <c r="CC186">
        <v>103</v>
      </c>
      <c r="CD186">
        <v>87</v>
      </c>
      <c r="CE186">
        <v>190</v>
      </c>
      <c r="CF186">
        <v>172</v>
      </c>
      <c r="CG186">
        <v>0</v>
      </c>
      <c r="CH186">
        <v>1</v>
      </c>
      <c r="CI186">
        <v>0</v>
      </c>
      <c r="CJ186">
        <v>1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2</v>
      </c>
      <c r="CR186">
        <v>0</v>
      </c>
      <c r="CS186">
        <v>1</v>
      </c>
      <c r="CT186">
        <v>0</v>
      </c>
      <c r="CU186">
        <v>1</v>
      </c>
      <c r="CV186">
        <v>2</v>
      </c>
      <c r="CW186">
        <v>28</v>
      </c>
      <c r="CX186">
        <v>13</v>
      </c>
      <c r="CY186">
        <v>1</v>
      </c>
      <c r="CZ186">
        <v>3</v>
      </c>
      <c r="DA186">
        <v>9</v>
      </c>
      <c r="DB186">
        <v>8</v>
      </c>
      <c r="DC186">
        <v>0</v>
      </c>
      <c r="DD186">
        <v>42</v>
      </c>
      <c r="DE186">
        <v>13</v>
      </c>
      <c r="DF186">
        <v>9</v>
      </c>
      <c r="DG186">
        <v>12</v>
      </c>
      <c r="DH186">
        <v>8</v>
      </c>
      <c r="DI186" s="11">
        <f>DF186-DE186</f>
        <v>-4</v>
      </c>
      <c r="DJ186" s="6">
        <v>-1.1476057171</v>
      </c>
      <c r="DK186">
        <v>13</v>
      </c>
      <c r="DL186">
        <v>0</v>
      </c>
      <c r="DM186">
        <v>0</v>
      </c>
      <c r="DN186">
        <v>0</v>
      </c>
      <c r="DO186">
        <v>0</v>
      </c>
      <c r="DP186">
        <v>599</v>
      </c>
      <c r="DQ186">
        <v>1067</v>
      </c>
      <c r="DR186">
        <v>468</v>
      </c>
      <c r="DS186">
        <v>784</v>
      </c>
      <c r="DT186">
        <v>331</v>
      </c>
      <c r="DU186">
        <v>539</v>
      </c>
      <c r="DV186" s="6">
        <v>26.15</v>
      </c>
      <c r="DW186" s="6">
        <v>52.7</v>
      </c>
      <c r="DX186">
        <v>86</v>
      </c>
      <c r="DY186">
        <v>177</v>
      </c>
      <c r="DZ186">
        <v>19</v>
      </c>
      <c r="EA186">
        <v>47</v>
      </c>
      <c r="EB186">
        <v>16</v>
      </c>
      <c r="EC186">
        <v>38</v>
      </c>
      <c r="ED186">
        <v>28</v>
      </c>
      <c r="EE186">
        <v>33</v>
      </c>
      <c r="EF186" s="11">
        <f>EB186+ED186</f>
        <v>44</v>
      </c>
      <c r="EG186" s="11">
        <f>EC186+EE186</f>
        <v>71</v>
      </c>
      <c r="EH186">
        <v>549</v>
      </c>
      <c r="EI186">
        <v>487</v>
      </c>
      <c r="EJ186">
        <v>412</v>
      </c>
      <c r="EK186">
        <v>400</v>
      </c>
      <c r="EL186">
        <v>96</v>
      </c>
      <c r="EM186">
        <v>74</v>
      </c>
      <c r="EN186">
        <v>42</v>
      </c>
      <c r="EO186">
        <v>49</v>
      </c>
      <c r="EP186">
        <v>-0.8</v>
      </c>
      <c r="EQ186">
        <v>0.8</v>
      </c>
      <c r="ER186">
        <v>0</v>
      </c>
      <c r="ES186">
        <v>3130.73</v>
      </c>
      <c r="ET186" s="11">
        <f>BC186+BJ186+Y186+DL186</f>
        <v>238</v>
      </c>
      <c r="EU186" s="6">
        <f>IF(DK186&gt;0,(BC186+BI186)/DK186,0)</f>
        <v>13</v>
      </c>
      <c r="EV186" s="6">
        <f>(DP186+DQ186)/AB186*60</f>
        <v>104.81942871523846</v>
      </c>
      <c r="EW186" s="6">
        <v>8.3000000000000007</v>
      </c>
      <c r="EX186">
        <v>0.11</v>
      </c>
    </row>
    <row r="187" spans="1:154">
      <c r="A187" s="5">
        <v>900000</v>
      </c>
      <c r="B187" t="s">
        <v>889</v>
      </c>
      <c r="C187" t="s">
        <v>180</v>
      </c>
      <c r="E187" t="s">
        <v>181</v>
      </c>
      <c r="F187" t="s">
        <v>181</v>
      </c>
      <c r="G187">
        <v>75</v>
      </c>
      <c r="H187">
        <v>215</v>
      </c>
      <c r="I187">
        <v>2010</v>
      </c>
      <c r="J187">
        <v>2</v>
      </c>
      <c r="K187">
        <v>41</v>
      </c>
      <c r="L187" t="s">
        <v>146</v>
      </c>
      <c r="M187" t="s">
        <v>890</v>
      </c>
      <c r="N187" t="s">
        <v>891</v>
      </c>
      <c r="O187" t="s">
        <v>149</v>
      </c>
      <c r="P187" t="s">
        <v>361</v>
      </c>
      <c r="Q187">
        <v>40</v>
      </c>
      <c r="R187">
        <v>0</v>
      </c>
      <c r="S187">
        <v>3</v>
      </c>
      <c r="T187">
        <v>2</v>
      </c>
      <c r="U187">
        <v>1</v>
      </c>
      <c r="V187">
        <v>3</v>
      </c>
      <c r="W187">
        <v>-4</v>
      </c>
      <c r="X187" s="6">
        <v>2.5</v>
      </c>
      <c r="Y187">
        <v>14</v>
      </c>
      <c r="Z187">
        <v>839</v>
      </c>
      <c r="AA187">
        <v>37869</v>
      </c>
      <c r="AB187" s="6">
        <v>630.15</v>
      </c>
      <c r="AC187" s="7">
        <v>15.7833333333</v>
      </c>
      <c r="AD187" s="7">
        <f>AVERAGE(AA187/60/Q187,AB187/Q187,AC187)</f>
        <v>15.771944444433332</v>
      </c>
      <c r="AE187" s="8">
        <v>0.29022318837909789</v>
      </c>
      <c r="AF187" s="8">
        <v>0.15789473684210525</v>
      </c>
      <c r="AG187" s="8">
        <v>6.1093247588424437E-2</v>
      </c>
      <c r="AH187" s="9">
        <f>1-EA187/DU187</f>
        <v>0.9107142857142857</v>
      </c>
      <c r="AI187" s="10">
        <f>(AG187+AH187)*1000</f>
        <v>971.80753330271011</v>
      </c>
      <c r="AJ187" s="7">
        <f>DZ187/AB187*60</f>
        <v>1.8090930730778387</v>
      </c>
      <c r="AK187" s="7">
        <f>EA187/AB187*60</f>
        <v>2.8564627469650086</v>
      </c>
      <c r="AL187" s="8">
        <f>IF(DZ187+EA187&gt;0,DZ187/(DZ187+EA187),0)</f>
        <v>0.38775510204081631</v>
      </c>
      <c r="AM187" s="11">
        <f>DZ187-EA187</f>
        <v>-11</v>
      </c>
      <c r="AN187" s="7">
        <f>AJ187-AK187</f>
        <v>-1.0473696738871698</v>
      </c>
      <c r="AO187">
        <v>91</v>
      </c>
      <c r="AP187">
        <v>91</v>
      </c>
      <c r="AQ187">
        <v>61</v>
      </c>
      <c r="AR187">
        <v>46</v>
      </c>
      <c r="AS187">
        <v>46</v>
      </c>
      <c r="AT187">
        <v>46</v>
      </c>
      <c r="AU187" s="6">
        <v>2.4900000000000002</v>
      </c>
      <c r="AV187">
        <v>5</v>
      </c>
      <c r="AW187">
        <v>3</v>
      </c>
      <c r="AX187">
        <v>3</v>
      </c>
      <c r="AY187" s="11">
        <f>AW187+AX187</f>
        <v>6</v>
      </c>
      <c r="AZ187" s="6">
        <v>42.130400000000002</v>
      </c>
      <c r="BA187" s="6">
        <v>38.04</v>
      </c>
      <c r="BB187" s="6">
        <v>61.1</v>
      </c>
      <c r="BC187">
        <v>45</v>
      </c>
      <c r="BD187">
        <v>45</v>
      </c>
      <c r="BE187">
        <v>51</v>
      </c>
      <c r="BF187" s="11">
        <f>BD187-BE187</f>
        <v>-6</v>
      </c>
      <c r="BG187">
        <v>15</v>
      </c>
      <c r="BH187">
        <v>18</v>
      </c>
      <c r="BI187">
        <v>10</v>
      </c>
      <c r="BJ187">
        <v>47</v>
      </c>
      <c r="BK187">
        <v>18</v>
      </c>
      <c r="BL187">
        <v>10</v>
      </c>
      <c r="BM187">
        <v>47</v>
      </c>
      <c r="BN187" s="8">
        <f>BM187/DQ187</f>
        <v>7.3437500000000003E-2</v>
      </c>
      <c r="BO187">
        <v>0</v>
      </c>
      <c r="BP187">
        <v>0</v>
      </c>
      <c r="BQ187">
        <v>0</v>
      </c>
      <c r="BR187">
        <v>0</v>
      </c>
      <c r="BS187" s="8">
        <f>IF(BO187+BP187&gt;0,BO187/(BO187+BP187),0)</f>
        <v>0</v>
      </c>
      <c r="BT187" s="8">
        <f>(BQ187+BR187)/(EH187+EI187)</f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3</v>
      </c>
      <c r="CW187">
        <v>12</v>
      </c>
      <c r="CX187">
        <v>4</v>
      </c>
      <c r="CY187">
        <v>0</v>
      </c>
      <c r="CZ187">
        <v>11</v>
      </c>
      <c r="DA187">
        <v>7</v>
      </c>
      <c r="DB187">
        <v>0</v>
      </c>
      <c r="DC187">
        <v>0</v>
      </c>
      <c r="DD187">
        <v>24</v>
      </c>
      <c r="DE187">
        <v>7</v>
      </c>
      <c r="DF187">
        <v>4</v>
      </c>
      <c r="DG187">
        <v>7</v>
      </c>
      <c r="DH187">
        <v>4</v>
      </c>
      <c r="DI187" s="11">
        <f>DF187-DE187</f>
        <v>-3</v>
      </c>
      <c r="DJ187" s="6">
        <v>-1.09261897</v>
      </c>
      <c r="DK187">
        <v>7</v>
      </c>
      <c r="DL187">
        <v>0</v>
      </c>
      <c r="DM187">
        <v>0</v>
      </c>
      <c r="DN187">
        <v>0</v>
      </c>
      <c r="DO187">
        <v>0</v>
      </c>
      <c r="DP187">
        <v>567</v>
      </c>
      <c r="DQ187">
        <v>640</v>
      </c>
      <c r="DR187">
        <v>425</v>
      </c>
      <c r="DS187">
        <v>466</v>
      </c>
      <c r="DT187">
        <v>311</v>
      </c>
      <c r="DU187">
        <v>336</v>
      </c>
      <c r="DV187" s="6">
        <v>26.12</v>
      </c>
      <c r="DW187" s="6">
        <v>29.71</v>
      </c>
      <c r="DX187">
        <v>82</v>
      </c>
      <c r="DY187">
        <v>99</v>
      </c>
      <c r="DZ187">
        <v>19</v>
      </c>
      <c r="EA187">
        <v>30</v>
      </c>
      <c r="EB187">
        <v>24</v>
      </c>
      <c r="EC187">
        <v>21</v>
      </c>
      <c r="ED187">
        <v>23</v>
      </c>
      <c r="EE187">
        <v>23</v>
      </c>
      <c r="EF187" s="11">
        <f>EB187+ED187</f>
        <v>47</v>
      </c>
      <c r="EG187" s="11">
        <f>EC187+EE187</f>
        <v>44</v>
      </c>
      <c r="EH187">
        <v>300</v>
      </c>
      <c r="EI187">
        <v>314</v>
      </c>
      <c r="EJ187">
        <v>208</v>
      </c>
      <c r="EK187">
        <v>216</v>
      </c>
      <c r="EL187">
        <v>90</v>
      </c>
      <c r="EM187">
        <v>80</v>
      </c>
      <c r="EN187">
        <v>35</v>
      </c>
      <c r="EO187">
        <v>41</v>
      </c>
      <c r="EP187">
        <v>-0.5</v>
      </c>
      <c r="EQ187">
        <v>0.8</v>
      </c>
      <c r="ER187">
        <v>0.30000000000000004</v>
      </c>
      <c r="ES187">
        <v>1541.11</v>
      </c>
      <c r="ET187" s="11">
        <f>BC187+BJ187+Y187+DL187</f>
        <v>106</v>
      </c>
      <c r="EU187" s="6">
        <f>IF(DK187&gt;0,(BC187+BI187)/DK187,0)</f>
        <v>7.8571428571428568</v>
      </c>
      <c r="EV187" s="6">
        <f>(DP187+DQ187)/AB187*60</f>
        <v>114.92501785289217</v>
      </c>
      <c r="EW187" s="6">
        <v>6.6</v>
      </c>
      <c r="EX187">
        <v>0.16</v>
      </c>
    </row>
    <row r="188" spans="1:154">
      <c r="A188" s="5">
        <v>1050000</v>
      </c>
      <c r="B188" t="s">
        <v>892</v>
      </c>
      <c r="C188" t="s">
        <v>893</v>
      </c>
      <c r="E188" t="s">
        <v>181</v>
      </c>
      <c r="F188" t="s">
        <v>181</v>
      </c>
      <c r="G188">
        <v>72</v>
      </c>
      <c r="H188">
        <v>184</v>
      </c>
      <c r="I188">
        <v>2009</v>
      </c>
      <c r="J188">
        <v>2</v>
      </c>
      <c r="K188">
        <v>40</v>
      </c>
      <c r="L188" t="s">
        <v>146</v>
      </c>
      <c r="M188" t="s">
        <v>894</v>
      </c>
      <c r="N188" t="s">
        <v>183</v>
      </c>
      <c r="O188" t="s">
        <v>284</v>
      </c>
      <c r="P188" t="s">
        <v>349</v>
      </c>
      <c r="Q188">
        <v>22</v>
      </c>
      <c r="R188">
        <v>1</v>
      </c>
      <c r="S188">
        <v>3</v>
      </c>
      <c r="T188">
        <v>1</v>
      </c>
      <c r="U188">
        <v>2</v>
      </c>
      <c r="V188">
        <v>4</v>
      </c>
      <c r="W188">
        <v>2</v>
      </c>
      <c r="X188" s="6">
        <v>-0.4</v>
      </c>
      <c r="Y188">
        <v>6</v>
      </c>
      <c r="Z188">
        <v>351</v>
      </c>
      <c r="AA188">
        <v>12902</v>
      </c>
      <c r="AB188" s="6">
        <v>214.87</v>
      </c>
      <c r="AC188" s="7">
        <v>9.7666666667000008</v>
      </c>
      <c r="AD188" s="7">
        <f>AVERAGE(AA188/60/Q188,AB188/Q188,AC188)</f>
        <v>9.7692424242535356</v>
      </c>
      <c r="AE188" s="8">
        <v>0.17395281812146823</v>
      </c>
      <c r="AF188" s="8">
        <v>0.44444444444444442</v>
      </c>
      <c r="AG188" s="8">
        <v>0.10112359550561797</v>
      </c>
      <c r="AH188" s="9">
        <f>1-EA188/DU188</f>
        <v>0.9</v>
      </c>
      <c r="AI188" s="10">
        <f>(AG188+AH188)*1000</f>
        <v>1001.1235955056179</v>
      </c>
      <c r="AJ188" s="7">
        <f>DZ188/AB188*60</f>
        <v>2.5131474845255268</v>
      </c>
      <c r="AK188" s="7">
        <f>EA188/AB188*60</f>
        <v>3.0716247033089776</v>
      </c>
      <c r="AL188" s="8">
        <f>IF(DZ188+EA188&gt;0,DZ188/(DZ188+EA188),0)</f>
        <v>0.45</v>
      </c>
      <c r="AM188" s="11">
        <f>DZ188-EA188</f>
        <v>-2</v>
      </c>
      <c r="AN188" s="7">
        <f>AJ188-AK188</f>
        <v>-0.5584772187834508</v>
      </c>
      <c r="AO188">
        <v>21</v>
      </c>
      <c r="AP188">
        <v>21</v>
      </c>
      <c r="AQ188">
        <v>17</v>
      </c>
      <c r="AR188">
        <v>12</v>
      </c>
      <c r="AS188">
        <v>12</v>
      </c>
      <c r="AT188">
        <v>12</v>
      </c>
      <c r="AU188" s="6">
        <v>0.9</v>
      </c>
      <c r="AV188">
        <v>3</v>
      </c>
      <c r="AW188">
        <v>2</v>
      </c>
      <c r="AX188">
        <v>2</v>
      </c>
      <c r="AY188" s="11">
        <f>AW188+AX188</f>
        <v>4</v>
      </c>
      <c r="AZ188" s="6">
        <v>34</v>
      </c>
      <c r="BA188" s="6">
        <v>32.1</v>
      </c>
      <c r="BB188" s="6">
        <v>18.5</v>
      </c>
      <c r="BC188">
        <v>28</v>
      </c>
      <c r="BD188">
        <v>28</v>
      </c>
      <c r="BE188">
        <v>13</v>
      </c>
      <c r="BF188" s="11">
        <f>BD188-BE188</f>
        <v>15</v>
      </c>
      <c r="BG188">
        <v>5</v>
      </c>
      <c r="BH188">
        <v>4</v>
      </c>
      <c r="BI188">
        <v>8</v>
      </c>
      <c r="BJ188">
        <v>7</v>
      </c>
      <c r="BK188">
        <v>4</v>
      </c>
      <c r="BL188">
        <v>8</v>
      </c>
      <c r="BM188">
        <v>7</v>
      </c>
      <c r="BN188" s="8">
        <f>BM188/DQ188</f>
        <v>3.3175355450236969E-2</v>
      </c>
      <c r="BO188">
        <v>79</v>
      </c>
      <c r="BP188">
        <v>62</v>
      </c>
      <c r="BQ188">
        <v>79</v>
      </c>
      <c r="BR188">
        <v>62</v>
      </c>
      <c r="BS188" s="8">
        <f>IF(BO188+BP188&gt;0,BO188/(BO188+BP188),0)</f>
        <v>0.56028368794326244</v>
      </c>
      <c r="BT188" s="8">
        <f>(BQ188+BR188)/(EH188+EI188)</f>
        <v>0.5662650602409639</v>
      </c>
      <c r="BU188">
        <v>49</v>
      </c>
      <c r="BV188">
        <v>44</v>
      </c>
      <c r="BW188">
        <v>15</v>
      </c>
      <c r="BX188">
        <v>8</v>
      </c>
      <c r="BY188">
        <v>15</v>
      </c>
      <c r="BZ188">
        <v>10</v>
      </c>
      <c r="CA188">
        <v>22</v>
      </c>
      <c r="CB188">
        <v>20</v>
      </c>
      <c r="CC188">
        <v>21</v>
      </c>
      <c r="CD188">
        <v>17</v>
      </c>
      <c r="CE188">
        <v>52</v>
      </c>
      <c r="CF188">
        <v>41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1</v>
      </c>
      <c r="CW188">
        <v>4</v>
      </c>
      <c r="CX188">
        <v>1</v>
      </c>
      <c r="CY188">
        <v>0</v>
      </c>
      <c r="CZ188">
        <v>1</v>
      </c>
      <c r="DA188">
        <v>3</v>
      </c>
      <c r="DB188">
        <v>1</v>
      </c>
      <c r="DC188">
        <v>0</v>
      </c>
      <c r="DD188">
        <v>6</v>
      </c>
      <c r="DE188">
        <v>3</v>
      </c>
      <c r="DF188">
        <v>0</v>
      </c>
      <c r="DG188">
        <v>2</v>
      </c>
      <c r="DH188">
        <v>0</v>
      </c>
      <c r="DI188" s="11">
        <f>DF188-DE188</f>
        <v>-3</v>
      </c>
      <c r="DJ188" s="6">
        <v>-2.0131287239</v>
      </c>
      <c r="DK188">
        <v>3</v>
      </c>
      <c r="DL188">
        <v>0</v>
      </c>
      <c r="DM188">
        <v>0</v>
      </c>
      <c r="DN188">
        <v>0</v>
      </c>
      <c r="DO188">
        <v>0</v>
      </c>
      <c r="DP188">
        <v>139</v>
      </c>
      <c r="DQ188">
        <v>211</v>
      </c>
      <c r="DR188">
        <v>108</v>
      </c>
      <c r="DS188">
        <v>157</v>
      </c>
      <c r="DT188">
        <v>89</v>
      </c>
      <c r="DU188">
        <v>110</v>
      </c>
      <c r="DV188" s="6">
        <v>6.65</v>
      </c>
      <c r="DW188" s="6">
        <v>11.61</v>
      </c>
      <c r="DX188">
        <v>27</v>
      </c>
      <c r="DY188">
        <v>41</v>
      </c>
      <c r="DZ188">
        <v>9</v>
      </c>
      <c r="EA188">
        <v>11</v>
      </c>
      <c r="EB188">
        <v>5</v>
      </c>
      <c r="EC188">
        <v>10</v>
      </c>
      <c r="ED188">
        <v>13</v>
      </c>
      <c r="EE188">
        <v>7</v>
      </c>
      <c r="EF188" s="11">
        <f>EB188+ED188</f>
        <v>18</v>
      </c>
      <c r="EG188" s="11">
        <f>EC188+EE188</f>
        <v>17</v>
      </c>
      <c r="EH188">
        <v>131</v>
      </c>
      <c r="EI188">
        <v>118</v>
      </c>
      <c r="EJ188">
        <v>138</v>
      </c>
      <c r="EK188">
        <v>81</v>
      </c>
      <c r="EL188">
        <v>25</v>
      </c>
      <c r="EM188">
        <v>19</v>
      </c>
      <c r="EN188">
        <v>10</v>
      </c>
      <c r="EO188">
        <v>4</v>
      </c>
      <c r="EP188">
        <v>0</v>
      </c>
      <c r="EQ188">
        <v>0.30000000000000004</v>
      </c>
      <c r="ER188">
        <v>0.30000000000000004</v>
      </c>
      <c r="ES188">
        <v>1020.35</v>
      </c>
      <c r="ET188" s="11">
        <f>BC188+BJ188+Y188+DL188</f>
        <v>41</v>
      </c>
      <c r="EU188" s="6">
        <f>IF(DK188&gt;0,(BC188+BI188)/DK188,0)</f>
        <v>12</v>
      </c>
      <c r="EV188" s="6">
        <f>(DP188+DQ188)/AB188*60</f>
        <v>97.733513287103833</v>
      </c>
      <c r="EW188" s="6">
        <v>4</v>
      </c>
      <c r="EX188">
        <v>0.18</v>
      </c>
    </row>
    <row r="189" spans="1:154">
      <c r="A189" s="5">
        <v>1100000</v>
      </c>
      <c r="B189" t="s">
        <v>895</v>
      </c>
      <c r="C189" t="s">
        <v>152</v>
      </c>
      <c r="D189" t="s">
        <v>153</v>
      </c>
      <c r="E189" t="s">
        <v>145</v>
      </c>
      <c r="F189" t="s">
        <v>145</v>
      </c>
      <c r="G189">
        <v>70</v>
      </c>
      <c r="H189">
        <v>184</v>
      </c>
      <c r="I189">
        <v>2010</v>
      </c>
      <c r="J189">
        <v>2</v>
      </c>
      <c r="K189">
        <v>45</v>
      </c>
      <c r="L189" t="s">
        <v>146</v>
      </c>
      <c r="M189" t="s">
        <v>896</v>
      </c>
      <c r="N189" t="s">
        <v>212</v>
      </c>
      <c r="O189" t="s">
        <v>303</v>
      </c>
      <c r="P189" t="s">
        <v>274</v>
      </c>
      <c r="Q189">
        <v>78</v>
      </c>
      <c r="R189">
        <v>12</v>
      </c>
      <c r="S189">
        <v>28</v>
      </c>
      <c r="T189">
        <v>14</v>
      </c>
      <c r="U189">
        <v>14</v>
      </c>
      <c r="V189">
        <v>39</v>
      </c>
      <c r="W189">
        <v>-8</v>
      </c>
      <c r="X189" s="6">
        <v>1</v>
      </c>
      <c r="Y189">
        <v>14</v>
      </c>
      <c r="Z189">
        <v>1440</v>
      </c>
      <c r="AA189">
        <v>65964</v>
      </c>
      <c r="AB189" s="6">
        <v>1096.48</v>
      </c>
      <c r="AC189" s="7">
        <v>14.0666666667</v>
      </c>
      <c r="AD189" s="7">
        <f>AVERAGE(AA189/60/Q189,AB189/Q189,AC189)</f>
        <v>14.072991453002565</v>
      </c>
      <c r="AE189" s="8">
        <v>0.25248110674630769</v>
      </c>
      <c r="AF189" s="8">
        <v>0.6</v>
      </c>
      <c r="AG189" s="8">
        <v>9.285714285714286E-2</v>
      </c>
      <c r="AH189" s="9">
        <f>1-EA189/DU189</f>
        <v>0.90300230946882221</v>
      </c>
      <c r="AI189" s="10">
        <f>(AG189+AH189)*1000</f>
        <v>995.85945232596509</v>
      </c>
      <c r="AJ189" s="7">
        <f>DZ189/AB189*60</f>
        <v>3.5568364220049613</v>
      </c>
      <c r="AK189" s="7">
        <f>EA189/AB189*60</f>
        <v>2.2982635342185906</v>
      </c>
      <c r="AL189" s="8">
        <f>IF(DZ189+EA189&gt;0,DZ189/(DZ189+EA189),0)</f>
        <v>0.60747663551401865</v>
      </c>
      <c r="AM189" s="11">
        <f>DZ189-EA189</f>
        <v>23</v>
      </c>
      <c r="AN189" s="7">
        <f>AJ189-AK189</f>
        <v>1.2585728877863707</v>
      </c>
      <c r="AO189">
        <v>222</v>
      </c>
      <c r="AP189">
        <v>224</v>
      </c>
      <c r="AQ189">
        <v>180</v>
      </c>
      <c r="AR189">
        <v>145</v>
      </c>
      <c r="AS189">
        <v>145</v>
      </c>
      <c r="AT189">
        <v>146</v>
      </c>
      <c r="AU189" s="6">
        <v>12.94</v>
      </c>
      <c r="AV189">
        <v>47</v>
      </c>
      <c r="AW189">
        <v>6</v>
      </c>
      <c r="AX189">
        <v>9</v>
      </c>
      <c r="AY189" s="11">
        <f>AW189+AX189</f>
        <v>15</v>
      </c>
      <c r="AZ189" s="6">
        <v>32.315100000000001</v>
      </c>
      <c r="BA189" s="6">
        <v>28.53</v>
      </c>
      <c r="BB189" s="6">
        <v>236.4</v>
      </c>
      <c r="BC189">
        <v>24</v>
      </c>
      <c r="BD189">
        <v>24</v>
      </c>
      <c r="BE189">
        <v>71</v>
      </c>
      <c r="BF189" s="11">
        <f>BD189-BE189</f>
        <v>-47</v>
      </c>
      <c r="BG189">
        <v>36</v>
      </c>
      <c r="BH189">
        <v>50</v>
      </c>
      <c r="BI189">
        <v>36</v>
      </c>
      <c r="BJ189">
        <v>17</v>
      </c>
      <c r="BK189">
        <v>50</v>
      </c>
      <c r="BL189">
        <v>36</v>
      </c>
      <c r="BM189">
        <v>17</v>
      </c>
      <c r="BN189" s="8">
        <f>BM189/DQ189</f>
        <v>2.1144278606965175E-2</v>
      </c>
      <c r="BO189">
        <v>79</v>
      </c>
      <c r="BP189">
        <v>124</v>
      </c>
      <c r="BQ189">
        <v>79</v>
      </c>
      <c r="BR189">
        <v>122</v>
      </c>
      <c r="BS189" s="8">
        <f>IF(BO189+BP189&gt;0,BO189/(BO189+BP189),0)</f>
        <v>0.3891625615763547</v>
      </c>
      <c r="BT189" s="8">
        <f>(BQ189+BR189)/(EH189+EI189)</f>
        <v>0.19382835101253615</v>
      </c>
      <c r="BU189">
        <v>8</v>
      </c>
      <c r="BV189">
        <v>11</v>
      </c>
      <c r="BW189">
        <v>41</v>
      </c>
      <c r="BX189">
        <v>61</v>
      </c>
      <c r="BY189">
        <v>30</v>
      </c>
      <c r="BZ189">
        <v>51</v>
      </c>
      <c r="CA189">
        <v>23</v>
      </c>
      <c r="CB189">
        <v>31</v>
      </c>
      <c r="CC189">
        <v>28</v>
      </c>
      <c r="CD189">
        <v>44</v>
      </c>
      <c r="CE189">
        <v>45</v>
      </c>
      <c r="CF189">
        <v>67</v>
      </c>
      <c r="CG189">
        <v>1</v>
      </c>
      <c r="CH189">
        <v>3</v>
      </c>
      <c r="CI189">
        <v>3</v>
      </c>
      <c r="CJ189">
        <v>1</v>
      </c>
      <c r="CK189">
        <v>0</v>
      </c>
      <c r="CL189">
        <v>0</v>
      </c>
      <c r="CM189">
        <v>0</v>
      </c>
      <c r="CN189">
        <v>1</v>
      </c>
      <c r="CO189">
        <v>2</v>
      </c>
      <c r="CP189">
        <v>3</v>
      </c>
      <c r="CQ189">
        <v>1</v>
      </c>
      <c r="CR189">
        <v>0</v>
      </c>
      <c r="CS189">
        <v>5</v>
      </c>
      <c r="CT189">
        <v>0</v>
      </c>
      <c r="CU189">
        <v>1</v>
      </c>
      <c r="CV189">
        <v>3</v>
      </c>
      <c r="CW189">
        <v>32</v>
      </c>
      <c r="CX189">
        <v>15</v>
      </c>
      <c r="CY189">
        <v>2</v>
      </c>
      <c r="CZ189">
        <v>13</v>
      </c>
      <c r="DA189">
        <v>37</v>
      </c>
      <c r="DB189">
        <v>4</v>
      </c>
      <c r="DC189">
        <v>1</v>
      </c>
      <c r="DD189">
        <v>74</v>
      </c>
      <c r="DE189">
        <v>7</v>
      </c>
      <c r="DF189">
        <v>5</v>
      </c>
      <c r="DG189">
        <v>7</v>
      </c>
      <c r="DH189">
        <v>4</v>
      </c>
      <c r="DI189" s="11">
        <f>DF189-DE189</f>
        <v>-2</v>
      </c>
      <c r="DJ189" s="6">
        <v>-0.43081926780000002</v>
      </c>
      <c r="DK189">
        <v>7</v>
      </c>
      <c r="DL189">
        <v>0</v>
      </c>
      <c r="DM189">
        <v>0</v>
      </c>
      <c r="DN189">
        <v>0</v>
      </c>
      <c r="DO189">
        <v>0</v>
      </c>
      <c r="DP189">
        <v>1277</v>
      </c>
      <c r="DQ189">
        <v>804</v>
      </c>
      <c r="DR189">
        <v>960</v>
      </c>
      <c r="DS189">
        <v>583</v>
      </c>
      <c r="DT189">
        <v>700</v>
      </c>
      <c r="DU189">
        <v>433</v>
      </c>
      <c r="DV189" s="6">
        <v>60.74</v>
      </c>
      <c r="DW189" s="6">
        <v>34.33</v>
      </c>
      <c r="DX189">
        <v>199</v>
      </c>
      <c r="DY189">
        <v>109</v>
      </c>
      <c r="DZ189">
        <v>65</v>
      </c>
      <c r="EA189">
        <v>42</v>
      </c>
      <c r="EB189">
        <v>42</v>
      </c>
      <c r="EC189">
        <v>24</v>
      </c>
      <c r="ED189">
        <v>47</v>
      </c>
      <c r="EE189">
        <v>40</v>
      </c>
      <c r="EF189" s="11">
        <f>EB189+ED189</f>
        <v>89</v>
      </c>
      <c r="EG189" s="11">
        <f>EC189+EE189</f>
        <v>64</v>
      </c>
      <c r="EH189">
        <v>495</v>
      </c>
      <c r="EI189">
        <v>542</v>
      </c>
      <c r="EJ189">
        <v>369</v>
      </c>
      <c r="EK189">
        <v>454</v>
      </c>
      <c r="EL189">
        <v>178</v>
      </c>
      <c r="EM189">
        <v>110</v>
      </c>
      <c r="EN189">
        <v>77</v>
      </c>
      <c r="EO189">
        <v>65</v>
      </c>
      <c r="EP189">
        <v>2.6</v>
      </c>
      <c r="EQ189">
        <v>1.1000000000000001</v>
      </c>
      <c r="ER189">
        <v>3.7</v>
      </c>
      <c r="ES189">
        <v>3246.34</v>
      </c>
      <c r="ET189" s="11">
        <f>BC189+BJ189+Y189+DL189</f>
        <v>55</v>
      </c>
      <c r="EU189" s="6">
        <f>IF(DK189&gt;0,(BC189+BI189)/DK189,0)</f>
        <v>8.5714285714285712</v>
      </c>
      <c r="EV189" s="6">
        <f>(DP189+DQ189)/AB189*60</f>
        <v>113.8734860644973</v>
      </c>
      <c r="EW189" s="6">
        <v>44</v>
      </c>
      <c r="EX189">
        <v>0.56000000000000005</v>
      </c>
    </row>
    <row r="190" spans="1:154">
      <c r="A190" s="5">
        <v>925000</v>
      </c>
      <c r="B190" t="s">
        <v>897</v>
      </c>
      <c r="C190" t="s">
        <v>637</v>
      </c>
      <c r="D190" t="s">
        <v>252</v>
      </c>
      <c r="E190" t="s">
        <v>145</v>
      </c>
      <c r="F190" t="s">
        <v>145</v>
      </c>
      <c r="G190">
        <v>73</v>
      </c>
      <c r="H190">
        <v>229</v>
      </c>
      <c r="I190">
        <v>2014</v>
      </c>
      <c r="J190">
        <v>1</v>
      </c>
      <c r="K190">
        <v>6</v>
      </c>
      <c r="L190" t="s">
        <v>154</v>
      </c>
      <c r="M190" t="s">
        <v>898</v>
      </c>
      <c r="N190" t="s">
        <v>899</v>
      </c>
      <c r="O190" t="s">
        <v>163</v>
      </c>
      <c r="P190" t="s">
        <v>168</v>
      </c>
      <c r="Q190">
        <v>10</v>
      </c>
      <c r="R190">
        <v>0</v>
      </c>
      <c r="S190">
        <v>1</v>
      </c>
      <c r="T190">
        <v>0</v>
      </c>
      <c r="U190">
        <v>1</v>
      </c>
      <c r="V190">
        <v>1</v>
      </c>
      <c r="W190">
        <v>1</v>
      </c>
      <c r="X190" s="6">
        <v>-0.8</v>
      </c>
      <c r="Y190">
        <v>2</v>
      </c>
      <c r="Z190">
        <v>157</v>
      </c>
      <c r="AA190">
        <v>6087</v>
      </c>
      <c r="AB190" s="6">
        <v>101.39</v>
      </c>
      <c r="AC190" s="7">
        <v>10.15</v>
      </c>
      <c r="AD190" s="7">
        <f>AVERAGE(AA190/60/Q190,AB190/Q190,AC190)</f>
        <v>10.144666666666666</v>
      </c>
      <c r="AE190" s="8">
        <v>0.20026863136271161</v>
      </c>
      <c r="AF190" s="8">
        <v>1</v>
      </c>
      <c r="AG190" s="8">
        <v>3.125E-2</v>
      </c>
      <c r="AH190" s="9">
        <f>1-EA190/DU190</f>
        <v>1</v>
      </c>
      <c r="AI190" s="10">
        <f>(AG190+AH190)*1000</f>
        <v>1031.25</v>
      </c>
      <c r="AJ190" s="7">
        <f>DZ190/AB190*60</f>
        <v>0.59177433671959756</v>
      </c>
      <c r="AK190" s="7">
        <f>EA190/AB190*60</f>
        <v>0</v>
      </c>
      <c r="AL190" s="8">
        <f>IF(DZ190+EA190&gt;0,DZ190/(DZ190+EA190),0)</f>
        <v>1</v>
      </c>
      <c r="AM190" s="11">
        <f>DZ190-EA190</f>
        <v>1</v>
      </c>
      <c r="AN190" s="7">
        <f>AJ190-AK190</f>
        <v>0.59177433671959756</v>
      </c>
      <c r="AO190">
        <v>25</v>
      </c>
      <c r="AP190">
        <v>25</v>
      </c>
      <c r="AQ190">
        <v>17</v>
      </c>
      <c r="AR190">
        <v>13</v>
      </c>
      <c r="AS190">
        <v>13</v>
      </c>
      <c r="AT190">
        <v>13</v>
      </c>
      <c r="AU190" s="6">
        <v>0.73</v>
      </c>
      <c r="AV190">
        <v>1</v>
      </c>
      <c r="AW190">
        <v>0</v>
      </c>
      <c r="AX190">
        <v>0</v>
      </c>
      <c r="AY190" s="11">
        <f>AW190+AX190</f>
        <v>0</v>
      </c>
      <c r="AZ190" s="6">
        <v>32.538499999999999</v>
      </c>
      <c r="BA190" s="6">
        <v>32.46</v>
      </c>
      <c r="BB190" s="6">
        <v>0</v>
      </c>
      <c r="BC190">
        <v>17</v>
      </c>
      <c r="BD190">
        <v>17</v>
      </c>
      <c r="BE190">
        <v>9</v>
      </c>
      <c r="BF190" s="11">
        <f>BD190-BE190</f>
        <v>8</v>
      </c>
      <c r="BG190">
        <v>4</v>
      </c>
      <c r="BH190">
        <v>0</v>
      </c>
      <c r="BI190">
        <v>4</v>
      </c>
      <c r="BJ190">
        <v>4</v>
      </c>
      <c r="BK190">
        <v>0</v>
      </c>
      <c r="BL190">
        <v>4</v>
      </c>
      <c r="BM190">
        <v>4</v>
      </c>
      <c r="BN190" s="8">
        <f>BM190/DQ190</f>
        <v>4.4444444444444446E-2</v>
      </c>
      <c r="BO190">
        <v>3</v>
      </c>
      <c r="BP190">
        <v>0</v>
      </c>
      <c r="BQ190">
        <v>3</v>
      </c>
      <c r="BR190">
        <v>0</v>
      </c>
      <c r="BS190" s="8">
        <f>IF(BO190+BP190&gt;0,BO190/(BO190+BP190),0)</f>
        <v>1</v>
      </c>
      <c r="BT190" s="8">
        <f>(BQ190+BR190)/(EH190+EI190)</f>
        <v>2.5862068965517241E-2</v>
      </c>
      <c r="BU190">
        <v>0</v>
      </c>
      <c r="BV190">
        <v>0</v>
      </c>
      <c r="BW190">
        <v>1</v>
      </c>
      <c r="BX190">
        <v>0</v>
      </c>
      <c r="BY190">
        <v>2</v>
      </c>
      <c r="BZ190">
        <v>0</v>
      </c>
      <c r="CA190">
        <v>1</v>
      </c>
      <c r="CB190">
        <v>0</v>
      </c>
      <c r="CC190">
        <v>0</v>
      </c>
      <c r="CD190">
        <v>0</v>
      </c>
      <c r="CE190">
        <v>3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1</v>
      </c>
      <c r="CW190">
        <v>3</v>
      </c>
      <c r="CX190">
        <v>0</v>
      </c>
      <c r="CY190">
        <v>0</v>
      </c>
      <c r="CZ190">
        <v>0</v>
      </c>
      <c r="DA190">
        <v>1</v>
      </c>
      <c r="DB190">
        <v>0</v>
      </c>
      <c r="DC190">
        <v>0</v>
      </c>
      <c r="DD190">
        <v>12</v>
      </c>
      <c r="DE190">
        <v>1</v>
      </c>
      <c r="DF190">
        <v>1</v>
      </c>
      <c r="DG190">
        <v>1</v>
      </c>
      <c r="DH190">
        <v>0</v>
      </c>
      <c r="DI190" s="11">
        <f>DF190-DE190</f>
        <v>0</v>
      </c>
      <c r="DJ190" s="6">
        <v>-0.98125027120000008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74</v>
      </c>
      <c r="DQ190">
        <v>90</v>
      </c>
      <c r="DR190">
        <v>50</v>
      </c>
      <c r="DS190">
        <v>67</v>
      </c>
      <c r="DT190">
        <v>32</v>
      </c>
      <c r="DU190">
        <v>44</v>
      </c>
      <c r="DV190" s="6">
        <v>2.57</v>
      </c>
      <c r="DW190" s="6">
        <v>4.63</v>
      </c>
      <c r="DX190">
        <v>7</v>
      </c>
      <c r="DY190">
        <v>15</v>
      </c>
      <c r="DZ190">
        <v>1</v>
      </c>
      <c r="EA190">
        <v>0</v>
      </c>
      <c r="EB190">
        <v>1</v>
      </c>
      <c r="EC190">
        <v>4</v>
      </c>
      <c r="ED190">
        <v>0</v>
      </c>
      <c r="EE190">
        <v>4</v>
      </c>
      <c r="EF190" s="11">
        <f>EB190+ED190</f>
        <v>1</v>
      </c>
      <c r="EG190" s="11">
        <f>EC190+EE190</f>
        <v>8</v>
      </c>
      <c r="EH190">
        <v>50</v>
      </c>
      <c r="EI190">
        <v>66</v>
      </c>
      <c r="EJ190">
        <v>50</v>
      </c>
      <c r="EK190">
        <v>53</v>
      </c>
      <c r="EL190">
        <v>8</v>
      </c>
      <c r="EM190">
        <v>8</v>
      </c>
      <c r="EN190">
        <v>5</v>
      </c>
      <c r="EO190">
        <v>4</v>
      </c>
      <c r="EP190">
        <v>-0.2</v>
      </c>
      <c r="EQ190">
        <v>0.2</v>
      </c>
      <c r="ER190">
        <v>0</v>
      </c>
      <c r="ES190">
        <v>404.88</v>
      </c>
      <c r="ET190" s="11">
        <f>BC190+BJ190+Y190+DL190</f>
        <v>23</v>
      </c>
      <c r="EU190" s="6">
        <f>IF(DK190&gt;0,(BC190+BI190)/DK190,0)</f>
        <v>21</v>
      </c>
      <c r="EV190" s="6">
        <f>(DP190+DQ190)/AB190*60</f>
        <v>97.050991222014005</v>
      </c>
      <c r="EW190" s="6">
        <v>0.9</v>
      </c>
      <c r="EX190">
        <v>0.09</v>
      </c>
    </row>
    <row r="191" spans="1:154">
      <c r="A191" s="5">
        <v>650000</v>
      </c>
      <c r="B191" t="s">
        <v>900</v>
      </c>
      <c r="C191" t="s">
        <v>901</v>
      </c>
      <c r="D191" t="s">
        <v>464</v>
      </c>
      <c r="E191" t="s">
        <v>160</v>
      </c>
      <c r="F191" t="s">
        <v>160</v>
      </c>
      <c r="G191">
        <v>71</v>
      </c>
      <c r="H191">
        <v>188</v>
      </c>
      <c r="I191">
        <v>2011</v>
      </c>
      <c r="J191">
        <v>6</v>
      </c>
      <c r="K191">
        <v>171</v>
      </c>
      <c r="L191" t="s">
        <v>146</v>
      </c>
      <c r="M191" t="s">
        <v>902</v>
      </c>
      <c r="N191" t="s">
        <v>903</v>
      </c>
      <c r="O191" t="s">
        <v>904</v>
      </c>
      <c r="P191" t="s">
        <v>150</v>
      </c>
      <c r="Q191">
        <v>7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-3</v>
      </c>
      <c r="X191" s="6">
        <v>-1.1000000000000001</v>
      </c>
      <c r="Y191">
        <v>0</v>
      </c>
      <c r="Z191">
        <v>72</v>
      </c>
      <c r="AA191">
        <v>2839</v>
      </c>
      <c r="AB191" s="6">
        <v>47.33</v>
      </c>
      <c r="AC191" s="7">
        <v>6.7666666666999999</v>
      </c>
      <c r="AD191" s="7">
        <f>AVERAGE(AA191/60/Q191,AB191/Q191,AC191)</f>
        <v>6.762539682550794</v>
      </c>
      <c r="AE191" s="8">
        <v>0.13631519829497998</v>
      </c>
      <c r="AF191" s="8">
        <v>0</v>
      </c>
      <c r="AG191" s="8">
        <v>0</v>
      </c>
      <c r="AH191" s="9">
        <f>1-EA191/DU191</f>
        <v>0.90625</v>
      </c>
      <c r="AI191" s="10">
        <f>(AG191+AH191)*1000</f>
        <v>906.25</v>
      </c>
      <c r="AJ191" s="7">
        <f>DZ191/AB191*60</f>
        <v>0</v>
      </c>
      <c r="AK191" s="7">
        <f>EA191/AB191*60</f>
        <v>3.8030847242763581</v>
      </c>
      <c r="AL191" s="8">
        <f>IF(DZ191+EA191&gt;0,DZ191/(DZ191+EA191),0)</f>
        <v>0</v>
      </c>
      <c r="AM191" s="11">
        <f>DZ191-EA191</f>
        <v>-3</v>
      </c>
      <c r="AN191" s="7">
        <f>AJ191-AK191</f>
        <v>-3.8030847242763581</v>
      </c>
      <c r="AO191">
        <v>14</v>
      </c>
      <c r="AP191">
        <v>14</v>
      </c>
      <c r="AQ191">
        <v>9</v>
      </c>
      <c r="AR191">
        <v>7</v>
      </c>
      <c r="AS191">
        <v>7</v>
      </c>
      <c r="AT191">
        <v>7</v>
      </c>
      <c r="AU191" s="6">
        <v>0.51</v>
      </c>
      <c r="AV191">
        <v>2</v>
      </c>
      <c r="AW191">
        <v>2</v>
      </c>
      <c r="AX191">
        <v>0</v>
      </c>
      <c r="AY191" s="11">
        <f>AW191+AX191</f>
        <v>2</v>
      </c>
      <c r="AZ191" s="6">
        <v>30</v>
      </c>
      <c r="BA191" s="6">
        <v>28.25</v>
      </c>
      <c r="BB191" s="6">
        <v>0</v>
      </c>
      <c r="BC191">
        <v>13</v>
      </c>
      <c r="BD191">
        <v>13</v>
      </c>
      <c r="BE191">
        <v>4</v>
      </c>
      <c r="BF191" s="11">
        <f>BD191-BE191</f>
        <v>9</v>
      </c>
      <c r="BG191">
        <v>2</v>
      </c>
      <c r="BH191">
        <v>0</v>
      </c>
      <c r="BI191">
        <v>2</v>
      </c>
      <c r="BJ191">
        <v>1</v>
      </c>
      <c r="BK191">
        <v>0</v>
      </c>
      <c r="BL191">
        <v>2</v>
      </c>
      <c r="BM191">
        <v>1</v>
      </c>
      <c r="BN191" s="8">
        <f>BM191/DQ191</f>
        <v>1.5873015873015872E-2</v>
      </c>
      <c r="BO191">
        <v>15</v>
      </c>
      <c r="BP191">
        <v>9</v>
      </c>
      <c r="BQ191">
        <v>15</v>
      </c>
      <c r="BR191">
        <v>9</v>
      </c>
      <c r="BS191" s="8">
        <f>IF(BO191+BP191&gt;0,BO191/(BO191+BP191),0)</f>
        <v>0.625</v>
      </c>
      <c r="BT191" s="8">
        <f>(BQ191+BR191)/(EH191+EI191)</f>
        <v>0.47058823529411764</v>
      </c>
      <c r="BU191">
        <v>4</v>
      </c>
      <c r="BV191">
        <v>2</v>
      </c>
      <c r="BW191">
        <v>6</v>
      </c>
      <c r="BX191">
        <v>2</v>
      </c>
      <c r="BY191">
        <v>5</v>
      </c>
      <c r="BZ191">
        <v>5</v>
      </c>
      <c r="CA191">
        <v>7</v>
      </c>
      <c r="CB191">
        <v>4</v>
      </c>
      <c r="CC191">
        <v>5</v>
      </c>
      <c r="CD191">
        <v>1</v>
      </c>
      <c r="CE191">
        <v>4</v>
      </c>
      <c r="CF191">
        <v>5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1</v>
      </c>
      <c r="CY191">
        <v>0</v>
      </c>
      <c r="CZ191">
        <v>0</v>
      </c>
      <c r="DA191">
        <v>2</v>
      </c>
      <c r="DB191">
        <v>0</v>
      </c>
      <c r="DC191">
        <v>1</v>
      </c>
      <c r="DD191">
        <v>3</v>
      </c>
      <c r="DE191">
        <v>0</v>
      </c>
      <c r="DF191">
        <v>1</v>
      </c>
      <c r="DG191">
        <v>0</v>
      </c>
      <c r="DH191">
        <v>0</v>
      </c>
      <c r="DI191" s="11">
        <f>DF191-DE191</f>
        <v>1</v>
      </c>
      <c r="DJ191" s="6">
        <v>-7.8325445E-3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50</v>
      </c>
      <c r="DQ191">
        <v>63</v>
      </c>
      <c r="DR191">
        <v>27</v>
      </c>
      <c r="DS191">
        <v>44</v>
      </c>
      <c r="DT191">
        <v>20</v>
      </c>
      <c r="DU191">
        <v>32</v>
      </c>
      <c r="DV191" s="6">
        <v>1.1599999999999999</v>
      </c>
      <c r="DW191" s="6">
        <v>2.54</v>
      </c>
      <c r="DX191">
        <v>3</v>
      </c>
      <c r="DY191">
        <v>8</v>
      </c>
      <c r="DZ191">
        <v>0</v>
      </c>
      <c r="EA191">
        <v>3</v>
      </c>
      <c r="EB191">
        <v>5</v>
      </c>
      <c r="EC191">
        <v>4</v>
      </c>
      <c r="ED191">
        <v>2</v>
      </c>
      <c r="EE191">
        <v>4</v>
      </c>
      <c r="EF191" s="11">
        <f>EB191+ED191</f>
        <v>7</v>
      </c>
      <c r="EG191" s="11">
        <f>EC191+EE191</f>
        <v>8</v>
      </c>
      <c r="EH191">
        <v>23</v>
      </c>
      <c r="EI191">
        <v>28</v>
      </c>
      <c r="EJ191">
        <v>40</v>
      </c>
      <c r="EK191">
        <v>22</v>
      </c>
      <c r="EL191">
        <v>4</v>
      </c>
      <c r="EM191">
        <v>4</v>
      </c>
      <c r="EN191">
        <v>7</v>
      </c>
      <c r="EO191">
        <v>3</v>
      </c>
      <c r="EP191">
        <v>-0.1</v>
      </c>
      <c r="EQ191">
        <v>-0.1</v>
      </c>
      <c r="ER191">
        <v>-0.2</v>
      </c>
      <c r="ES191">
        <v>299.88</v>
      </c>
      <c r="ET191" s="11">
        <f>BC191+BJ191+Y191+DL191</f>
        <v>14</v>
      </c>
      <c r="EU191" s="6">
        <f>IF(DK191&gt;0,(BC191+BI191)/DK191,0)</f>
        <v>0</v>
      </c>
      <c r="EV191" s="6">
        <f>(DP191+DQ191)/AB191*60</f>
        <v>143.24952461440947</v>
      </c>
      <c r="EW191" s="6">
        <v>-0.5</v>
      </c>
      <c r="EX191">
        <v>-7.0000000000000007E-2</v>
      </c>
    </row>
    <row r="192" spans="1:154">
      <c r="A192" s="5">
        <v>3850000</v>
      </c>
      <c r="B192" t="s">
        <v>905</v>
      </c>
      <c r="C192" t="s">
        <v>587</v>
      </c>
      <c r="D192" t="s">
        <v>210</v>
      </c>
      <c r="E192" t="s">
        <v>145</v>
      </c>
      <c r="F192" t="s">
        <v>145</v>
      </c>
      <c r="G192">
        <v>72</v>
      </c>
      <c r="H192">
        <v>190</v>
      </c>
      <c r="I192">
        <v>2009</v>
      </c>
      <c r="J192">
        <v>3</v>
      </c>
      <c r="K192">
        <v>85</v>
      </c>
      <c r="L192" t="s">
        <v>146</v>
      </c>
      <c r="M192" t="s">
        <v>906</v>
      </c>
      <c r="N192" t="s">
        <v>156</v>
      </c>
      <c r="O192" t="s">
        <v>198</v>
      </c>
      <c r="P192" t="s">
        <v>361</v>
      </c>
      <c r="Q192">
        <v>60</v>
      </c>
      <c r="R192">
        <v>3</v>
      </c>
      <c r="S192">
        <v>9</v>
      </c>
      <c r="T192">
        <v>7</v>
      </c>
      <c r="U192">
        <v>2</v>
      </c>
      <c r="V192">
        <v>12</v>
      </c>
      <c r="W192">
        <v>-7</v>
      </c>
      <c r="X192" s="6">
        <v>1.2</v>
      </c>
      <c r="Y192">
        <v>49</v>
      </c>
      <c r="Z192">
        <v>1470</v>
      </c>
      <c r="AA192">
        <v>60535</v>
      </c>
      <c r="AB192" s="6">
        <v>1007.65</v>
      </c>
      <c r="AC192" s="7">
        <v>16.816666666700002</v>
      </c>
      <c r="AD192" s="7">
        <f>AVERAGE(AA192/60/Q192,AB192/Q192,AC192)</f>
        <v>16.808703703714816</v>
      </c>
      <c r="AE192" s="8">
        <v>0.28997122302158274</v>
      </c>
      <c r="AF192" s="8">
        <v>0.42857142857142855</v>
      </c>
      <c r="AG192" s="8">
        <v>5.6795131845841784E-2</v>
      </c>
      <c r="AH192" s="9">
        <f>1-EA192/DU192</f>
        <v>0.89607843137254906</v>
      </c>
      <c r="AI192" s="10">
        <f>(AG192+AH192)*1000</f>
        <v>952.87356321839093</v>
      </c>
      <c r="AJ192" s="7">
        <f>DZ192/AB192*60</f>
        <v>1.6672455713789511</v>
      </c>
      <c r="AK192" s="7">
        <f>EA192/AB192*60</f>
        <v>3.1558576886815857</v>
      </c>
      <c r="AL192" s="8">
        <f>IF(DZ192+EA192&gt;0,DZ192/(DZ192+EA192),0)</f>
        <v>0.34567901234567899</v>
      </c>
      <c r="AM192" s="11">
        <f>DZ192-EA192</f>
        <v>-25</v>
      </c>
      <c r="AN192" s="7">
        <f>AJ192-AK192</f>
        <v>-1.4886121173026345</v>
      </c>
      <c r="AO192">
        <v>168</v>
      </c>
      <c r="AP192">
        <v>168</v>
      </c>
      <c r="AQ192">
        <v>130</v>
      </c>
      <c r="AR192">
        <v>82</v>
      </c>
      <c r="AS192">
        <v>82</v>
      </c>
      <c r="AT192">
        <v>82</v>
      </c>
      <c r="AU192" s="6">
        <v>10.24</v>
      </c>
      <c r="AV192">
        <v>34</v>
      </c>
      <c r="AW192">
        <v>9</v>
      </c>
      <c r="AX192">
        <v>2</v>
      </c>
      <c r="AY192" s="11">
        <f>AW192+AX192</f>
        <v>11</v>
      </c>
      <c r="AZ192" s="6">
        <v>24.8415</v>
      </c>
      <c r="BA192" s="6">
        <v>23.06</v>
      </c>
      <c r="BB192" s="6">
        <v>186.2</v>
      </c>
      <c r="BC192">
        <v>65</v>
      </c>
      <c r="BD192">
        <v>65</v>
      </c>
      <c r="BE192">
        <v>56</v>
      </c>
      <c r="BF192" s="11">
        <f>BD192-BE192</f>
        <v>9</v>
      </c>
      <c r="BG192">
        <v>48</v>
      </c>
      <c r="BH192">
        <v>33</v>
      </c>
      <c r="BI192">
        <v>24</v>
      </c>
      <c r="BJ192">
        <v>39</v>
      </c>
      <c r="BK192">
        <v>33</v>
      </c>
      <c r="BL192">
        <v>24</v>
      </c>
      <c r="BM192">
        <v>39</v>
      </c>
      <c r="BN192" s="8">
        <f>BM192/DQ192</f>
        <v>3.8385826771653545E-2</v>
      </c>
      <c r="BO192">
        <v>524</v>
      </c>
      <c r="BP192">
        <v>477</v>
      </c>
      <c r="BQ192">
        <v>524</v>
      </c>
      <c r="BR192">
        <v>477</v>
      </c>
      <c r="BS192" s="8">
        <f>IF(BO192+BP192&gt;0,BO192/(BO192+BP192),0)</f>
        <v>0.52347652347652351</v>
      </c>
      <c r="BT192" s="8">
        <f>(BQ192+BR192)/(EH192+EI192)</f>
        <v>0.87884108867427568</v>
      </c>
      <c r="BU192">
        <v>202</v>
      </c>
      <c r="BV192">
        <v>174</v>
      </c>
      <c r="BW192">
        <v>168</v>
      </c>
      <c r="BX192">
        <v>170</v>
      </c>
      <c r="BY192">
        <v>154</v>
      </c>
      <c r="BZ192">
        <v>133</v>
      </c>
      <c r="CA192">
        <v>142</v>
      </c>
      <c r="CB192">
        <v>135</v>
      </c>
      <c r="CC192">
        <v>212</v>
      </c>
      <c r="CD192">
        <v>187</v>
      </c>
      <c r="CE192">
        <v>298</v>
      </c>
      <c r="CF192">
        <v>280</v>
      </c>
      <c r="CG192">
        <v>0</v>
      </c>
      <c r="CH192">
        <v>0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3</v>
      </c>
      <c r="CT192">
        <v>0</v>
      </c>
      <c r="CU192">
        <v>2</v>
      </c>
      <c r="CV192">
        <v>6</v>
      </c>
      <c r="CW192">
        <v>40</v>
      </c>
      <c r="CX192">
        <v>13</v>
      </c>
      <c r="CY192">
        <v>3</v>
      </c>
      <c r="CZ192">
        <v>3</v>
      </c>
      <c r="DA192">
        <v>15</v>
      </c>
      <c r="DB192">
        <v>6</v>
      </c>
      <c r="DC192">
        <v>2</v>
      </c>
      <c r="DD192">
        <v>40</v>
      </c>
      <c r="DE192">
        <v>16</v>
      </c>
      <c r="DF192">
        <v>13</v>
      </c>
      <c r="DG192">
        <v>15</v>
      </c>
      <c r="DH192">
        <v>12</v>
      </c>
      <c r="DI192" s="11">
        <f>DF192-DE192</f>
        <v>-3</v>
      </c>
      <c r="DJ192" s="6">
        <v>-1.3731168042999999</v>
      </c>
      <c r="DK192">
        <v>12</v>
      </c>
      <c r="DL192">
        <v>3</v>
      </c>
      <c r="DM192">
        <v>0</v>
      </c>
      <c r="DN192">
        <v>0</v>
      </c>
      <c r="DO192">
        <v>1</v>
      </c>
      <c r="DP192">
        <v>941</v>
      </c>
      <c r="DQ192">
        <v>1016</v>
      </c>
      <c r="DR192">
        <v>695</v>
      </c>
      <c r="DS192">
        <v>750</v>
      </c>
      <c r="DT192">
        <v>493</v>
      </c>
      <c r="DU192">
        <v>510</v>
      </c>
      <c r="DV192" s="6">
        <v>45.17</v>
      </c>
      <c r="DW192" s="6">
        <v>51.49</v>
      </c>
      <c r="DX192">
        <v>144</v>
      </c>
      <c r="DY192">
        <v>172</v>
      </c>
      <c r="DZ192">
        <v>28</v>
      </c>
      <c r="EA192">
        <v>53</v>
      </c>
      <c r="EB192">
        <v>36</v>
      </c>
      <c r="EC192">
        <v>45</v>
      </c>
      <c r="ED192">
        <v>37</v>
      </c>
      <c r="EE192">
        <v>55</v>
      </c>
      <c r="EF192" s="11">
        <f>EB192+ED192</f>
        <v>73</v>
      </c>
      <c r="EG192" s="11">
        <f>EC192+EE192</f>
        <v>100</v>
      </c>
      <c r="EH192">
        <v>595</v>
      </c>
      <c r="EI192">
        <v>544</v>
      </c>
      <c r="EJ192">
        <v>291</v>
      </c>
      <c r="EK192">
        <v>294</v>
      </c>
      <c r="EL192">
        <v>189</v>
      </c>
      <c r="EM192">
        <v>121</v>
      </c>
      <c r="EN192">
        <v>52</v>
      </c>
      <c r="EO192">
        <v>53</v>
      </c>
      <c r="EP192">
        <v>-1.2</v>
      </c>
      <c r="EQ192">
        <v>0.7</v>
      </c>
      <c r="ER192">
        <v>-0.5</v>
      </c>
      <c r="ES192">
        <v>2467.35</v>
      </c>
      <c r="ET192" s="11">
        <f>BC192+BJ192+Y192+DL192</f>
        <v>156</v>
      </c>
      <c r="EU192" s="6">
        <f>IF(DK192&gt;0,(BC192+BI192)/DK192,0)</f>
        <v>7.416666666666667</v>
      </c>
      <c r="EV192" s="6">
        <f>(DP192+DQ192)/AB192*60</f>
        <v>116.52855654245026</v>
      </c>
      <c r="EW192" s="6">
        <v>14.7</v>
      </c>
      <c r="EX192">
        <v>0.24</v>
      </c>
    </row>
    <row r="193" spans="1:154">
      <c r="A193" s="5">
        <v>9000000</v>
      </c>
      <c r="B193" t="s">
        <v>907</v>
      </c>
      <c r="C193" t="s">
        <v>908</v>
      </c>
      <c r="D193" t="s">
        <v>159</v>
      </c>
      <c r="E193" t="s">
        <v>160</v>
      </c>
      <c r="F193" t="s">
        <v>160</v>
      </c>
      <c r="G193">
        <v>71</v>
      </c>
      <c r="H193">
        <v>196</v>
      </c>
      <c r="I193">
        <v>2003</v>
      </c>
      <c r="J193">
        <v>1</v>
      </c>
      <c r="K193">
        <v>17</v>
      </c>
      <c r="L193" t="s">
        <v>146</v>
      </c>
      <c r="M193" t="s">
        <v>909</v>
      </c>
      <c r="N193" t="s">
        <v>867</v>
      </c>
      <c r="O193" t="s">
        <v>238</v>
      </c>
      <c r="P193" t="s">
        <v>411</v>
      </c>
      <c r="Q193">
        <v>69</v>
      </c>
      <c r="R193">
        <v>19</v>
      </c>
      <c r="S193">
        <v>23</v>
      </c>
      <c r="T193">
        <v>17</v>
      </c>
      <c r="U193">
        <v>6</v>
      </c>
      <c r="V193">
        <v>42</v>
      </c>
      <c r="W193">
        <v>-3</v>
      </c>
      <c r="X193" s="6">
        <v>10.3</v>
      </c>
      <c r="Y193">
        <v>30</v>
      </c>
      <c r="Z193">
        <v>1541</v>
      </c>
      <c r="AA193">
        <v>72156</v>
      </c>
      <c r="AB193" s="6">
        <v>1197.9100000000001</v>
      </c>
      <c r="AC193" s="7">
        <v>17.433333333299998</v>
      </c>
      <c r="AD193" s="7">
        <f>AVERAGE(AA193/60/Q193,AB193/Q193,AC193)</f>
        <v>17.407777777766665</v>
      </c>
      <c r="AE193" s="8">
        <v>0.29251277092429262</v>
      </c>
      <c r="AF193" s="8">
        <v>0.64615384615384619</v>
      </c>
      <c r="AG193" s="8">
        <v>9.0529247910863503E-2</v>
      </c>
      <c r="AH193" s="9">
        <f>1-EA193/DU193</f>
        <v>0.91044776119402981</v>
      </c>
      <c r="AI193" s="10">
        <f>(AG193+AH193)*1000</f>
        <v>1000.9770091048933</v>
      </c>
      <c r="AJ193" s="7">
        <f>DZ193/AB193*60</f>
        <v>3.2556702924259753</v>
      </c>
      <c r="AK193" s="7">
        <f>EA193/AB193*60</f>
        <v>2.7047107044769638</v>
      </c>
      <c r="AL193" s="8">
        <f>IF(DZ193+EA193&gt;0,DZ193/(DZ193+EA193),0)</f>
        <v>0.54621848739495793</v>
      </c>
      <c r="AM193" s="11">
        <f>DZ193-EA193</f>
        <v>11</v>
      </c>
      <c r="AN193" s="7">
        <f>AJ193-AK193</f>
        <v>0.55095958794901145</v>
      </c>
      <c r="AO193">
        <v>300</v>
      </c>
      <c r="AP193">
        <v>300</v>
      </c>
      <c r="AQ193">
        <v>250</v>
      </c>
      <c r="AR193">
        <v>194</v>
      </c>
      <c r="AS193">
        <v>194</v>
      </c>
      <c r="AT193">
        <v>194</v>
      </c>
      <c r="AU193" s="6">
        <v>25.91</v>
      </c>
      <c r="AV193">
        <v>104</v>
      </c>
      <c r="AW193">
        <v>27</v>
      </c>
      <c r="AX193">
        <v>20</v>
      </c>
      <c r="AY193" s="11">
        <f>AW193+AX193</f>
        <v>47</v>
      </c>
      <c r="AZ193" s="6">
        <v>23.335100000000001</v>
      </c>
      <c r="BA193" s="6">
        <v>21.46</v>
      </c>
      <c r="BB193" s="6">
        <v>289.8</v>
      </c>
      <c r="BC193">
        <v>46</v>
      </c>
      <c r="BD193">
        <v>46</v>
      </c>
      <c r="BE193">
        <v>67</v>
      </c>
      <c r="BF193" s="11">
        <f>BD193-BE193</f>
        <v>-21</v>
      </c>
      <c r="BG193">
        <v>56</v>
      </c>
      <c r="BH193">
        <v>17</v>
      </c>
      <c r="BI193">
        <v>33</v>
      </c>
      <c r="BJ193">
        <v>69</v>
      </c>
      <c r="BK193">
        <v>17</v>
      </c>
      <c r="BL193">
        <v>33</v>
      </c>
      <c r="BM193">
        <v>69</v>
      </c>
      <c r="BN193" s="8">
        <f>BM193/DQ193</f>
        <v>5.9636992221261884E-2</v>
      </c>
      <c r="BO193">
        <v>8</v>
      </c>
      <c r="BP193">
        <v>5</v>
      </c>
      <c r="BQ193">
        <v>8</v>
      </c>
      <c r="BR193">
        <v>5</v>
      </c>
      <c r="BS193" s="8">
        <f>IF(BO193+BP193&gt;0,BO193/(BO193+BP193),0)</f>
        <v>0.61538461538461542</v>
      </c>
      <c r="BT193" s="8">
        <f>(BQ193+BR193)/(EH193+EI193)</f>
        <v>1.098901098901099E-2</v>
      </c>
      <c r="BU193">
        <v>0</v>
      </c>
      <c r="BV193">
        <v>0</v>
      </c>
      <c r="BW193">
        <v>3</v>
      </c>
      <c r="BX193">
        <v>1</v>
      </c>
      <c r="BY193">
        <v>5</v>
      </c>
      <c r="BZ193">
        <v>4</v>
      </c>
      <c r="CA193">
        <v>0</v>
      </c>
      <c r="CB193">
        <v>1</v>
      </c>
      <c r="CC193">
        <v>5</v>
      </c>
      <c r="CD193">
        <v>3</v>
      </c>
      <c r="CE193">
        <v>5</v>
      </c>
      <c r="CF193">
        <v>3</v>
      </c>
      <c r="CG193">
        <v>0</v>
      </c>
      <c r="CH193">
        <v>6</v>
      </c>
      <c r="CI193">
        <v>4</v>
      </c>
      <c r="CJ193">
        <v>1</v>
      </c>
      <c r="CK193">
        <v>0</v>
      </c>
      <c r="CL193">
        <v>0</v>
      </c>
      <c r="CM193">
        <v>1</v>
      </c>
      <c r="CN193">
        <v>1</v>
      </c>
      <c r="CO193">
        <v>2</v>
      </c>
      <c r="CP193">
        <v>3</v>
      </c>
      <c r="CQ193">
        <v>3</v>
      </c>
      <c r="CR193">
        <v>0</v>
      </c>
      <c r="CS193">
        <v>9</v>
      </c>
      <c r="CT193">
        <v>0</v>
      </c>
      <c r="CU193">
        <v>6</v>
      </c>
      <c r="CV193">
        <v>6</v>
      </c>
      <c r="CW193">
        <v>44</v>
      </c>
      <c r="CX193">
        <v>20</v>
      </c>
      <c r="CY193">
        <v>6</v>
      </c>
      <c r="CZ193">
        <v>10</v>
      </c>
      <c r="DA193">
        <v>29</v>
      </c>
      <c r="DB193">
        <v>15</v>
      </c>
      <c r="DC193">
        <v>2</v>
      </c>
      <c r="DD193">
        <v>112</v>
      </c>
      <c r="DE193">
        <v>15</v>
      </c>
      <c r="DF193">
        <v>17</v>
      </c>
      <c r="DG193">
        <v>15</v>
      </c>
      <c r="DH193">
        <v>16</v>
      </c>
      <c r="DI193" s="11">
        <f>DF193-DE193</f>
        <v>2</v>
      </c>
      <c r="DJ193" s="6">
        <v>1.8161100787</v>
      </c>
      <c r="DK193">
        <v>15</v>
      </c>
      <c r="DL193">
        <v>0</v>
      </c>
      <c r="DM193">
        <v>0</v>
      </c>
      <c r="DN193">
        <v>0</v>
      </c>
      <c r="DO193">
        <v>0</v>
      </c>
      <c r="DP193">
        <v>1275</v>
      </c>
      <c r="DQ193">
        <v>1157</v>
      </c>
      <c r="DR193">
        <v>953</v>
      </c>
      <c r="DS193">
        <v>851</v>
      </c>
      <c r="DT193">
        <v>718</v>
      </c>
      <c r="DU193">
        <v>603</v>
      </c>
      <c r="DV193" s="6">
        <v>69.540000000000006</v>
      </c>
      <c r="DW193" s="6">
        <v>47.39</v>
      </c>
      <c r="DX193">
        <v>244</v>
      </c>
      <c r="DY193">
        <v>144</v>
      </c>
      <c r="DZ193">
        <v>65</v>
      </c>
      <c r="EA193">
        <v>54</v>
      </c>
      <c r="EB193">
        <v>70</v>
      </c>
      <c r="EC193">
        <v>38</v>
      </c>
      <c r="ED193">
        <v>68</v>
      </c>
      <c r="EE193">
        <v>38</v>
      </c>
      <c r="EF193" s="11">
        <f>EB193+ED193</f>
        <v>138</v>
      </c>
      <c r="EG193" s="11">
        <f>EC193+EE193</f>
        <v>76</v>
      </c>
      <c r="EH193">
        <v>583</v>
      </c>
      <c r="EI193">
        <v>600</v>
      </c>
      <c r="EJ193">
        <v>246</v>
      </c>
      <c r="EK193">
        <v>341</v>
      </c>
      <c r="EL193">
        <v>116</v>
      </c>
      <c r="EM193">
        <v>118</v>
      </c>
      <c r="EN193">
        <v>51</v>
      </c>
      <c r="EO193">
        <v>59</v>
      </c>
      <c r="EP193">
        <v>3.4</v>
      </c>
      <c r="EQ193">
        <v>0.9</v>
      </c>
      <c r="ER193">
        <v>4.3</v>
      </c>
      <c r="ES193">
        <v>2897.33</v>
      </c>
      <c r="ET193" s="11">
        <f>BC193+BJ193+Y193+DL193</f>
        <v>145</v>
      </c>
      <c r="EU193" s="6">
        <f>IF(DK193&gt;0,(BC193+BI193)/DK193,0)</f>
        <v>5.2666666666666666</v>
      </c>
      <c r="EV193" s="6">
        <f>(DP193+DQ193)/AB193*60</f>
        <v>121.81215617199956</v>
      </c>
      <c r="EW193" s="6">
        <v>46.1</v>
      </c>
      <c r="EX193">
        <v>0.67</v>
      </c>
    </row>
    <row r="194" spans="1:154">
      <c r="A194" s="5">
        <v>925000</v>
      </c>
      <c r="B194" t="s">
        <v>910</v>
      </c>
      <c r="C194" t="s">
        <v>687</v>
      </c>
      <c r="D194" t="s">
        <v>159</v>
      </c>
      <c r="E194" t="s">
        <v>160</v>
      </c>
      <c r="F194" t="s">
        <v>160</v>
      </c>
      <c r="G194">
        <v>73</v>
      </c>
      <c r="H194">
        <v>191</v>
      </c>
      <c r="I194">
        <v>2015</v>
      </c>
      <c r="J194">
        <v>1</v>
      </c>
      <c r="K194">
        <v>23</v>
      </c>
      <c r="L194" t="s">
        <v>154</v>
      </c>
      <c r="M194" t="s">
        <v>911</v>
      </c>
      <c r="N194" t="s">
        <v>884</v>
      </c>
      <c r="O194" t="s">
        <v>163</v>
      </c>
      <c r="P194" t="s">
        <v>168</v>
      </c>
      <c r="Q194">
        <v>9</v>
      </c>
      <c r="R194">
        <v>4</v>
      </c>
      <c r="S194">
        <v>1</v>
      </c>
      <c r="T194">
        <v>1</v>
      </c>
      <c r="U194">
        <v>0</v>
      </c>
      <c r="V194">
        <v>5</v>
      </c>
      <c r="W194">
        <v>0</v>
      </c>
      <c r="X194" s="6">
        <v>0.8</v>
      </c>
      <c r="Y194">
        <v>0</v>
      </c>
      <c r="Z194">
        <v>188</v>
      </c>
      <c r="AA194">
        <v>8755</v>
      </c>
      <c r="AB194" s="6">
        <v>145.94</v>
      </c>
      <c r="AC194" s="7">
        <v>16.2166666667</v>
      </c>
      <c r="AD194" s="7">
        <f>AVERAGE(AA194/60/Q194,AB194/Q194,AC194)</f>
        <v>16.215061728406173</v>
      </c>
      <c r="AE194" s="8">
        <v>0.29094896331738435</v>
      </c>
      <c r="AF194" s="8">
        <v>0.625</v>
      </c>
      <c r="AG194" s="8">
        <v>9.3023255813953487E-2</v>
      </c>
      <c r="AH194" s="9">
        <f>1-EA194/DU194</f>
        <v>0.90476190476190477</v>
      </c>
      <c r="AI194" s="10">
        <f>(AG194+AH194)*1000</f>
        <v>997.7851605758583</v>
      </c>
      <c r="AJ194" s="7">
        <f>DZ194/AB194*60</f>
        <v>3.2890228861175825</v>
      </c>
      <c r="AK194" s="7">
        <f>EA194/AB194*60</f>
        <v>2.466767164588187</v>
      </c>
      <c r="AL194" s="8">
        <f>IF(DZ194+EA194&gt;0,DZ194/(DZ194+EA194),0)</f>
        <v>0.5714285714285714</v>
      </c>
      <c r="AM194" s="11">
        <f>DZ194-EA194</f>
        <v>2</v>
      </c>
      <c r="AN194" s="7">
        <f>AJ194-AK194</f>
        <v>0.82225572152939552</v>
      </c>
      <c r="AO194">
        <v>38</v>
      </c>
      <c r="AP194">
        <v>38</v>
      </c>
      <c r="AQ194">
        <v>28</v>
      </c>
      <c r="AR194">
        <v>25</v>
      </c>
      <c r="AS194">
        <v>25</v>
      </c>
      <c r="AT194">
        <v>25</v>
      </c>
      <c r="AU194" s="6">
        <v>2.39</v>
      </c>
      <c r="AV194">
        <v>8</v>
      </c>
      <c r="AW194">
        <v>3</v>
      </c>
      <c r="AX194">
        <v>1</v>
      </c>
      <c r="AY194" s="11">
        <f>AW194+AX194</f>
        <v>4</v>
      </c>
      <c r="AZ194" s="6">
        <v>30.4</v>
      </c>
      <c r="BA194" s="6">
        <v>30.1</v>
      </c>
      <c r="BB194" s="6">
        <v>19.2</v>
      </c>
      <c r="BC194">
        <v>5</v>
      </c>
      <c r="BD194">
        <v>5</v>
      </c>
      <c r="BE194">
        <v>3</v>
      </c>
      <c r="BF194" s="11">
        <f>BD194-BE194</f>
        <v>2</v>
      </c>
      <c r="BG194">
        <v>3</v>
      </c>
      <c r="BH194">
        <v>4</v>
      </c>
      <c r="BI194">
        <v>1</v>
      </c>
      <c r="BJ194">
        <v>0</v>
      </c>
      <c r="BK194">
        <v>4</v>
      </c>
      <c r="BL194">
        <v>1</v>
      </c>
      <c r="BM194">
        <v>0</v>
      </c>
      <c r="BN194" s="8">
        <f>BM194/DQ194</f>
        <v>0</v>
      </c>
      <c r="BO194">
        <v>0</v>
      </c>
      <c r="BP194">
        <v>0</v>
      </c>
      <c r="BQ194">
        <v>0</v>
      </c>
      <c r="BR194">
        <v>0</v>
      </c>
      <c r="BS194" s="8">
        <f>IF(BO194+BP194&gt;0,BO194/(BO194+BP194),0)</f>
        <v>0</v>
      </c>
      <c r="BT194" s="8">
        <f>(BQ194+BR194)/(EH194+EI194)</f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1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1</v>
      </c>
      <c r="CQ194">
        <v>0</v>
      </c>
      <c r="CR194">
        <v>0</v>
      </c>
      <c r="CS194">
        <v>3</v>
      </c>
      <c r="CT194">
        <v>0</v>
      </c>
      <c r="CU194">
        <v>0</v>
      </c>
      <c r="CV194">
        <v>0</v>
      </c>
      <c r="CW194">
        <v>3</v>
      </c>
      <c r="CX194">
        <v>1</v>
      </c>
      <c r="CY194">
        <v>1</v>
      </c>
      <c r="CZ194">
        <v>3</v>
      </c>
      <c r="DA194">
        <v>3</v>
      </c>
      <c r="DB194">
        <v>0</v>
      </c>
      <c r="DC194">
        <v>1</v>
      </c>
      <c r="DD194">
        <v>16</v>
      </c>
      <c r="DE194">
        <v>0</v>
      </c>
      <c r="DF194">
        <v>0</v>
      </c>
      <c r="DG194">
        <v>0</v>
      </c>
      <c r="DH194">
        <v>0</v>
      </c>
      <c r="DI194" s="11">
        <f>DF194-DE194</f>
        <v>0</v>
      </c>
      <c r="DJ194" s="6">
        <v>0.19883013930000001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144</v>
      </c>
      <c r="DQ194">
        <v>106</v>
      </c>
      <c r="DR194">
        <v>110</v>
      </c>
      <c r="DS194">
        <v>84</v>
      </c>
      <c r="DT194">
        <v>86</v>
      </c>
      <c r="DU194">
        <v>63</v>
      </c>
      <c r="DV194" s="6">
        <v>6.86</v>
      </c>
      <c r="DW194" s="6">
        <v>5.81</v>
      </c>
      <c r="DX194">
        <v>23</v>
      </c>
      <c r="DY194">
        <v>21</v>
      </c>
      <c r="DZ194">
        <v>8</v>
      </c>
      <c r="EA194">
        <v>6</v>
      </c>
      <c r="EB194">
        <v>5</v>
      </c>
      <c r="EC194">
        <v>3</v>
      </c>
      <c r="ED194">
        <v>4</v>
      </c>
      <c r="EE194">
        <v>14</v>
      </c>
      <c r="EF194" s="11">
        <f>EB194+ED194</f>
        <v>9</v>
      </c>
      <c r="EG194" s="11">
        <f>EC194+EE194</f>
        <v>17</v>
      </c>
      <c r="EH194">
        <v>69</v>
      </c>
      <c r="EI194">
        <v>87</v>
      </c>
      <c r="EJ194">
        <v>40</v>
      </c>
      <c r="EK194">
        <v>39</v>
      </c>
      <c r="EL194">
        <v>23</v>
      </c>
      <c r="EM194">
        <v>18</v>
      </c>
      <c r="EN194">
        <v>5</v>
      </c>
      <c r="EO194">
        <v>3</v>
      </c>
      <c r="EP194">
        <v>0.60000000000000009</v>
      </c>
      <c r="EQ194">
        <v>0.2</v>
      </c>
      <c r="ER194">
        <v>0.8</v>
      </c>
      <c r="ES194">
        <v>355.66</v>
      </c>
      <c r="ET194" s="11">
        <f>BC194+BJ194+Y194+DL194</f>
        <v>5</v>
      </c>
      <c r="EU194" s="6">
        <f>IF(DK194&gt;0,(BC194+BI194)/DK194,0)</f>
        <v>0</v>
      </c>
      <c r="EV194" s="6">
        <f>(DP194+DQ194)/AB194*60</f>
        <v>102.78196519117446</v>
      </c>
      <c r="EW194" s="6">
        <v>6.1</v>
      </c>
      <c r="EX194">
        <v>0.68</v>
      </c>
    </row>
    <row r="195" spans="1:154">
      <c r="A195" s="5">
        <v>700000</v>
      </c>
      <c r="B195" t="s">
        <v>912</v>
      </c>
      <c r="C195" t="s">
        <v>913</v>
      </c>
      <c r="D195" t="s">
        <v>153</v>
      </c>
      <c r="E195" t="s">
        <v>145</v>
      </c>
      <c r="F195" t="s">
        <v>145</v>
      </c>
      <c r="G195">
        <v>70</v>
      </c>
      <c r="H195">
        <v>193</v>
      </c>
      <c r="I195">
        <v>2009</v>
      </c>
      <c r="J195">
        <v>5</v>
      </c>
      <c r="K195">
        <v>147</v>
      </c>
      <c r="L195" t="s">
        <v>146</v>
      </c>
      <c r="M195" t="s">
        <v>914</v>
      </c>
      <c r="N195" t="s">
        <v>827</v>
      </c>
      <c r="O195" t="s">
        <v>198</v>
      </c>
      <c r="P195" t="s">
        <v>150</v>
      </c>
      <c r="Q195">
        <v>7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-3</v>
      </c>
      <c r="X195" s="6">
        <v>-0.7</v>
      </c>
      <c r="Y195">
        <v>2</v>
      </c>
      <c r="Z195">
        <v>82</v>
      </c>
      <c r="AA195">
        <v>3351</v>
      </c>
      <c r="AB195" s="6">
        <v>55.87</v>
      </c>
      <c r="AC195" s="7">
        <v>7.95</v>
      </c>
      <c r="AD195" s="7">
        <f>AVERAGE(AA195/60/Q195,AB195/Q195,AC195)</f>
        <v>7.97</v>
      </c>
      <c r="AE195" s="8">
        <v>0.16893955429228025</v>
      </c>
      <c r="AF195" s="8">
        <v>0</v>
      </c>
      <c r="AG195" s="8">
        <v>0</v>
      </c>
      <c r="AH195" s="9">
        <f>1-EA195/DU195</f>
        <v>0.91666666666666663</v>
      </c>
      <c r="AI195" s="10">
        <f>(AG195+AH195)*1000</f>
        <v>916.66666666666663</v>
      </c>
      <c r="AJ195" s="7">
        <f>DZ195/AB195*60</f>
        <v>0</v>
      </c>
      <c r="AK195" s="7">
        <f>EA195/AB195*60</f>
        <v>3.2217648111687849</v>
      </c>
      <c r="AL195" s="8">
        <f>IF(DZ195+EA195&gt;0,DZ195/(DZ195+EA195),0)</f>
        <v>0</v>
      </c>
      <c r="AM195" s="11">
        <f>DZ195-EA195</f>
        <v>-3</v>
      </c>
      <c r="AN195" s="7">
        <f>AJ195-AK195</f>
        <v>-3.2217648111687849</v>
      </c>
      <c r="AO195">
        <v>5</v>
      </c>
      <c r="AP195">
        <v>5</v>
      </c>
      <c r="AQ195">
        <v>4</v>
      </c>
      <c r="AR195">
        <v>1</v>
      </c>
      <c r="AS195">
        <v>1</v>
      </c>
      <c r="AT195">
        <v>1</v>
      </c>
      <c r="AU195" s="6">
        <v>0.32</v>
      </c>
      <c r="AV195">
        <v>1</v>
      </c>
      <c r="AW195">
        <v>0</v>
      </c>
      <c r="AX195">
        <v>0</v>
      </c>
      <c r="AY195" s="11">
        <f>AW195+AX195</f>
        <v>0</v>
      </c>
      <c r="AZ195" s="6">
        <v>9</v>
      </c>
      <c r="BA195" s="6">
        <v>22.99</v>
      </c>
      <c r="BB195" s="6">
        <v>0</v>
      </c>
      <c r="BC195">
        <v>3</v>
      </c>
      <c r="BD195">
        <v>3</v>
      </c>
      <c r="BE195">
        <v>2</v>
      </c>
      <c r="BF195" s="11">
        <f>BD195-BE195</f>
        <v>1</v>
      </c>
      <c r="BG195">
        <v>3</v>
      </c>
      <c r="BH195">
        <v>4</v>
      </c>
      <c r="BI195">
        <v>3</v>
      </c>
      <c r="BJ195">
        <v>1</v>
      </c>
      <c r="BK195">
        <v>4</v>
      </c>
      <c r="BL195">
        <v>3</v>
      </c>
      <c r="BM195">
        <v>1</v>
      </c>
      <c r="BN195" s="8">
        <f>BM195/DQ195</f>
        <v>1.7543859649122806E-2</v>
      </c>
      <c r="BO195">
        <v>15</v>
      </c>
      <c r="BP195">
        <v>12</v>
      </c>
      <c r="BQ195">
        <v>15</v>
      </c>
      <c r="BR195">
        <v>12</v>
      </c>
      <c r="BS195" s="8">
        <f>IF(BO195+BP195&gt;0,BO195/(BO195+BP195),0)</f>
        <v>0.55555555555555558</v>
      </c>
      <c r="BT195" s="8">
        <f>(BQ195+BR195)/(EH195+EI195)</f>
        <v>0.5625</v>
      </c>
      <c r="BU195">
        <v>5</v>
      </c>
      <c r="BV195">
        <v>1</v>
      </c>
      <c r="BW195">
        <v>4</v>
      </c>
      <c r="BX195">
        <v>6</v>
      </c>
      <c r="BY195">
        <v>6</v>
      </c>
      <c r="BZ195">
        <v>5</v>
      </c>
      <c r="CA195">
        <v>5</v>
      </c>
      <c r="CB195">
        <v>4</v>
      </c>
      <c r="CC195">
        <v>8</v>
      </c>
      <c r="CD195">
        <v>5</v>
      </c>
      <c r="CE195">
        <v>6</v>
      </c>
      <c r="CF195">
        <v>5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3</v>
      </c>
      <c r="CX195">
        <v>1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</v>
      </c>
      <c r="DF195">
        <v>1</v>
      </c>
      <c r="DG195">
        <v>1</v>
      </c>
      <c r="DH195">
        <v>1</v>
      </c>
      <c r="DI195" s="11">
        <f>DF195-DE195</f>
        <v>0</v>
      </c>
      <c r="DJ195" s="6">
        <v>6.58536438E-2</v>
      </c>
      <c r="DK195">
        <v>1</v>
      </c>
      <c r="DL195">
        <v>0</v>
      </c>
      <c r="DM195">
        <v>0</v>
      </c>
      <c r="DN195">
        <v>0</v>
      </c>
      <c r="DO195">
        <v>0</v>
      </c>
      <c r="DP195">
        <v>41</v>
      </c>
      <c r="DQ195">
        <v>57</v>
      </c>
      <c r="DR195">
        <v>30</v>
      </c>
      <c r="DS195">
        <v>44</v>
      </c>
      <c r="DT195">
        <v>21</v>
      </c>
      <c r="DU195">
        <v>36</v>
      </c>
      <c r="DV195" s="6">
        <v>2.0499999999999998</v>
      </c>
      <c r="DW195" s="6">
        <v>2.8</v>
      </c>
      <c r="DX195">
        <v>9</v>
      </c>
      <c r="DY195">
        <v>9</v>
      </c>
      <c r="DZ195">
        <v>0</v>
      </c>
      <c r="EA195">
        <v>3</v>
      </c>
      <c r="EB195">
        <v>1</v>
      </c>
      <c r="EC195">
        <v>5</v>
      </c>
      <c r="ED195">
        <v>2</v>
      </c>
      <c r="EE195">
        <v>0</v>
      </c>
      <c r="EF195" s="11">
        <f>EB195+ED195</f>
        <v>3</v>
      </c>
      <c r="EG195" s="11">
        <f>EC195+EE195</f>
        <v>5</v>
      </c>
      <c r="EH195">
        <v>27</v>
      </c>
      <c r="EI195">
        <v>21</v>
      </c>
      <c r="EJ195">
        <v>19</v>
      </c>
      <c r="EK195">
        <v>24</v>
      </c>
      <c r="EL195">
        <v>10</v>
      </c>
      <c r="EM195">
        <v>8</v>
      </c>
      <c r="EN195">
        <v>8</v>
      </c>
      <c r="EO195">
        <v>5</v>
      </c>
      <c r="EP195">
        <v>-0.2</v>
      </c>
      <c r="EQ195">
        <v>-0.1</v>
      </c>
      <c r="ER195">
        <v>-0.2</v>
      </c>
      <c r="ES195">
        <v>274.83999999999997</v>
      </c>
      <c r="ET195" s="11">
        <f>BC195+BJ195+Y195+DL195</f>
        <v>6</v>
      </c>
      <c r="EU195" s="6">
        <f>IF(DK195&gt;0,(BC195+BI195)/DK195,0)</f>
        <v>6</v>
      </c>
      <c r="EV195" s="6">
        <f>(DP195+DQ195)/AB195*60</f>
        <v>105.24431716484698</v>
      </c>
      <c r="EW195" s="6">
        <v>-1.2</v>
      </c>
      <c r="EX195">
        <v>-0.18</v>
      </c>
    </row>
    <row r="196" spans="1:154">
      <c r="A196" s="5">
        <v>742500</v>
      </c>
      <c r="B196" t="s">
        <v>915</v>
      </c>
      <c r="C196" t="s">
        <v>916</v>
      </c>
      <c r="E196" t="s">
        <v>409</v>
      </c>
      <c r="F196" t="s">
        <v>409</v>
      </c>
      <c r="G196">
        <v>74</v>
      </c>
      <c r="H196">
        <v>195</v>
      </c>
      <c r="L196" t="s">
        <v>146</v>
      </c>
      <c r="M196" t="s">
        <v>917</v>
      </c>
      <c r="N196" t="s">
        <v>918</v>
      </c>
      <c r="O196" t="s">
        <v>238</v>
      </c>
      <c r="P196" t="s">
        <v>374</v>
      </c>
      <c r="Q196">
        <v>10</v>
      </c>
      <c r="R196">
        <v>1</v>
      </c>
      <c r="S196">
        <v>1</v>
      </c>
      <c r="T196">
        <v>0</v>
      </c>
      <c r="U196">
        <v>1</v>
      </c>
      <c r="V196">
        <v>2</v>
      </c>
      <c r="W196">
        <v>0</v>
      </c>
      <c r="X196" s="6">
        <v>1.7000000000000002</v>
      </c>
      <c r="Y196">
        <v>6</v>
      </c>
      <c r="Z196">
        <v>135</v>
      </c>
      <c r="AA196">
        <v>5476</v>
      </c>
      <c r="AB196" s="6">
        <v>91.24</v>
      </c>
      <c r="AC196" s="7">
        <v>9.1333333332999995</v>
      </c>
      <c r="AD196" s="7">
        <f>AVERAGE(AA196/60/Q196,AB196/Q196,AC196)</f>
        <v>9.127999999988889</v>
      </c>
      <c r="AE196" s="8">
        <v>0.172639545884579</v>
      </c>
      <c r="AF196" s="8">
        <v>0.5</v>
      </c>
      <c r="AG196" s="8">
        <v>9.7560975609756101E-2</v>
      </c>
      <c r="AH196" s="9">
        <f>1-EA196/DU196</f>
        <v>0.875</v>
      </c>
      <c r="AI196" s="10">
        <f>(AG196+AH196)*1000</f>
        <v>972.56097560975604</v>
      </c>
      <c r="AJ196" s="7">
        <f>DZ196/AB196*60</f>
        <v>2.6304252520824205</v>
      </c>
      <c r="AK196" s="7">
        <f>EA196/AB196*60</f>
        <v>3.2880315651030254</v>
      </c>
      <c r="AL196" s="8">
        <f>IF(DZ196+EA196&gt;0,DZ196/(DZ196+EA196),0)</f>
        <v>0.44444444444444442</v>
      </c>
      <c r="AM196" s="11">
        <f>DZ196-EA196</f>
        <v>-1</v>
      </c>
      <c r="AN196" s="7">
        <f>AJ196-AK196</f>
        <v>-0.6576063130206049</v>
      </c>
      <c r="AO196">
        <v>14</v>
      </c>
      <c r="AP196">
        <v>14</v>
      </c>
      <c r="AQ196">
        <v>11</v>
      </c>
      <c r="AR196">
        <v>8</v>
      </c>
      <c r="AS196">
        <v>8</v>
      </c>
      <c r="AT196">
        <v>8</v>
      </c>
      <c r="AU196" s="6">
        <v>0.51</v>
      </c>
      <c r="AV196">
        <v>2</v>
      </c>
      <c r="AW196">
        <v>1</v>
      </c>
      <c r="AX196">
        <v>0</v>
      </c>
      <c r="AY196" s="11">
        <f>AW196+AX196</f>
        <v>1</v>
      </c>
      <c r="AZ196" s="6">
        <v>38.25</v>
      </c>
      <c r="BA196" s="6">
        <v>34.770000000000003</v>
      </c>
      <c r="BB196" s="6">
        <v>0</v>
      </c>
      <c r="BC196">
        <v>16</v>
      </c>
      <c r="BD196">
        <v>16</v>
      </c>
      <c r="BE196">
        <v>14</v>
      </c>
      <c r="BF196" s="11">
        <f>BD196-BE196</f>
        <v>2</v>
      </c>
      <c r="BG196">
        <v>3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5</v>
      </c>
      <c r="BN196" s="8">
        <f>BM196/DQ196</f>
        <v>6.7567567567567571E-2</v>
      </c>
      <c r="BO196">
        <v>0</v>
      </c>
      <c r="BP196">
        <v>0</v>
      </c>
      <c r="BQ196">
        <v>0</v>
      </c>
      <c r="BR196">
        <v>0</v>
      </c>
      <c r="BS196" s="8">
        <f>IF(BO196+BP196&gt;0,BO196/(BO196+BP196),0)</f>
        <v>0</v>
      </c>
      <c r="BT196" s="8">
        <f>(BQ196+BR196)/(EH196+EI196)</f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1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1</v>
      </c>
      <c r="CW196">
        <v>2</v>
      </c>
      <c r="CX196">
        <v>1</v>
      </c>
      <c r="CY196">
        <v>0</v>
      </c>
      <c r="CZ196">
        <v>0</v>
      </c>
      <c r="DA196">
        <v>2</v>
      </c>
      <c r="DB196">
        <v>0</v>
      </c>
      <c r="DC196">
        <v>0</v>
      </c>
      <c r="DD196">
        <v>5</v>
      </c>
      <c r="DE196">
        <v>3</v>
      </c>
      <c r="DF196">
        <v>1</v>
      </c>
      <c r="DG196">
        <v>2</v>
      </c>
      <c r="DH196">
        <v>1</v>
      </c>
      <c r="DI196" s="11">
        <f>DF196-DE196</f>
        <v>-2</v>
      </c>
      <c r="DJ196" s="6">
        <v>-1.0207884456</v>
      </c>
      <c r="DK196">
        <v>3</v>
      </c>
      <c r="DL196">
        <v>0</v>
      </c>
      <c r="DM196">
        <v>0</v>
      </c>
      <c r="DN196">
        <v>0</v>
      </c>
      <c r="DO196">
        <v>0</v>
      </c>
      <c r="DP196">
        <v>73</v>
      </c>
      <c r="DQ196">
        <v>74</v>
      </c>
      <c r="DR196">
        <v>61</v>
      </c>
      <c r="DS196">
        <v>56</v>
      </c>
      <c r="DT196">
        <v>41</v>
      </c>
      <c r="DU196">
        <v>40</v>
      </c>
      <c r="DV196" s="6">
        <v>3.31</v>
      </c>
      <c r="DW196" s="6">
        <v>3.97</v>
      </c>
      <c r="DX196">
        <v>13</v>
      </c>
      <c r="DY196">
        <v>8</v>
      </c>
      <c r="DZ196">
        <v>4</v>
      </c>
      <c r="EA196">
        <v>5</v>
      </c>
      <c r="EB196">
        <v>4</v>
      </c>
      <c r="EC196">
        <v>2</v>
      </c>
      <c r="ED196">
        <v>1</v>
      </c>
      <c r="EE196">
        <v>6</v>
      </c>
      <c r="EF196" s="11">
        <f>EB196+ED196</f>
        <v>5</v>
      </c>
      <c r="EG196" s="11">
        <f>EC196+EE196</f>
        <v>8</v>
      </c>
      <c r="EH196">
        <v>23</v>
      </c>
      <c r="EI196">
        <v>45</v>
      </c>
      <c r="EJ196">
        <v>40</v>
      </c>
      <c r="EK196">
        <v>40</v>
      </c>
      <c r="EL196">
        <v>11</v>
      </c>
      <c r="EM196">
        <v>8</v>
      </c>
      <c r="EN196">
        <v>3</v>
      </c>
      <c r="EO196">
        <v>4</v>
      </c>
      <c r="EP196">
        <v>0.1</v>
      </c>
      <c r="EQ196">
        <v>0.1</v>
      </c>
      <c r="ER196">
        <v>0.2</v>
      </c>
      <c r="ES196">
        <v>437.26</v>
      </c>
      <c r="ET196" s="11">
        <f>BC196+BJ196+Y196+DL196</f>
        <v>27</v>
      </c>
      <c r="EU196" s="6">
        <f>IF(DK196&gt;0,(BC196+BI196)/DK196,0)</f>
        <v>5.333333333333333</v>
      </c>
      <c r="EV196" s="6">
        <f>(DP196+DQ196)/AB196*60</f>
        <v>96.668128014028937</v>
      </c>
      <c r="EW196" s="6">
        <v>2.6</v>
      </c>
      <c r="EX196">
        <v>0.26</v>
      </c>
    </row>
    <row r="197" spans="1:154">
      <c r="A197" s="5">
        <v>925000</v>
      </c>
      <c r="B197" t="s">
        <v>919</v>
      </c>
      <c r="C197" t="s">
        <v>920</v>
      </c>
      <c r="E197" t="s">
        <v>634</v>
      </c>
      <c r="F197" t="s">
        <v>383</v>
      </c>
      <c r="G197">
        <v>71</v>
      </c>
      <c r="H197">
        <v>212</v>
      </c>
      <c r="I197">
        <v>2013</v>
      </c>
      <c r="J197">
        <v>1</v>
      </c>
      <c r="K197">
        <v>27</v>
      </c>
      <c r="L197" t="s">
        <v>146</v>
      </c>
      <c r="M197" t="s">
        <v>921</v>
      </c>
      <c r="N197" t="s">
        <v>922</v>
      </c>
      <c r="O197" t="s">
        <v>284</v>
      </c>
      <c r="P197" t="s">
        <v>478</v>
      </c>
      <c r="Q197">
        <v>38</v>
      </c>
      <c r="R197">
        <v>4</v>
      </c>
      <c r="S197">
        <v>7</v>
      </c>
      <c r="T197">
        <v>3</v>
      </c>
      <c r="U197">
        <v>4</v>
      </c>
      <c r="V197">
        <v>11</v>
      </c>
      <c r="W197">
        <v>0</v>
      </c>
      <c r="X197" s="6">
        <v>0.2</v>
      </c>
      <c r="Y197">
        <v>10</v>
      </c>
      <c r="Z197">
        <v>589</v>
      </c>
      <c r="AA197">
        <v>24361</v>
      </c>
      <c r="AB197" s="6">
        <v>405.72</v>
      </c>
      <c r="AC197" s="7">
        <v>10.6833333333</v>
      </c>
      <c r="AD197" s="7">
        <f>AVERAGE(AA197/60/Q197,AB197/Q197,AC197)</f>
        <v>10.681608187123393</v>
      </c>
      <c r="AE197" s="8">
        <v>0.20842173397101657</v>
      </c>
      <c r="AF197" s="8">
        <v>0.73333333333333328</v>
      </c>
      <c r="AG197" s="8">
        <v>7.7319587628865982E-2</v>
      </c>
      <c r="AH197" s="9">
        <f>1-EA197/DU197</f>
        <v>0.95092024539877296</v>
      </c>
      <c r="AI197" s="10">
        <f>(AG197+AH197)*1000</f>
        <v>1028.239833027639</v>
      </c>
      <c r="AJ197" s="7">
        <f>DZ197/AB197*60</f>
        <v>2.2182786157941434</v>
      </c>
      <c r="AK197" s="7">
        <f>EA197/AB197*60</f>
        <v>1.1830819284235434</v>
      </c>
      <c r="AL197" s="8">
        <f>IF(DZ197+EA197&gt;0,DZ197/(DZ197+EA197),0)</f>
        <v>0.65217391304347827</v>
      </c>
      <c r="AM197" s="11">
        <f>DZ197-EA197</f>
        <v>7</v>
      </c>
      <c r="AN197" s="7">
        <f>AJ197-AK197</f>
        <v>1.0351966873706</v>
      </c>
      <c r="AO197">
        <v>77</v>
      </c>
      <c r="AP197">
        <v>77</v>
      </c>
      <c r="AQ197">
        <v>66</v>
      </c>
      <c r="AR197">
        <v>44</v>
      </c>
      <c r="AS197">
        <v>44</v>
      </c>
      <c r="AT197">
        <v>44</v>
      </c>
      <c r="AU197" s="6">
        <v>6.24</v>
      </c>
      <c r="AV197">
        <v>24</v>
      </c>
      <c r="AW197">
        <v>5</v>
      </c>
      <c r="AX197">
        <v>8</v>
      </c>
      <c r="AY197" s="11">
        <f>AW197+AX197</f>
        <v>13</v>
      </c>
      <c r="AZ197" s="6">
        <v>23.704499999999999</v>
      </c>
      <c r="BA197" s="6">
        <v>23.61</v>
      </c>
      <c r="BB197" s="6">
        <v>95.2</v>
      </c>
      <c r="BC197">
        <v>83</v>
      </c>
      <c r="BD197">
        <v>83</v>
      </c>
      <c r="BE197">
        <v>39</v>
      </c>
      <c r="BF197" s="11">
        <f>BD197-BE197</f>
        <v>44</v>
      </c>
      <c r="BG197">
        <v>22</v>
      </c>
      <c r="BH197">
        <v>10</v>
      </c>
      <c r="BI197">
        <v>18</v>
      </c>
      <c r="BJ197">
        <v>14</v>
      </c>
      <c r="BK197">
        <v>10</v>
      </c>
      <c r="BL197">
        <v>18</v>
      </c>
      <c r="BM197">
        <v>14</v>
      </c>
      <c r="BN197" s="8">
        <f>BM197/DQ197</f>
        <v>4.2944785276073622E-2</v>
      </c>
      <c r="BO197">
        <v>1</v>
      </c>
      <c r="BP197">
        <v>3</v>
      </c>
      <c r="BQ197">
        <v>1</v>
      </c>
      <c r="BR197">
        <v>3</v>
      </c>
      <c r="BS197" s="8">
        <f>IF(BO197+BP197&gt;0,BO197/(BO197+BP197),0)</f>
        <v>0.25</v>
      </c>
      <c r="BT197" s="8">
        <f>(BQ197+BR197)/(EH197+EI197)</f>
        <v>1.1331444759206799E-2</v>
      </c>
      <c r="BU197">
        <v>1</v>
      </c>
      <c r="BV197">
        <v>1</v>
      </c>
      <c r="BW197">
        <v>0</v>
      </c>
      <c r="BX197">
        <v>1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3</v>
      </c>
      <c r="CE197">
        <v>1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1</v>
      </c>
      <c r="CO197">
        <v>0</v>
      </c>
      <c r="CP197">
        <v>0</v>
      </c>
      <c r="CQ197">
        <v>0</v>
      </c>
      <c r="CR197">
        <v>0</v>
      </c>
      <c r="CS197">
        <v>3</v>
      </c>
      <c r="CT197">
        <v>0</v>
      </c>
      <c r="CU197">
        <v>0</v>
      </c>
      <c r="CV197">
        <v>3</v>
      </c>
      <c r="CW197">
        <v>19</v>
      </c>
      <c r="CX197">
        <v>8</v>
      </c>
      <c r="CY197">
        <v>2</v>
      </c>
      <c r="CZ197">
        <v>4</v>
      </c>
      <c r="DA197">
        <v>3</v>
      </c>
      <c r="DB197">
        <v>1</v>
      </c>
      <c r="DC197">
        <v>1</v>
      </c>
      <c r="DD197">
        <v>25</v>
      </c>
      <c r="DE197">
        <v>5</v>
      </c>
      <c r="DF197">
        <v>9</v>
      </c>
      <c r="DG197">
        <v>5</v>
      </c>
      <c r="DH197">
        <v>7</v>
      </c>
      <c r="DI197" s="11">
        <f>DF197-DE197</f>
        <v>4</v>
      </c>
      <c r="DJ197" s="6">
        <v>3.6720257630000002</v>
      </c>
      <c r="DK197">
        <v>5</v>
      </c>
      <c r="DL197">
        <v>0</v>
      </c>
      <c r="DM197">
        <v>0</v>
      </c>
      <c r="DN197">
        <v>0</v>
      </c>
      <c r="DO197">
        <v>0</v>
      </c>
      <c r="DP197">
        <v>361</v>
      </c>
      <c r="DQ197">
        <v>326</v>
      </c>
      <c r="DR197">
        <v>263</v>
      </c>
      <c r="DS197">
        <v>225</v>
      </c>
      <c r="DT197">
        <v>194</v>
      </c>
      <c r="DU197">
        <v>163</v>
      </c>
      <c r="DV197" s="6">
        <v>18.43</v>
      </c>
      <c r="DW197" s="6">
        <v>12.01</v>
      </c>
      <c r="DX197">
        <v>70</v>
      </c>
      <c r="DY197">
        <v>42</v>
      </c>
      <c r="DZ197">
        <v>15</v>
      </c>
      <c r="EA197">
        <v>8</v>
      </c>
      <c r="EB197">
        <v>15</v>
      </c>
      <c r="EC197">
        <v>9</v>
      </c>
      <c r="ED197">
        <v>26</v>
      </c>
      <c r="EE197">
        <v>17</v>
      </c>
      <c r="EF197" s="11">
        <f>EB197+ED197</f>
        <v>41</v>
      </c>
      <c r="EG197" s="11">
        <f>EC197+EE197</f>
        <v>26</v>
      </c>
      <c r="EH197">
        <v>163</v>
      </c>
      <c r="EI197">
        <v>190</v>
      </c>
      <c r="EJ197">
        <v>254</v>
      </c>
      <c r="EK197">
        <v>159</v>
      </c>
      <c r="EL197">
        <v>58</v>
      </c>
      <c r="EM197">
        <v>43</v>
      </c>
      <c r="EN197">
        <v>32</v>
      </c>
      <c r="EO197">
        <v>27</v>
      </c>
      <c r="EP197">
        <v>0.5</v>
      </c>
      <c r="EQ197">
        <v>0.4</v>
      </c>
      <c r="ER197">
        <v>0.9</v>
      </c>
      <c r="ES197">
        <v>1540.91</v>
      </c>
      <c r="ET197" s="11">
        <f>BC197+BJ197+Y197+DL197</f>
        <v>107</v>
      </c>
      <c r="EU197" s="6">
        <f>IF(DK197&gt;0,(BC197+BI197)/DK197,0)</f>
        <v>20.2</v>
      </c>
      <c r="EV197" s="6">
        <f>(DP197+DQ197)/AB197*60</f>
        <v>101.59716060337178</v>
      </c>
      <c r="EW197" s="6">
        <v>10.9</v>
      </c>
      <c r="EX197">
        <v>0.28999999999999998</v>
      </c>
    </row>
    <row r="198" spans="1:154">
      <c r="A198" s="5">
        <v>4250000</v>
      </c>
      <c r="B198" t="s">
        <v>923</v>
      </c>
      <c r="C198" t="s">
        <v>924</v>
      </c>
      <c r="E198" t="s">
        <v>181</v>
      </c>
      <c r="F198" t="s">
        <v>181</v>
      </c>
      <c r="G198">
        <v>71</v>
      </c>
      <c r="H198">
        <v>184</v>
      </c>
      <c r="I198">
        <v>2008</v>
      </c>
      <c r="J198">
        <v>4</v>
      </c>
      <c r="K198">
        <v>121</v>
      </c>
      <c r="L198" t="s">
        <v>146</v>
      </c>
      <c r="M198" t="s">
        <v>925</v>
      </c>
      <c r="N198" t="s">
        <v>926</v>
      </c>
      <c r="O198" t="s">
        <v>192</v>
      </c>
      <c r="P198" t="s">
        <v>366</v>
      </c>
      <c r="Q198">
        <v>76</v>
      </c>
      <c r="R198">
        <v>12</v>
      </c>
      <c r="S198">
        <v>36</v>
      </c>
      <c r="T198">
        <v>22</v>
      </c>
      <c r="U198">
        <v>14</v>
      </c>
      <c r="V198">
        <v>48</v>
      </c>
      <c r="W198">
        <v>0</v>
      </c>
      <c r="X198" s="6">
        <v>4.2</v>
      </c>
      <c r="Y198">
        <v>18</v>
      </c>
      <c r="Z198">
        <v>1675</v>
      </c>
      <c r="AA198">
        <v>79502</v>
      </c>
      <c r="AB198" s="6">
        <v>1299.26</v>
      </c>
      <c r="AC198" s="7">
        <v>17.416666666699999</v>
      </c>
      <c r="AD198" s="7">
        <f>AVERAGE(AA198/60/Q198,AB198/Q198,AC198)</f>
        <v>17.315614035098829</v>
      </c>
      <c r="AE198" s="8">
        <v>0.30322677010254906</v>
      </c>
      <c r="AF198" s="8">
        <v>0.70588235294117652</v>
      </c>
      <c r="AG198" s="8">
        <v>9.5238095238095233E-2</v>
      </c>
      <c r="AH198" s="9">
        <f>1-EA198/DU198</f>
        <v>0.91114982578397208</v>
      </c>
      <c r="AI198" s="10">
        <f>(AG198+AH198)*1000</f>
        <v>1006.3879210220672</v>
      </c>
      <c r="AJ198" s="7">
        <f>DZ198/AB198*60</f>
        <v>3.1402490648523003</v>
      </c>
      <c r="AK198" s="7">
        <f>EA198/AB198*60</f>
        <v>2.3551867986392256</v>
      </c>
      <c r="AL198" s="8">
        <f>IF(DZ198+EA198&gt;0,DZ198/(DZ198+EA198),0)</f>
        <v>0.5714285714285714</v>
      </c>
      <c r="AM198" s="11">
        <f>DZ198-EA198</f>
        <v>17</v>
      </c>
      <c r="AN198" s="7">
        <f>AJ198-AK198</f>
        <v>0.78506226621307462</v>
      </c>
      <c r="AO198">
        <v>288</v>
      </c>
      <c r="AP198">
        <v>292</v>
      </c>
      <c r="AQ198">
        <v>226</v>
      </c>
      <c r="AR198">
        <v>163</v>
      </c>
      <c r="AS198">
        <v>165</v>
      </c>
      <c r="AT198">
        <v>165</v>
      </c>
      <c r="AU198" s="6">
        <v>18.91</v>
      </c>
      <c r="AV198">
        <v>86</v>
      </c>
      <c r="AW198">
        <v>10</v>
      </c>
      <c r="AX198">
        <v>15</v>
      </c>
      <c r="AY198" s="11">
        <f>AW198+AX198</f>
        <v>25</v>
      </c>
      <c r="AZ198" s="6">
        <v>27.393899999999999</v>
      </c>
      <c r="BA198" s="6">
        <v>26.46</v>
      </c>
      <c r="BB198" s="6">
        <v>348.9</v>
      </c>
      <c r="BC198">
        <v>54</v>
      </c>
      <c r="BD198">
        <v>54</v>
      </c>
      <c r="BE198">
        <v>71</v>
      </c>
      <c r="BF198" s="11">
        <f>BD198-BE198</f>
        <v>-17</v>
      </c>
      <c r="BG198">
        <v>63</v>
      </c>
      <c r="BH198">
        <v>35</v>
      </c>
      <c r="BI198">
        <v>32</v>
      </c>
      <c r="BJ198">
        <v>20</v>
      </c>
      <c r="BK198">
        <v>35</v>
      </c>
      <c r="BL198">
        <v>32</v>
      </c>
      <c r="BM198">
        <v>20</v>
      </c>
      <c r="BN198" s="8">
        <f>BM198/DQ198</f>
        <v>1.9782393669634024E-2</v>
      </c>
      <c r="BO198">
        <v>4</v>
      </c>
      <c r="BP198">
        <v>1</v>
      </c>
      <c r="BQ198">
        <v>4</v>
      </c>
      <c r="BR198">
        <v>1</v>
      </c>
      <c r="BS198" s="8">
        <f>IF(BO198+BP198&gt;0,BO198/(BO198+BP198),0)</f>
        <v>0.8</v>
      </c>
      <c r="BT198" s="8">
        <f>(BQ198+BR198)/(EH198+EI198)</f>
        <v>3.9936102236421724E-3</v>
      </c>
      <c r="BU198">
        <v>1</v>
      </c>
      <c r="BV198">
        <v>0</v>
      </c>
      <c r="BW198">
        <v>2</v>
      </c>
      <c r="BX198">
        <v>0</v>
      </c>
      <c r="BY198">
        <v>1</v>
      </c>
      <c r="BZ198">
        <v>1</v>
      </c>
      <c r="CA198">
        <v>0</v>
      </c>
      <c r="CB198">
        <v>0</v>
      </c>
      <c r="CC198">
        <v>2</v>
      </c>
      <c r="CD198">
        <v>1</v>
      </c>
      <c r="CE198">
        <v>2</v>
      </c>
      <c r="CF198">
        <v>1</v>
      </c>
      <c r="CG198">
        <v>0</v>
      </c>
      <c r="CH198">
        <v>3</v>
      </c>
      <c r="CI198">
        <v>2</v>
      </c>
      <c r="CJ198">
        <v>0</v>
      </c>
      <c r="CK198">
        <v>0</v>
      </c>
      <c r="CL198">
        <v>0</v>
      </c>
      <c r="CM198">
        <v>2</v>
      </c>
      <c r="CN198">
        <v>1</v>
      </c>
      <c r="CO198">
        <v>1</v>
      </c>
      <c r="CP198">
        <v>3</v>
      </c>
      <c r="CQ198">
        <v>0</v>
      </c>
      <c r="CR198">
        <v>0</v>
      </c>
      <c r="CS198">
        <v>5</v>
      </c>
      <c r="CT198">
        <v>1</v>
      </c>
      <c r="CU198">
        <v>2</v>
      </c>
      <c r="CV198">
        <v>11</v>
      </c>
      <c r="CW198">
        <v>49</v>
      </c>
      <c r="CX198">
        <v>18</v>
      </c>
      <c r="CY198">
        <v>2</v>
      </c>
      <c r="CZ198">
        <v>5</v>
      </c>
      <c r="DA198">
        <v>35</v>
      </c>
      <c r="DB198">
        <v>12</v>
      </c>
      <c r="DC198">
        <v>2</v>
      </c>
      <c r="DD198">
        <v>91</v>
      </c>
      <c r="DE198">
        <v>9</v>
      </c>
      <c r="DF198">
        <v>16</v>
      </c>
      <c r="DG198">
        <v>8</v>
      </c>
      <c r="DH198">
        <v>15</v>
      </c>
      <c r="DI198" s="11">
        <f>DF198-DE198</f>
        <v>7</v>
      </c>
      <c r="DJ198" s="6">
        <v>7.5356676171999997</v>
      </c>
      <c r="DK198">
        <v>9</v>
      </c>
      <c r="DL198">
        <v>0</v>
      </c>
      <c r="DM198">
        <v>0</v>
      </c>
      <c r="DN198">
        <v>0</v>
      </c>
      <c r="DO198">
        <v>0</v>
      </c>
      <c r="DP198">
        <v>1316</v>
      </c>
      <c r="DQ198">
        <v>1011</v>
      </c>
      <c r="DR198">
        <v>995</v>
      </c>
      <c r="DS198">
        <v>796</v>
      </c>
      <c r="DT198">
        <v>714</v>
      </c>
      <c r="DU198">
        <v>574</v>
      </c>
      <c r="DV198" s="6">
        <v>72.45</v>
      </c>
      <c r="DW198" s="6">
        <v>47.76</v>
      </c>
      <c r="DX198">
        <v>268</v>
      </c>
      <c r="DY198">
        <v>156</v>
      </c>
      <c r="DZ198">
        <v>68</v>
      </c>
      <c r="EA198">
        <v>51</v>
      </c>
      <c r="EB198">
        <v>38</v>
      </c>
      <c r="EC198">
        <v>21</v>
      </c>
      <c r="ED198">
        <v>63</v>
      </c>
      <c r="EE198">
        <v>57</v>
      </c>
      <c r="EF198" s="11">
        <f>EB198+ED198</f>
        <v>101</v>
      </c>
      <c r="EG198" s="11">
        <f>EC198+EE198</f>
        <v>78</v>
      </c>
      <c r="EH198">
        <v>638</v>
      </c>
      <c r="EI198">
        <v>614</v>
      </c>
      <c r="EJ198">
        <v>336</v>
      </c>
      <c r="EK198">
        <v>446</v>
      </c>
      <c r="EL198">
        <v>197</v>
      </c>
      <c r="EM198">
        <v>126</v>
      </c>
      <c r="EN198">
        <v>73</v>
      </c>
      <c r="EO198">
        <v>89</v>
      </c>
      <c r="EP198">
        <v>2.9</v>
      </c>
      <c r="EQ198">
        <v>1.7000000000000002</v>
      </c>
      <c r="ER198">
        <v>4.7</v>
      </c>
      <c r="ES198">
        <v>2985.52</v>
      </c>
      <c r="ET198" s="11">
        <f>BC198+BJ198+Y198+DL198</f>
        <v>92</v>
      </c>
      <c r="EU198" s="6">
        <f>IF(DK198&gt;0,(BC198+BI198)/DK198,0)</f>
        <v>9.5555555555555554</v>
      </c>
      <c r="EV198" s="6">
        <f>(DP198+DQ198)/AB198*60</f>
        <v>107.461170204578</v>
      </c>
      <c r="EW198" s="6">
        <v>46.5</v>
      </c>
      <c r="EX198">
        <v>0.62</v>
      </c>
    </row>
    <row r="199" spans="1:154">
      <c r="A199" s="5">
        <v>667500</v>
      </c>
      <c r="B199" t="s">
        <v>927</v>
      </c>
      <c r="C199" t="s">
        <v>320</v>
      </c>
      <c r="E199" t="s">
        <v>242</v>
      </c>
      <c r="F199" t="s">
        <v>242</v>
      </c>
      <c r="G199">
        <v>71</v>
      </c>
      <c r="H199">
        <v>176</v>
      </c>
      <c r="I199">
        <v>2015</v>
      </c>
      <c r="J199">
        <v>5</v>
      </c>
      <c r="K199">
        <v>137</v>
      </c>
      <c r="L199" t="s">
        <v>146</v>
      </c>
      <c r="M199" t="s">
        <v>482</v>
      </c>
      <c r="N199" t="s">
        <v>928</v>
      </c>
      <c r="O199" t="s">
        <v>198</v>
      </c>
      <c r="P199" t="s">
        <v>233</v>
      </c>
      <c r="Q199">
        <v>2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-1</v>
      </c>
      <c r="X199" s="6">
        <v>-0.4</v>
      </c>
      <c r="Y199">
        <v>0</v>
      </c>
      <c r="Z199">
        <v>41</v>
      </c>
      <c r="AA199">
        <v>1565</v>
      </c>
      <c r="AB199" s="6">
        <v>26.09</v>
      </c>
      <c r="AC199" s="7">
        <v>13.05</v>
      </c>
      <c r="AD199" s="7">
        <f>AVERAGE(AA199/60/Q199,AB199/Q199,AC199)</f>
        <v>13.045555555555557</v>
      </c>
      <c r="AE199" s="8">
        <v>0.24576111529766392</v>
      </c>
      <c r="AF199" s="8">
        <v>1</v>
      </c>
      <c r="AG199" s="8">
        <v>0.125</v>
      </c>
      <c r="AH199" s="9">
        <f>1-EA199/DU199</f>
        <v>0.8666666666666667</v>
      </c>
      <c r="AI199" s="10">
        <f>(AG199+AH199)*1000</f>
        <v>991.66666666666674</v>
      </c>
      <c r="AJ199" s="7">
        <f>DZ199/AB199*60</f>
        <v>2.2997316979685705</v>
      </c>
      <c r="AK199" s="7">
        <f>EA199/AB199*60</f>
        <v>4.5994633959371409</v>
      </c>
      <c r="AL199" s="8">
        <f>IF(DZ199+EA199&gt;0,DZ199/(DZ199+EA199),0)</f>
        <v>0.33333333333333331</v>
      </c>
      <c r="AM199" s="11">
        <f>DZ199-EA199</f>
        <v>-1</v>
      </c>
      <c r="AN199" s="7">
        <f>AJ199-AK199</f>
        <v>-2.2997316979685705</v>
      </c>
      <c r="AO199">
        <v>5</v>
      </c>
      <c r="AP199">
        <v>5</v>
      </c>
      <c r="AQ199">
        <v>4</v>
      </c>
      <c r="AR199">
        <v>2</v>
      </c>
      <c r="AS199">
        <v>2</v>
      </c>
      <c r="AT199">
        <v>2</v>
      </c>
      <c r="AU199" s="6">
        <v>0.26</v>
      </c>
      <c r="AV199">
        <v>1</v>
      </c>
      <c r="AW199">
        <v>0</v>
      </c>
      <c r="AX199">
        <v>0</v>
      </c>
      <c r="AY199" s="11">
        <f>AW199+AX199</f>
        <v>0</v>
      </c>
      <c r="AZ199" s="6">
        <v>15.5</v>
      </c>
      <c r="BA199" s="6">
        <v>27.63</v>
      </c>
      <c r="BB199" s="6">
        <v>21</v>
      </c>
      <c r="BC199">
        <v>2</v>
      </c>
      <c r="BD199">
        <v>2</v>
      </c>
      <c r="BE199">
        <v>3</v>
      </c>
      <c r="BF199" s="11">
        <f>BD199-BE199</f>
        <v>-1</v>
      </c>
      <c r="BG199">
        <v>2</v>
      </c>
      <c r="BH199">
        <v>1</v>
      </c>
      <c r="BI199">
        <v>1</v>
      </c>
      <c r="BJ199">
        <v>0</v>
      </c>
      <c r="BK199">
        <v>1</v>
      </c>
      <c r="BL199">
        <v>1</v>
      </c>
      <c r="BM199">
        <v>0</v>
      </c>
      <c r="BN199" s="8">
        <f>BM199/DQ199</f>
        <v>0</v>
      </c>
      <c r="BO199">
        <v>0</v>
      </c>
      <c r="BP199">
        <v>0</v>
      </c>
      <c r="BQ199">
        <v>0</v>
      </c>
      <c r="BR199">
        <v>0</v>
      </c>
      <c r="BS199" s="8">
        <f>IF(BO199+BP199&gt;0,BO199/(BO199+BP199),0)</f>
        <v>0</v>
      </c>
      <c r="BT199" s="8">
        <f>(BQ199+BR199)/(EH199+EI199)</f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2</v>
      </c>
      <c r="CX199">
        <v>1</v>
      </c>
      <c r="CY199">
        <v>0</v>
      </c>
      <c r="CZ199">
        <v>0</v>
      </c>
      <c r="DA199">
        <v>0</v>
      </c>
      <c r="DB199">
        <v>1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 s="11">
        <f>DF199-DE199</f>
        <v>0</v>
      </c>
      <c r="DJ199" s="6">
        <v>1.00475867E-2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22</v>
      </c>
      <c r="DQ199">
        <v>26</v>
      </c>
      <c r="DR199">
        <v>17</v>
      </c>
      <c r="DS199">
        <v>22</v>
      </c>
      <c r="DT199">
        <v>8</v>
      </c>
      <c r="DU199">
        <v>15</v>
      </c>
      <c r="DV199" s="6">
        <v>1.47</v>
      </c>
      <c r="DW199" s="6">
        <v>1.46</v>
      </c>
      <c r="DX199">
        <v>5</v>
      </c>
      <c r="DY199">
        <v>7</v>
      </c>
      <c r="DZ199">
        <v>1</v>
      </c>
      <c r="EA199">
        <v>2</v>
      </c>
      <c r="EB199">
        <v>2</v>
      </c>
      <c r="EC199">
        <v>0</v>
      </c>
      <c r="ED199">
        <v>1</v>
      </c>
      <c r="EE199">
        <v>0</v>
      </c>
      <c r="EF199" s="11">
        <f>EB199+ED199</f>
        <v>3</v>
      </c>
      <c r="EG199" s="11">
        <f>EC199+EE199</f>
        <v>0</v>
      </c>
      <c r="EH199">
        <v>10</v>
      </c>
      <c r="EI199">
        <v>18</v>
      </c>
      <c r="EJ199">
        <v>12</v>
      </c>
      <c r="EK199">
        <v>7</v>
      </c>
      <c r="EL199">
        <v>5</v>
      </c>
      <c r="EM199">
        <v>2</v>
      </c>
      <c r="EN199">
        <v>1</v>
      </c>
      <c r="EO199">
        <v>0</v>
      </c>
      <c r="EP199">
        <v>0</v>
      </c>
      <c r="EQ199">
        <v>0</v>
      </c>
      <c r="ER199">
        <v>0</v>
      </c>
      <c r="ES199">
        <v>80.069999999999993</v>
      </c>
      <c r="ET199" s="11">
        <f>BC199+BJ199+Y199+DL199</f>
        <v>2</v>
      </c>
      <c r="EU199" s="6">
        <f>IF(DK199&gt;0,(BC199+BI199)/DK199,0)</f>
        <v>0</v>
      </c>
      <c r="EV199" s="6">
        <f>(DP199+DQ199)/AB199*60</f>
        <v>110.38712150249137</v>
      </c>
      <c r="EW199" s="6">
        <v>0.5</v>
      </c>
      <c r="EX199">
        <v>0.23</v>
      </c>
    </row>
    <row r="200" spans="1:154">
      <c r="A200" s="5">
        <v>8000000</v>
      </c>
      <c r="B200" t="s">
        <v>929</v>
      </c>
      <c r="C200" t="s">
        <v>908</v>
      </c>
      <c r="D200" t="s">
        <v>159</v>
      </c>
      <c r="E200" t="s">
        <v>160</v>
      </c>
      <c r="F200" t="s">
        <v>160</v>
      </c>
      <c r="G200">
        <v>75</v>
      </c>
      <c r="H200">
        <v>221</v>
      </c>
      <c r="I200">
        <v>2003</v>
      </c>
      <c r="J200">
        <v>2</v>
      </c>
      <c r="K200">
        <v>62</v>
      </c>
      <c r="L200" t="s">
        <v>154</v>
      </c>
      <c r="M200" t="s">
        <v>930</v>
      </c>
      <c r="N200" t="s">
        <v>278</v>
      </c>
      <c r="O200" t="s">
        <v>605</v>
      </c>
      <c r="P200" t="s">
        <v>274</v>
      </c>
      <c r="Q200">
        <v>74</v>
      </c>
      <c r="R200">
        <v>17</v>
      </c>
      <c r="S200">
        <v>21</v>
      </c>
      <c r="T200">
        <v>12</v>
      </c>
      <c r="U200">
        <v>9</v>
      </c>
      <c r="V200">
        <v>38</v>
      </c>
      <c r="W200">
        <v>2</v>
      </c>
      <c r="X200" s="6">
        <v>10</v>
      </c>
      <c r="Y200">
        <v>69</v>
      </c>
      <c r="Z200">
        <v>1571</v>
      </c>
      <c r="AA200">
        <v>76007</v>
      </c>
      <c r="AB200" s="6">
        <v>1264.0999999999999</v>
      </c>
      <c r="AC200" s="7">
        <v>17.05</v>
      </c>
      <c r="AD200" s="7">
        <f>AVERAGE(AA200/60/Q200,AB200/Q200,AC200)</f>
        <v>17.083708708708709</v>
      </c>
      <c r="AE200" s="8">
        <v>0.29865450722360698</v>
      </c>
      <c r="AF200" s="8">
        <v>0.58461538461538465</v>
      </c>
      <c r="AG200" s="8">
        <v>8.3762886597938138E-2</v>
      </c>
      <c r="AH200" s="9">
        <f>1-EA200/DU200</f>
        <v>0.89748549323017413</v>
      </c>
      <c r="AI200" s="10">
        <f>(AG200+AH200)*1000</f>
        <v>981.24837982811232</v>
      </c>
      <c r="AJ200" s="7">
        <f>DZ200/AB200*60</f>
        <v>3.0851989557788153</v>
      </c>
      <c r="AK200" s="7">
        <f>EA200/AB200*60</f>
        <v>2.5156237639427261</v>
      </c>
      <c r="AL200" s="8">
        <f>IF(DZ200+EA200&gt;0,DZ200/(DZ200+EA200),0)</f>
        <v>0.55084745762711862</v>
      </c>
      <c r="AM200" s="11">
        <f>DZ200-EA200</f>
        <v>12</v>
      </c>
      <c r="AN200" s="7">
        <f>AJ200-AK200</f>
        <v>0.56957519183608918</v>
      </c>
      <c r="AO200">
        <v>286</v>
      </c>
      <c r="AP200">
        <v>285</v>
      </c>
      <c r="AQ200">
        <v>241</v>
      </c>
      <c r="AR200">
        <v>175</v>
      </c>
      <c r="AS200">
        <v>175</v>
      </c>
      <c r="AT200">
        <v>175</v>
      </c>
      <c r="AU200" s="6">
        <v>17.670000000000002</v>
      </c>
      <c r="AV200">
        <v>65</v>
      </c>
      <c r="AW200">
        <v>10</v>
      </c>
      <c r="AX200">
        <v>14</v>
      </c>
      <c r="AY200" s="11">
        <f>AW200+AX200</f>
        <v>24</v>
      </c>
      <c r="AZ200" s="6">
        <v>33.948599999999999</v>
      </c>
      <c r="BA200" s="6">
        <v>30.51</v>
      </c>
      <c r="BB200" s="6">
        <v>270.3</v>
      </c>
      <c r="BC200">
        <v>226</v>
      </c>
      <c r="BD200">
        <v>225</v>
      </c>
      <c r="BE200">
        <v>99</v>
      </c>
      <c r="BF200" s="11">
        <f>BD200-BE200</f>
        <v>126</v>
      </c>
      <c r="BG200">
        <v>66</v>
      </c>
      <c r="BH200">
        <v>35</v>
      </c>
      <c r="BI200">
        <v>28</v>
      </c>
      <c r="BJ200">
        <v>47</v>
      </c>
      <c r="BK200">
        <v>35</v>
      </c>
      <c r="BL200">
        <v>28</v>
      </c>
      <c r="BM200">
        <v>47</v>
      </c>
      <c r="BN200" s="8">
        <f>BM200/DQ200</f>
        <v>4.8353909465020578E-2</v>
      </c>
      <c r="BO200">
        <v>60</v>
      </c>
      <c r="BP200">
        <v>63</v>
      </c>
      <c r="BQ200">
        <v>60</v>
      </c>
      <c r="BR200">
        <v>63</v>
      </c>
      <c r="BS200" s="8">
        <f>IF(BO200+BP200&gt;0,BO200/(BO200+BP200),0)</f>
        <v>0.48780487804878048</v>
      </c>
      <c r="BT200" s="8">
        <f>(BQ200+BR200)/(EH200+EI200)</f>
        <v>9.4252873563218389E-2</v>
      </c>
      <c r="BU200">
        <v>20</v>
      </c>
      <c r="BV200">
        <v>22</v>
      </c>
      <c r="BW200">
        <v>12</v>
      </c>
      <c r="BX200">
        <v>19</v>
      </c>
      <c r="BY200">
        <v>28</v>
      </c>
      <c r="BZ200">
        <v>22</v>
      </c>
      <c r="CA200">
        <v>15</v>
      </c>
      <c r="CB200">
        <v>16</v>
      </c>
      <c r="CC200">
        <v>19</v>
      </c>
      <c r="CD200">
        <v>30</v>
      </c>
      <c r="CE200">
        <v>38</v>
      </c>
      <c r="CF200">
        <v>31</v>
      </c>
      <c r="CG200">
        <v>0</v>
      </c>
      <c r="CH200">
        <v>4</v>
      </c>
      <c r="CI200">
        <v>2</v>
      </c>
      <c r="CJ200">
        <v>2</v>
      </c>
      <c r="CK200">
        <v>0</v>
      </c>
      <c r="CL200">
        <v>0</v>
      </c>
      <c r="CM200">
        <v>0</v>
      </c>
      <c r="CN200">
        <v>2</v>
      </c>
      <c r="CO200">
        <v>2</v>
      </c>
      <c r="CP200">
        <v>5</v>
      </c>
      <c r="CQ200">
        <v>2</v>
      </c>
      <c r="CR200">
        <v>0</v>
      </c>
      <c r="CS200">
        <v>6</v>
      </c>
      <c r="CT200">
        <v>0</v>
      </c>
      <c r="CU200">
        <v>1</v>
      </c>
      <c r="CV200">
        <v>5</v>
      </c>
      <c r="CW200">
        <v>60</v>
      </c>
      <c r="CX200">
        <v>14</v>
      </c>
      <c r="CY200">
        <v>3</v>
      </c>
      <c r="CZ200">
        <v>10</v>
      </c>
      <c r="DA200">
        <v>36</v>
      </c>
      <c r="DB200">
        <v>16</v>
      </c>
      <c r="DC200">
        <v>0</v>
      </c>
      <c r="DD200">
        <v>96</v>
      </c>
      <c r="DE200">
        <v>26</v>
      </c>
      <c r="DF200">
        <v>19</v>
      </c>
      <c r="DG200">
        <v>24</v>
      </c>
      <c r="DH200">
        <v>17</v>
      </c>
      <c r="DI200" s="11">
        <f>DF200-DE200</f>
        <v>-7</v>
      </c>
      <c r="DJ200" s="6">
        <v>-0.14930380910000002</v>
      </c>
      <c r="DK200">
        <v>22</v>
      </c>
      <c r="DL200">
        <v>3</v>
      </c>
      <c r="DM200">
        <v>0</v>
      </c>
      <c r="DN200">
        <v>1</v>
      </c>
      <c r="DO200">
        <v>0</v>
      </c>
      <c r="DP200">
        <v>1431</v>
      </c>
      <c r="DQ200">
        <v>972</v>
      </c>
      <c r="DR200">
        <v>1083</v>
      </c>
      <c r="DS200">
        <v>717</v>
      </c>
      <c r="DT200">
        <v>776</v>
      </c>
      <c r="DU200">
        <v>517</v>
      </c>
      <c r="DV200" s="6">
        <v>63.65</v>
      </c>
      <c r="DW200" s="6">
        <v>40.68</v>
      </c>
      <c r="DX200">
        <v>199</v>
      </c>
      <c r="DY200">
        <v>126</v>
      </c>
      <c r="DZ200">
        <v>65</v>
      </c>
      <c r="EA200">
        <v>53</v>
      </c>
      <c r="EB200">
        <v>38</v>
      </c>
      <c r="EC200">
        <v>21</v>
      </c>
      <c r="ED200">
        <v>46</v>
      </c>
      <c r="EE200">
        <v>44</v>
      </c>
      <c r="EF200" s="11">
        <f>EB200+ED200</f>
        <v>84</v>
      </c>
      <c r="EG200" s="11">
        <f>EC200+EE200</f>
        <v>65</v>
      </c>
      <c r="EH200">
        <v>730</v>
      </c>
      <c r="EI200">
        <v>575</v>
      </c>
      <c r="EJ200">
        <v>473</v>
      </c>
      <c r="EK200">
        <v>504</v>
      </c>
      <c r="EL200">
        <v>204</v>
      </c>
      <c r="EM200">
        <v>153</v>
      </c>
      <c r="EN200">
        <v>83</v>
      </c>
      <c r="EO200">
        <v>70</v>
      </c>
      <c r="EP200">
        <v>2.7</v>
      </c>
      <c r="EQ200">
        <v>1.7000000000000002</v>
      </c>
      <c r="ER200">
        <v>4.5</v>
      </c>
      <c r="ES200">
        <v>2968.55</v>
      </c>
      <c r="ET200" s="11">
        <f>BC200+BJ200+Y200+DL200</f>
        <v>345</v>
      </c>
      <c r="EU200" s="6">
        <f>IF(DK200&gt;0,(BC200+BI200)/DK200,0)</f>
        <v>11.545454545454545</v>
      </c>
      <c r="EV200" s="6">
        <f>(DP200+DQ200)/AB200*60</f>
        <v>114.05743216517681</v>
      </c>
      <c r="EW200" s="6">
        <v>52.2</v>
      </c>
      <c r="EX200">
        <v>0.71</v>
      </c>
    </row>
    <row r="201" spans="1:154">
      <c r="A201" s="5">
        <v>635000</v>
      </c>
      <c r="B201" t="s">
        <v>931</v>
      </c>
      <c r="C201" t="s">
        <v>170</v>
      </c>
      <c r="D201" t="s">
        <v>153</v>
      </c>
      <c r="E201" t="s">
        <v>145</v>
      </c>
      <c r="F201" t="s">
        <v>145</v>
      </c>
      <c r="G201">
        <v>74</v>
      </c>
      <c r="H201">
        <v>215</v>
      </c>
      <c r="L201" t="s">
        <v>146</v>
      </c>
      <c r="M201" t="s">
        <v>932</v>
      </c>
      <c r="N201" t="s">
        <v>933</v>
      </c>
      <c r="O201" t="s">
        <v>605</v>
      </c>
      <c r="P201" t="s">
        <v>474</v>
      </c>
      <c r="Q201">
        <v>3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0</v>
      </c>
      <c r="X201" s="6">
        <v>-1.1000000000000001</v>
      </c>
      <c r="Y201">
        <v>0</v>
      </c>
      <c r="Z201">
        <v>54</v>
      </c>
      <c r="AA201">
        <v>2035</v>
      </c>
      <c r="AB201" s="6">
        <v>33.92</v>
      </c>
      <c r="AC201" s="7">
        <v>11.3</v>
      </c>
      <c r="AD201" s="7">
        <f>AVERAGE(AA201/60/Q201,AB201/Q201,AC201)</f>
        <v>11.304074074074075</v>
      </c>
      <c r="AE201" s="8">
        <v>0.2148875514729173</v>
      </c>
      <c r="AF201" s="8" t="e">
        <v>#DIV/0!</v>
      </c>
      <c r="AG201" s="8">
        <v>0</v>
      </c>
      <c r="AH201" s="9">
        <f>1-EA201/DU201</f>
        <v>1</v>
      </c>
      <c r="AI201" s="10">
        <f>(AG201+AH201)*1000</f>
        <v>1000</v>
      </c>
      <c r="AJ201" s="7">
        <f>DZ201/AB201*60</f>
        <v>0</v>
      </c>
      <c r="AK201" s="7">
        <f>EA201/AB201*60</f>
        <v>0</v>
      </c>
      <c r="AL201" s="8">
        <f>IF(DZ201+EA201&gt;0,DZ201/(DZ201+EA201),0)</f>
        <v>0</v>
      </c>
      <c r="AM201" s="11">
        <f>DZ201-EA201</f>
        <v>0</v>
      </c>
      <c r="AN201" s="7">
        <f>AJ201-AK201</f>
        <v>0</v>
      </c>
      <c r="AO201">
        <v>6</v>
      </c>
      <c r="AP201">
        <v>6</v>
      </c>
      <c r="AQ201">
        <v>4</v>
      </c>
      <c r="AR201">
        <v>3</v>
      </c>
      <c r="AS201">
        <v>3</v>
      </c>
      <c r="AT201">
        <v>3</v>
      </c>
      <c r="AU201" s="6">
        <v>0.18</v>
      </c>
      <c r="AV201">
        <v>0</v>
      </c>
      <c r="AW201">
        <v>0</v>
      </c>
      <c r="AX201">
        <v>0</v>
      </c>
      <c r="AY201" s="11">
        <f>AW201+AX201</f>
        <v>0</v>
      </c>
      <c r="AZ201" s="6">
        <v>30.666699999999999</v>
      </c>
      <c r="BA201" s="6">
        <v>23.01</v>
      </c>
      <c r="BB201" s="6">
        <v>0</v>
      </c>
      <c r="BC201">
        <v>3</v>
      </c>
      <c r="BD201">
        <v>3</v>
      </c>
      <c r="BE201">
        <v>3</v>
      </c>
      <c r="BF201" s="11">
        <f>BD201-BE201</f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 s="8">
        <f>BM201/DQ201</f>
        <v>2.9411764705882353E-2</v>
      </c>
      <c r="BO201">
        <v>0</v>
      </c>
      <c r="BP201">
        <v>0</v>
      </c>
      <c r="BQ201">
        <v>0</v>
      </c>
      <c r="BR201">
        <v>0</v>
      </c>
      <c r="BS201" s="8">
        <f>IF(BO201+BP201&gt;0,BO201/(BO201+BP201),0)</f>
        <v>0</v>
      </c>
      <c r="BT201" s="8">
        <f>(BQ201+BR201)/(EH201+EI201)</f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3</v>
      </c>
      <c r="DE201">
        <v>0</v>
      </c>
      <c r="DF201">
        <v>1</v>
      </c>
      <c r="DG201">
        <v>0</v>
      </c>
      <c r="DH201">
        <v>1</v>
      </c>
      <c r="DI201" s="11">
        <f>DF201-DE201</f>
        <v>1</v>
      </c>
      <c r="DJ201" s="6">
        <v>1.0009266081999999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19</v>
      </c>
      <c r="DQ201">
        <v>34</v>
      </c>
      <c r="DR201">
        <v>11</v>
      </c>
      <c r="DS201">
        <v>23</v>
      </c>
      <c r="DT201">
        <v>8</v>
      </c>
      <c r="DU201">
        <v>17</v>
      </c>
      <c r="DV201" s="6">
        <v>0.33</v>
      </c>
      <c r="DW201" s="6">
        <v>1.46</v>
      </c>
      <c r="DX201">
        <v>0</v>
      </c>
      <c r="DY201">
        <v>3</v>
      </c>
      <c r="DZ201">
        <v>0</v>
      </c>
      <c r="EA201">
        <v>0</v>
      </c>
      <c r="EB201">
        <v>0</v>
      </c>
      <c r="EC201">
        <v>2</v>
      </c>
      <c r="ED201">
        <v>0</v>
      </c>
      <c r="EE201">
        <v>1</v>
      </c>
      <c r="EF201" s="11">
        <f>EB201+ED201</f>
        <v>0</v>
      </c>
      <c r="EG201" s="11">
        <f>EC201+EE201</f>
        <v>3</v>
      </c>
      <c r="EH201">
        <v>20</v>
      </c>
      <c r="EI201">
        <v>11</v>
      </c>
      <c r="EJ201">
        <v>7</v>
      </c>
      <c r="EK201">
        <v>17</v>
      </c>
      <c r="EL201">
        <v>3</v>
      </c>
      <c r="EM201">
        <v>4</v>
      </c>
      <c r="EN201">
        <v>1</v>
      </c>
      <c r="EO201">
        <v>1</v>
      </c>
      <c r="EP201">
        <v>0</v>
      </c>
      <c r="EQ201">
        <v>0</v>
      </c>
      <c r="ER201">
        <v>0.1</v>
      </c>
      <c r="ES201">
        <v>123.93</v>
      </c>
      <c r="ET201" s="11">
        <f>BC201+BJ201+Y201+DL201</f>
        <v>4</v>
      </c>
      <c r="EU201" s="6">
        <f>IF(DK201&gt;0,(BC201+BI201)/DK201,0)</f>
        <v>0</v>
      </c>
      <c r="EV201" s="6">
        <f>(DP201+DQ201)/AB201*60</f>
        <v>93.75</v>
      </c>
      <c r="EW201" s="6">
        <v>0.30000000000000004</v>
      </c>
      <c r="EX201">
        <v>0.09</v>
      </c>
    </row>
    <row r="202" spans="1:154">
      <c r="A202" s="5">
        <v>3650000</v>
      </c>
      <c r="B202" t="s">
        <v>934</v>
      </c>
      <c r="C202" t="s">
        <v>227</v>
      </c>
      <c r="D202" t="s">
        <v>221</v>
      </c>
      <c r="E202" t="s">
        <v>145</v>
      </c>
      <c r="F202" t="s">
        <v>145</v>
      </c>
      <c r="G202">
        <v>69</v>
      </c>
      <c r="H202">
        <v>175</v>
      </c>
      <c r="I202">
        <v>2008</v>
      </c>
      <c r="J202">
        <v>1</v>
      </c>
      <c r="K202">
        <v>26</v>
      </c>
      <c r="L202" t="s">
        <v>146</v>
      </c>
      <c r="M202" t="s">
        <v>935</v>
      </c>
      <c r="N202" t="s">
        <v>936</v>
      </c>
      <c r="O202" t="s">
        <v>370</v>
      </c>
      <c r="P202" t="s">
        <v>164</v>
      </c>
      <c r="Q202">
        <v>51</v>
      </c>
      <c r="R202">
        <v>5</v>
      </c>
      <c r="S202">
        <v>8</v>
      </c>
      <c r="T202">
        <v>5</v>
      </c>
      <c r="U202">
        <v>3</v>
      </c>
      <c r="V202">
        <v>13</v>
      </c>
      <c r="W202">
        <v>-10</v>
      </c>
      <c r="X202" s="6">
        <v>-3.3</v>
      </c>
      <c r="Y202">
        <v>12</v>
      </c>
      <c r="Z202">
        <v>809</v>
      </c>
      <c r="AA202">
        <v>39278</v>
      </c>
      <c r="AB202" s="6">
        <v>653.53</v>
      </c>
      <c r="AC202" s="7">
        <v>12.833333333300001</v>
      </c>
      <c r="AD202" s="7">
        <f>AVERAGE(AA202/60/Q202,AB202/Q202,AC202)</f>
        <v>12.827864923736167</v>
      </c>
      <c r="AE202" s="8">
        <v>0.23675106234218829</v>
      </c>
      <c r="AF202" s="8">
        <v>0.56521739130434778</v>
      </c>
      <c r="AG202" s="8">
        <v>6.1827956989247312E-2</v>
      </c>
      <c r="AH202" s="9">
        <f>1-EA202/DU202</f>
        <v>0.9308176100628931</v>
      </c>
      <c r="AI202" s="10">
        <f>(AG202+AH202)*1000</f>
        <v>992.64556705214034</v>
      </c>
      <c r="AJ202" s="7">
        <f>DZ202/AB202*60</f>
        <v>2.1116092604777132</v>
      </c>
      <c r="AK202" s="7">
        <f>EA202/AB202*60</f>
        <v>2.0198001621960739</v>
      </c>
      <c r="AL202" s="8">
        <f>IF(DZ202+EA202&gt;0,DZ202/(DZ202+EA202),0)</f>
        <v>0.51111111111111107</v>
      </c>
      <c r="AM202" s="11">
        <f>DZ202-EA202</f>
        <v>1</v>
      </c>
      <c r="AN202" s="7">
        <f>AJ202-AK202</f>
        <v>9.1809098281639301E-2</v>
      </c>
      <c r="AO202">
        <v>145</v>
      </c>
      <c r="AP202">
        <v>145</v>
      </c>
      <c r="AQ202">
        <v>112</v>
      </c>
      <c r="AR202">
        <v>89</v>
      </c>
      <c r="AS202">
        <v>89</v>
      </c>
      <c r="AT202">
        <v>89</v>
      </c>
      <c r="AU202" s="6">
        <v>7.71</v>
      </c>
      <c r="AV202">
        <v>27</v>
      </c>
      <c r="AW202">
        <v>6</v>
      </c>
      <c r="AX202">
        <v>9</v>
      </c>
      <c r="AY202" s="11">
        <f>AW202+AX202</f>
        <v>15</v>
      </c>
      <c r="AZ202" s="6">
        <v>29.865200000000002</v>
      </c>
      <c r="BA202" s="6">
        <v>26.82</v>
      </c>
      <c r="BB202" s="6">
        <v>134.30000000000001</v>
      </c>
      <c r="BC202">
        <v>45</v>
      </c>
      <c r="BD202">
        <v>45</v>
      </c>
      <c r="BE202">
        <v>45</v>
      </c>
      <c r="BF202" s="11">
        <f>BD202-BE202</f>
        <v>0</v>
      </c>
      <c r="BG202">
        <v>23</v>
      </c>
      <c r="BH202">
        <v>17</v>
      </c>
      <c r="BI202">
        <v>19</v>
      </c>
      <c r="BJ202">
        <v>23</v>
      </c>
      <c r="BK202">
        <v>17</v>
      </c>
      <c r="BL202">
        <v>19</v>
      </c>
      <c r="BM202">
        <v>23</v>
      </c>
      <c r="BN202" s="8">
        <f>BM202/DQ202</f>
        <v>4.0350877192982457E-2</v>
      </c>
      <c r="BO202">
        <v>3</v>
      </c>
      <c r="BP202">
        <v>13</v>
      </c>
      <c r="BQ202">
        <v>3</v>
      </c>
      <c r="BR202">
        <v>13</v>
      </c>
      <c r="BS202" s="8">
        <f>IF(BO202+BP202&gt;0,BO202/(BO202+BP202),0)</f>
        <v>0.1875</v>
      </c>
      <c r="BT202" s="8">
        <f>(BQ202+BR202)/(EH202+EI202)</f>
        <v>2.6446280991735537E-2</v>
      </c>
      <c r="BU202">
        <v>1</v>
      </c>
      <c r="BV202">
        <v>1</v>
      </c>
      <c r="BW202">
        <v>1</v>
      </c>
      <c r="BX202">
        <v>5</v>
      </c>
      <c r="BY202">
        <v>1</v>
      </c>
      <c r="BZ202">
        <v>7</v>
      </c>
      <c r="CA202">
        <v>0</v>
      </c>
      <c r="CB202">
        <v>4</v>
      </c>
      <c r="CC202">
        <v>1</v>
      </c>
      <c r="CD202">
        <v>1</v>
      </c>
      <c r="CE202">
        <v>3</v>
      </c>
      <c r="CF202">
        <v>10</v>
      </c>
      <c r="CG202">
        <v>0</v>
      </c>
      <c r="CH202">
        <v>3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</v>
      </c>
      <c r="CR202">
        <v>0</v>
      </c>
      <c r="CS202">
        <v>4</v>
      </c>
      <c r="CT202">
        <v>0</v>
      </c>
      <c r="CU202">
        <v>3</v>
      </c>
      <c r="CV202">
        <v>1</v>
      </c>
      <c r="CW202">
        <v>19</v>
      </c>
      <c r="CX202">
        <v>6</v>
      </c>
      <c r="CY202">
        <v>1</v>
      </c>
      <c r="CZ202">
        <v>10</v>
      </c>
      <c r="DA202">
        <v>8</v>
      </c>
      <c r="DB202">
        <v>1</v>
      </c>
      <c r="DC202">
        <v>3</v>
      </c>
      <c r="DD202">
        <v>60</v>
      </c>
      <c r="DE202">
        <v>6</v>
      </c>
      <c r="DF202">
        <v>2</v>
      </c>
      <c r="DG202">
        <v>6</v>
      </c>
      <c r="DH202">
        <v>2</v>
      </c>
      <c r="DI202" s="11">
        <f>DF202-DE202</f>
        <v>-4</v>
      </c>
      <c r="DJ202" s="6">
        <v>-2.1014209215999999</v>
      </c>
      <c r="DK202">
        <v>6</v>
      </c>
      <c r="DL202">
        <v>0</v>
      </c>
      <c r="DM202">
        <v>0</v>
      </c>
      <c r="DN202">
        <v>0</v>
      </c>
      <c r="DO202">
        <v>0</v>
      </c>
      <c r="DP202">
        <v>634</v>
      </c>
      <c r="DQ202">
        <v>570</v>
      </c>
      <c r="DR202">
        <v>478</v>
      </c>
      <c r="DS202">
        <v>436</v>
      </c>
      <c r="DT202">
        <v>372</v>
      </c>
      <c r="DU202">
        <v>318</v>
      </c>
      <c r="DV202" s="6">
        <v>30.08</v>
      </c>
      <c r="DW202" s="6">
        <v>26.55</v>
      </c>
      <c r="DX202">
        <v>102</v>
      </c>
      <c r="DY202">
        <v>88</v>
      </c>
      <c r="DZ202">
        <v>23</v>
      </c>
      <c r="EA202">
        <v>22</v>
      </c>
      <c r="EB202">
        <v>25</v>
      </c>
      <c r="EC202">
        <v>25</v>
      </c>
      <c r="ED202">
        <v>30</v>
      </c>
      <c r="EE202">
        <v>19</v>
      </c>
      <c r="EF202" s="11">
        <f>EB202+ED202</f>
        <v>55</v>
      </c>
      <c r="EG202" s="11">
        <f>EC202+EE202</f>
        <v>44</v>
      </c>
      <c r="EH202">
        <v>286</v>
      </c>
      <c r="EI202">
        <v>319</v>
      </c>
      <c r="EJ202">
        <v>234</v>
      </c>
      <c r="EK202">
        <v>211</v>
      </c>
      <c r="EL202">
        <v>89</v>
      </c>
      <c r="EM202">
        <v>60</v>
      </c>
      <c r="EN202">
        <v>29</v>
      </c>
      <c r="EO202">
        <v>33</v>
      </c>
      <c r="EP202">
        <v>0.2</v>
      </c>
      <c r="EQ202">
        <v>0.4</v>
      </c>
      <c r="ER202">
        <v>0.60000000000000009</v>
      </c>
      <c r="ES202">
        <v>2106.88</v>
      </c>
      <c r="ET202" s="11">
        <f>BC202+BJ202+Y202+DL202</f>
        <v>80</v>
      </c>
      <c r="EU202" s="6">
        <f>IF(DK202&gt;0,(BC202+BI202)/DK202,0)</f>
        <v>10.666666666666666</v>
      </c>
      <c r="EV202" s="6">
        <f>(DP202+DQ202)/AB202*60</f>
        <v>110.53815433109422</v>
      </c>
      <c r="EW202" s="6">
        <v>13.7</v>
      </c>
      <c r="EX202">
        <v>0.27</v>
      </c>
    </row>
    <row r="203" spans="1:154">
      <c r="A203" s="5">
        <v>3750000</v>
      </c>
      <c r="B203" t="s">
        <v>937</v>
      </c>
      <c r="C203" t="s">
        <v>938</v>
      </c>
      <c r="D203" t="s">
        <v>618</v>
      </c>
      <c r="E203" t="s">
        <v>160</v>
      </c>
      <c r="F203" t="s">
        <v>145</v>
      </c>
      <c r="G203">
        <v>75</v>
      </c>
      <c r="H203">
        <v>211</v>
      </c>
      <c r="I203">
        <v>2011</v>
      </c>
      <c r="J203">
        <v>1</v>
      </c>
      <c r="K203">
        <v>8</v>
      </c>
      <c r="L203" t="s">
        <v>146</v>
      </c>
      <c r="M203" t="s">
        <v>939</v>
      </c>
      <c r="N203" t="s">
        <v>940</v>
      </c>
      <c r="O203" t="s">
        <v>198</v>
      </c>
      <c r="P203" t="s">
        <v>304</v>
      </c>
      <c r="Q203">
        <v>66</v>
      </c>
      <c r="R203">
        <v>14</v>
      </c>
      <c r="S203">
        <v>20</v>
      </c>
      <c r="T203">
        <v>10</v>
      </c>
      <c r="U203">
        <v>10</v>
      </c>
      <c r="V203">
        <v>34</v>
      </c>
      <c r="W203">
        <v>12</v>
      </c>
      <c r="X203" s="6">
        <v>9.8000000000000007</v>
      </c>
      <c r="Y203">
        <v>33</v>
      </c>
      <c r="Z203">
        <v>1635</v>
      </c>
      <c r="AA203">
        <v>73045</v>
      </c>
      <c r="AB203" s="6">
        <v>1216.3599999999999</v>
      </c>
      <c r="AC203" s="7">
        <v>18.45</v>
      </c>
      <c r="AD203" s="7">
        <f>AVERAGE(AA203/60/Q203,AB203/Q203,AC203)</f>
        <v>18.441801346801345</v>
      </c>
      <c r="AE203" s="8">
        <v>0.31081923646956611</v>
      </c>
      <c r="AF203" s="8">
        <v>0.6071428571428571</v>
      </c>
      <c r="AG203" s="8">
        <v>8.4977238239757211E-2</v>
      </c>
      <c r="AH203" s="9">
        <f>1-EA203/DU203</f>
        <v>0.90018148820326682</v>
      </c>
      <c r="AI203" s="10">
        <f>(AG203+AH203)*1000</f>
        <v>985.15872644302408</v>
      </c>
      <c r="AJ203" s="7">
        <f>DZ203/AB203*60</f>
        <v>2.7623400966819034</v>
      </c>
      <c r="AK203" s="7">
        <f>EA203/AB203*60</f>
        <v>2.7130125949554413</v>
      </c>
      <c r="AL203" s="8">
        <f>IF(DZ203+EA203&gt;0,DZ203/(DZ203+EA203),0)</f>
        <v>0.50450450450450446</v>
      </c>
      <c r="AM203" s="11">
        <f>DZ203-EA203</f>
        <v>1</v>
      </c>
      <c r="AN203" s="7">
        <f>AJ203-AK203</f>
        <v>4.9327501726462053E-2</v>
      </c>
      <c r="AO203">
        <v>194</v>
      </c>
      <c r="AP203">
        <v>194</v>
      </c>
      <c r="AQ203">
        <v>161</v>
      </c>
      <c r="AR203">
        <v>119</v>
      </c>
      <c r="AS203">
        <v>120</v>
      </c>
      <c r="AT203">
        <v>120</v>
      </c>
      <c r="AU203" s="6">
        <v>14.64</v>
      </c>
      <c r="AV203">
        <v>59</v>
      </c>
      <c r="AW203">
        <v>16</v>
      </c>
      <c r="AX203">
        <v>13</v>
      </c>
      <c r="AY203" s="11">
        <f>AW203+AX203</f>
        <v>29</v>
      </c>
      <c r="AZ203" s="6">
        <v>26.45</v>
      </c>
      <c r="BA203" s="6">
        <v>23.01</v>
      </c>
      <c r="BB203" s="6">
        <v>194.3</v>
      </c>
      <c r="BC203">
        <v>41</v>
      </c>
      <c r="BD203">
        <v>41</v>
      </c>
      <c r="BE203">
        <v>114</v>
      </c>
      <c r="BF203" s="11">
        <f>BD203-BE203</f>
        <v>-73</v>
      </c>
      <c r="BG203">
        <v>42</v>
      </c>
      <c r="BH203">
        <v>33</v>
      </c>
      <c r="BI203">
        <v>46</v>
      </c>
      <c r="BJ203">
        <v>35</v>
      </c>
      <c r="BK203">
        <v>33</v>
      </c>
      <c r="BL203">
        <v>46</v>
      </c>
      <c r="BM203">
        <v>35</v>
      </c>
      <c r="BN203" s="8">
        <f>BM203/DQ203</f>
        <v>3.44149459193707E-2</v>
      </c>
      <c r="BO203">
        <v>587</v>
      </c>
      <c r="BP203">
        <v>479</v>
      </c>
      <c r="BQ203">
        <v>587</v>
      </c>
      <c r="BR203">
        <v>479</v>
      </c>
      <c r="BS203" s="8">
        <f>IF(BO203+BP203&gt;0,BO203/(BO203+BP203),0)</f>
        <v>0.55065666041275796</v>
      </c>
      <c r="BT203" s="8">
        <f>(BQ203+BR203)/(EH203+EI203)</f>
        <v>0.96733212341197827</v>
      </c>
      <c r="BU203">
        <v>216</v>
      </c>
      <c r="BV203">
        <v>178</v>
      </c>
      <c r="BW203">
        <v>201</v>
      </c>
      <c r="BX203">
        <v>182</v>
      </c>
      <c r="BY203">
        <v>170</v>
      </c>
      <c r="BZ203">
        <v>119</v>
      </c>
      <c r="CA203">
        <v>139</v>
      </c>
      <c r="CB203">
        <v>118</v>
      </c>
      <c r="CC203">
        <v>187</v>
      </c>
      <c r="CD203">
        <v>141</v>
      </c>
      <c r="CE203">
        <v>378</v>
      </c>
      <c r="CF203">
        <v>320</v>
      </c>
      <c r="CG203">
        <v>0</v>
      </c>
      <c r="CH203">
        <v>3</v>
      </c>
      <c r="CI203">
        <v>2</v>
      </c>
      <c r="CJ203">
        <v>1</v>
      </c>
      <c r="CK203">
        <v>0</v>
      </c>
      <c r="CL203">
        <v>0</v>
      </c>
      <c r="CM203">
        <v>3</v>
      </c>
      <c r="CN203">
        <v>1</v>
      </c>
      <c r="CO203">
        <v>0</v>
      </c>
      <c r="CP203">
        <v>4</v>
      </c>
      <c r="CQ203">
        <v>1</v>
      </c>
      <c r="CR203">
        <v>0</v>
      </c>
      <c r="CS203">
        <v>5</v>
      </c>
      <c r="CT203">
        <v>1</v>
      </c>
      <c r="CU203">
        <v>2</v>
      </c>
      <c r="CV203">
        <v>1</v>
      </c>
      <c r="CW203">
        <v>38</v>
      </c>
      <c r="CX203">
        <v>15</v>
      </c>
      <c r="CY203">
        <v>3</v>
      </c>
      <c r="CZ203">
        <v>6</v>
      </c>
      <c r="DA203">
        <v>27</v>
      </c>
      <c r="DB203">
        <v>7</v>
      </c>
      <c r="DC203">
        <v>0</v>
      </c>
      <c r="DD203">
        <v>62</v>
      </c>
      <c r="DE203">
        <v>15</v>
      </c>
      <c r="DF203">
        <v>9</v>
      </c>
      <c r="DG203">
        <v>14</v>
      </c>
      <c r="DH203">
        <v>10</v>
      </c>
      <c r="DI203" s="11">
        <f>DF203-DE203</f>
        <v>-6</v>
      </c>
      <c r="DJ203" s="6">
        <v>-1.5785958672</v>
      </c>
      <c r="DK203">
        <v>14</v>
      </c>
      <c r="DL203">
        <v>1</v>
      </c>
      <c r="DM203">
        <v>0</v>
      </c>
      <c r="DN203">
        <v>0</v>
      </c>
      <c r="DO203">
        <v>0</v>
      </c>
      <c r="DP203">
        <v>1195</v>
      </c>
      <c r="DQ203">
        <v>1017</v>
      </c>
      <c r="DR203">
        <v>892</v>
      </c>
      <c r="DS203">
        <v>736</v>
      </c>
      <c r="DT203">
        <v>659</v>
      </c>
      <c r="DU203">
        <v>551</v>
      </c>
      <c r="DV203" s="6">
        <v>59.24</v>
      </c>
      <c r="DW203" s="6">
        <v>49.61</v>
      </c>
      <c r="DX203">
        <v>210</v>
      </c>
      <c r="DY203">
        <v>166</v>
      </c>
      <c r="DZ203">
        <v>56</v>
      </c>
      <c r="EA203">
        <v>55</v>
      </c>
      <c r="EB203">
        <v>60</v>
      </c>
      <c r="EC203">
        <v>38</v>
      </c>
      <c r="ED203">
        <v>47</v>
      </c>
      <c r="EE203">
        <v>64</v>
      </c>
      <c r="EF203" s="11">
        <f>EB203+ED203</f>
        <v>107</v>
      </c>
      <c r="EG203" s="11">
        <f>EC203+EE203</f>
        <v>102</v>
      </c>
      <c r="EH203">
        <v>606</v>
      </c>
      <c r="EI203">
        <v>496</v>
      </c>
      <c r="EJ203">
        <v>440</v>
      </c>
      <c r="EK203">
        <v>536</v>
      </c>
      <c r="EL203">
        <v>175</v>
      </c>
      <c r="EM203">
        <v>112</v>
      </c>
      <c r="EN203">
        <v>74</v>
      </c>
      <c r="EO203">
        <v>74</v>
      </c>
      <c r="EP203">
        <v>1.9</v>
      </c>
      <c r="EQ203">
        <v>2</v>
      </c>
      <c r="ER203">
        <v>3.9</v>
      </c>
      <c r="ES203">
        <v>2697.04</v>
      </c>
      <c r="ET203" s="11">
        <f>BC203+BJ203+Y203+DL203</f>
        <v>110</v>
      </c>
      <c r="EU203" s="6">
        <f>IF(DK203&gt;0,(BC203+BI203)/DK203,0)</f>
        <v>6.2142857142857144</v>
      </c>
      <c r="EV203" s="6">
        <f>(DP203+DQ203)/AB203*60</f>
        <v>109.11243381893519</v>
      </c>
      <c r="EW203" s="6">
        <v>42.7</v>
      </c>
      <c r="EX203">
        <v>0.65</v>
      </c>
    </row>
    <row r="204" spans="1:154">
      <c r="A204" s="5">
        <v>6075000</v>
      </c>
      <c r="B204" t="s">
        <v>941</v>
      </c>
      <c r="C204" t="s">
        <v>942</v>
      </c>
      <c r="E204" t="s">
        <v>383</v>
      </c>
      <c r="F204" t="s">
        <v>383</v>
      </c>
      <c r="G204">
        <v>73</v>
      </c>
      <c r="H204">
        <v>205</v>
      </c>
      <c r="I204">
        <v>2000</v>
      </c>
      <c r="J204">
        <v>1</v>
      </c>
      <c r="K204">
        <v>3</v>
      </c>
      <c r="L204" t="s">
        <v>146</v>
      </c>
      <c r="M204" t="s">
        <v>943</v>
      </c>
      <c r="N204" t="s">
        <v>944</v>
      </c>
      <c r="O204" t="s">
        <v>163</v>
      </c>
      <c r="P204" t="s">
        <v>355</v>
      </c>
      <c r="Q204">
        <v>56</v>
      </c>
      <c r="R204">
        <v>10</v>
      </c>
      <c r="S204">
        <v>11</v>
      </c>
      <c r="T204">
        <v>9</v>
      </c>
      <c r="U204">
        <v>2</v>
      </c>
      <c r="V204">
        <v>21</v>
      </c>
      <c r="W204">
        <v>-4</v>
      </c>
      <c r="X204" s="6">
        <v>9.4</v>
      </c>
      <c r="Y204">
        <v>18</v>
      </c>
      <c r="Z204">
        <v>1072</v>
      </c>
      <c r="AA204">
        <v>49693</v>
      </c>
      <c r="AB204" s="6">
        <v>827.73</v>
      </c>
      <c r="AC204" s="7">
        <v>14.7833333333</v>
      </c>
      <c r="AD204" s="7">
        <f>AVERAGE(AA204/60/Q204,AB204/Q204,AC204)</f>
        <v>14.784603174592064</v>
      </c>
      <c r="AE204" s="8">
        <v>0.26533719715086201</v>
      </c>
      <c r="AF204" s="8">
        <v>0.6</v>
      </c>
      <c r="AG204" s="8">
        <v>7.2916666666666671E-2</v>
      </c>
      <c r="AH204" s="9">
        <f>1-EA204/DU204</f>
        <v>0.91860465116279066</v>
      </c>
      <c r="AI204" s="10">
        <f>(AG204+AH204)*1000</f>
        <v>991.5213178294573</v>
      </c>
      <c r="AJ204" s="7">
        <f>DZ204/AB204*60</f>
        <v>2.537059185966438</v>
      </c>
      <c r="AK204" s="7">
        <f>EA204/AB204*60</f>
        <v>2.0296473487731506</v>
      </c>
      <c r="AL204" s="8">
        <f>IF(DZ204+EA204&gt;0,DZ204/(DZ204+EA204),0)</f>
        <v>0.55555555555555558</v>
      </c>
      <c r="AM204" s="11">
        <f>DZ204-EA204</f>
        <v>7</v>
      </c>
      <c r="AN204" s="7">
        <f>AJ204-AK204</f>
        <v>0.50741183719328742</v>
      </c>
      <c r="AO204">
        <v>216</v>
      </c>
      <c r="AP204">
        <v>216</v>
      </c>
      <c r="AQ204">
        <v>169</v>
      </c>
      <c r="AR204">
        <v>123</v>
      </c>
      <c r="AS204">
        <v>123</v>
      </c>
      <c r="AT204">
        <v>123</v>
      </c>
      <c r="AU204" s="6">
        <v>12.53</v>
      </c>
      <c r="AV204">
        <v>45</v>
      </c>
      <c r="AW204">
        <v>8</v>
      </c>
      <c r="AX204">
        <v>8</v>
      </c>
      <c r="AY204" s="11">
        <f>AW204+AX204</f>
        <v>16</v>
      </c>
      <c r="AZ204" s="6">
        <v>27.235800000000001</v>
      </c>
      <c r="BA204" s="6">
        <v>25.03</v>
      </c>
      <c r="BB204" s="6">
        <v>242</v>
      </c>
      <c r="BC204">
        <v>21</v>
      </c>
      <c r="BD204">
        <v>21</v>
      </c>
      <c r="BE204">
        <v>35</v>
      </c>
      <c r="BF204" s="11">
        <f>BD204-BE204</f>
        <v>-14</v>
      </c>
      <c r="BG204">
        <v>46</v>
      </c>
      <c r="BH204">
        <v>24</v>
      </c>
      <c r="BI204">
        <v>7</v>
      </c>
      <c r="BJ204">
        <v>15</v>
      </c>
      <c r="BK204">
        <v>24</v>
      </c>
      <c r="BL204">
        <v>7</v>
      </c>
      <c r="BM204">
        <v>15</v>
      </c>
      <c r="BN204" s="8">
        <f>BM204/DQ204</f>
        <v>2.365930599369085E-2</v>
      </c>
      <c r="BO204">
        <v>0</v>
      </c>
      <c r="BP204">
        <v>1</v>
      </c>
      <c r="BQ204">
        <v>0</v>
      </c>
      <c r="BR204">
        <v>1</v>
      </c>
      <c r="BS204" s="8">
        <f>IF(BO204+BP204&gt;0,BO204/(BO204+BP204),0)</f>
        <v>0</v>
      </c>
      <c r="BT204" s="8">
        <f>(BQ204+BR204)/(EH204+EI204)</f>
        <v>1.2531328320802004E-3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0</v>
      </c>
      <c r="CC204">
        <v>0</v>
      </c>
      <c r="CD204">
        <v>1</v>
      </c>
      <c r="CE204">
        <v>0</v>
      </c>
      <c r="CF204">
        <v>1</v>
      </c>
      <c r="CG204">
        <v>0</v>
      </c>
      <c r="CH204">
        <v>3</v>
      </c>
      <c r="CI204">
        <v>3</v>
      </c>
      <c r="CJ204">
        <v>0</v>
      </c>
      <c r="CK204">
        <v>0</v>
      </c>
      <c r="CL204">
        <v>0</v>
      </c>
      <c r="CM204">
        <v>2</v>
      </c>
      <c r="CN204">
        <v>0</v>
      </c>
      <c r="CO204">
        <v>0</v>
      </c>
      <c r="CP204">
        <v>1</v>
      </c>
      <c r="CQ204">
        <v>0</v>
      </c>
      <c r="CR204">
        <v>0</v>
      </c>
      <c r="CS204">
        <v>7</v>
      </c>
      <c r="CT204">
        <v>1</v>
      </c>
      <c r="CU204">
        <v>3</v>
      </c>
      <c r="CV204">
        <v>7</v>
      </c>
      <c r="CW204">
        <v>35</v>
      </c>
      <c r="CX204">
        <v>11</v>
      </c>
      <c r="CY204">
        <v>0</v>
      </c>
      <c r="CZ204">
        <v>11</v>
      </c>
      <c r="DA204">
        <v>21</v>
      </c>
      <c r="DB204">
        <v>9</v>
      </c>
      <c r="DC204">
        <v>0</v>
      </c>
      <c r="DD204">
        <v>71</v>
      </c>
      <c r="DE204">
        <v>9</v>
      </c>
      <c r="DF204">
        <v>5</v>
      </c>
      <c r="DG204">
        <v>9</v>
      </c>
      <c r="DH204">
        <v>5</v>
      </c>
      <c r="DI204" s="11">
        <f>DF204-DE204</f>
        <v>-4</v>
      </c>
      <c r="DJ204" s="6">
        <v>-2.9673156950999999</v>
      </c>
      <c r="DK204">
        <v>9</v>
      </c>
      <c r="DL204">
        <v>0</v>
      </c>
      <c r="DM204">
        <v>0</v>
      </c>
      <c r="DN204">
        <v>0</v>
      </c>
      <c r="DO204">
        <v>0</v>
      </c>
      <c r="DP204">
        <v>921</v>
      </c>
      <c r="DQ204">
        <v>634</v>
      </c>
      <c r="DR204">
        <v>688</v>
      </c>
      <c r="DS204">
        <v>479</v>
      </c>
      <c r="DT204">
        <v>480</v>
      </c>
      <c r="DU204">
        <v>344</v>
      </c>
      <c r="DV204" s="6">
        <v>46.32</v>
      </c>
      <c r="DW204" s="6">
        <v>29.45</v>
      </c>
      <c r="DX204">
        <v>151</v>
      </c>
      <c r="DY204">
        <v>89</v>
      </c>
      <c r="DZ204">
        <v>35</v>
      </c>
      <c r="EA204">
        <v>28</v>
      </c>
      <c r="EB204">
        <v>47</v>
      </c>
      <c r="EC204">
        <v>27</v>
      </c>
      <c r="ED204">
        <v>35</v>
      </c>
      <c r="EE204">
        <v>37</v>
      </c>
      <c r="EF204" s="11">
        <f>EB204+ED204</f>
        <v>82</v>
      </c>
      <c r="EG204" s="11">
        <f>EC204+EE204</f>
        <v>64</v>
      </c>
      <c r="EH204">
        <v>436</v>
      </c>
      <c r="EI204">
        <v>362</v>
      </c>
      <c r="EJ204">
        <v>342</v>
      </c>
      <c r="EK204">
        <v>354</v>
      </c>
      <c r="EL204">
        <v>117</v>
      </c>
      <c r="EM204">
        <v>48</v>
      </c>
      <c r="EN204">
        <v>43</v>
      </c>
      <c r="EO204">
        <v>43</v>
      </c>
      <c r="EP204">
        <v>1.1000000000000001</v>
      </c>
      <c r="EQ204">
        <v>1.1000000000000001</v>
      </c>
      <c r="ER204">
        <v>2.2000000000000002</v>
      </c>
      <c r="ES204">
        <v>2291.81</v>
      </c>
      <c r="ET204" s="11">
        <f>BC204+BJ204+Y204+DL204</f>
        <v>54</v>
      </c>
      <c r="EU204" s="6">
        <f>IF(DK204&gt;0,(BC204+BI204)/DK204,0)</f>
        <v>3.1111111111111112</v>
      </c>
      <c r="EV204" s="6">
        <f>(DP204+DQ204)/AB204*60</f>
        <v>112.71791526222319</v>
      </c>
      <c r="EW204" s="6">
        <v>32.700000000000003</v>
      </c>
      <c r="EX204">
        <v>0.57999999999999996</v>
      </c>
    </row>
    <row r="205" spans="1:154">
      <c r="A205" s="5">
        <v>950000</v>
      </c>
      <c r="B205" t="s">
        <v>945</v>
      </c>
      <c r="C205" t="s">
        <v>227</v>
      </c>
      <c r="D205" t="s">
        <v>221</v>
      </c>
      <c r="E205" t="s">
        <v>145</v>
      </c>
      <c r="F205" t="s">
        <v>145</v>
      </c>
      <c r="G205">
        <v>74</v>
      </c>
      <c r="H205">
        <v>205</v>
      </c>
      <c r="I205">
        <v>2009</v>
      </c>
      <c r="J205">
        <v>3</v>
      </c>
      <c r="K205">
        <v>83</v>
      </c>
      <c r="L205" t="s">
        <v>146</v>
      </c>
      <c r="M205" t="s">
        <v>946</v>
      </c>
      <c r="N205" t="s">
        <v>486</v>
      </c>
      <c r="O205" t="s">
        <v>149</v>
      </c>
      <c r="P205" t="s">
        <v>395</v>
      </c>
      <c r="Q205">
        <v>24</v>
      </c>
      <c r="R205">
        <v>0</v>
      </c>
      <c r="S205">
        <v>1</v>
      </c>
      <c r="T205">
        <v>1</v>
      </c>
      <c r="U205">
        <v>0</v>
      </c>
      <c r="V205">
        <v>1</v>
      </c>
      <c r="W205">
        <v>-1</v>
      </c>
      <c r="X205" s="6">
        <v>-3.9</v>
      </c>
      <c r="Y205">
        <v>24</v>
      </c>
      <c r="Z205">
        <v>443</v>
      </c>
      <c r="AA205">
        <v>18910</v>
      </c>
      <c r="AB205" s="6">
        <v>315.14999999999998</v>
      </c>
      <c r="AC205" s="7">
        <v>13.1333333333</v>
      </c>
      <c r="AD205" s="7">
        <f>AVERAGE(AA205/60/Q205,AB205/Q205,AC205)</f>
        <v>13.132175925914815</v>
      </c>
      <c r="AE205" s="8">
        <v>0.2436638884163973</v>
      </c>
      <c r="AF205" s="8">
        <v>0.1</v>
      </c>
      <c r="AG205" s="8">
        <v>7.4626865671641784E-2</v>
      </c>
      <c r="AH205" s="9">
        <f>1-EA205/DU205</f>
        <v>0.92432432432432432</v>
      </c>
      <c r="AI205" s="10">
        <f>(AG205+AH205)*1000</f>
        <v>998.95118999596616</v>
      </c>
      <c r="AJ205" s="7">
        <f>DZ205/AB205*60</f>
        <v>1.9038553069966684</v>
      </c>
      <c r="AK205" s="7">
        <f>EA205/AB205*60</f>
        <v>2.6653974297953358</v>
      </c>
      <c r="AL205" s="8">
        <f>IF(DZ205+EA205&gt;0,DZ205/(DZ205+EA205),0)</f>
        <v>0.41666666666666669</v>
      </c>
      <c r="AM205" s="11">
        <f>DZ205-EA205</f>
        <v>-4</v>
      </c>
      <c r="AN205" s="7">
        <f>AJ205-AK205</f>
        <v>-0.7615421227986674</v>
      </c>
      <c r="AO205">
        <v>51</v>
      </c>
      <c r="AP205">
        <v>51</v>
      </c>
      <c r="AQ205">
        <v>35</v>
      </c>
      <c r="AR205">
        <v>21</v>
      </c>
      <c r="AS205">
        <v>21</v>
      </c>
      <c r="AT205">
        <v>21</v>
      </c>
      <c r="AU205" s="6">
        <v>0.74</v>
      </c>
      <c r="AV205">
        <v>0</v>
      </c>
      <c r="AW205">
        <v>1</v>
      </c>
      <c r="AX205">
        <v>2</v>
      </c>
      <c r="AY205" s="11">
        <f>AW205+AX205</f>
        <v>3</v>
      </c>
      <c r="AZ205" s="6">
        <v>51.857100000000003</v>
      </c>
      <c r="BA205" s="6">
        <v>47.73</v>
      </c>
      <c r="BB205" s="6">
        <v>25.5</v>
      </c>
      <c r="BC205">
        <v>48</v>
      </c>
      <c r="BD205">
        <v>48</v>
      </c>
      <c r="BE205">
        <v>24</v>
      </c>
      <c r="BF205" s="11">
        <f>BD205-BE205</f>
        <v>24</v>
      </c>
      <c r="BG205">
        <v>14</v>
      </c>
      <c r="BH205">
        <v>5</v>
      </c>
      <c r="BI205">
        <v>4</v>
      </c>
      <c r="BJ205">
        <v>22</v>
      </c>
      <c r="BK205">
        <v>5</v>
      </c>
      <c r="BL205">
        <v>4</v>
      </c>
      <c r="BM205">
        <v>22</v>
      </c>
      <c r="BN205" s="8">
        <f>BM205/DQ205</f>
        <v>6.2146892655367235E-2</v>
      </c>
      <c r="BO205">
        <v>0</v>
      </c>
      <c r="BP205">
        <v>0</v>
      </c>
      <c r="BQ205">
        <v>0</v>
      </c>
      <c r="BR205">
        <v>0</v>
      </c>
      <c r="BS205" s="8">
        <f>IF(BO205+BP205&gt;0,BO205/(BO205+BP205),0)</f>
        <v>0</v>
      </c>
      <c r="BT205" s="8">
        <f>(BQ205+BR205)/(EH205+EI205)</f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1</v>
      </c>
      <c r="CW205">
        <v>13</v>
      </c>
      <c r="CX205">
        <v>0</v>
      </c>
      <c r="CY205">
        <v>0</v>
      </c>
      <c r="CZ205">
        <v>5</v>
      </c>
      <c r="DA205">
        <v>1</v>
      </c>
      <c r="DB205">
        <v>1</v>
      </c>
      <c r="DC205">
        <v>0</v>
      </c>
      <c r="DD205">
        <v>14</v>
      </c>
      <c r="DE205">
        <v>8</v>
      </c>
      <c r="DF205">
        <v>2</v>
      </c>
      <c r="DG205">
        <v>7</v>
      </c>
      <c r="DH205">
        <v>2</v>
      </c>
      <c r="DI205" s="11">
        <f>DF205-DE205</f>
        <v>-6</v>
      </c>
      <c r="DJ205" s="6">
        <v>-3.5050142800000001</v>
      </c>
      <c r="DK205">
        <v>7</v>
      </c>
      <c r="DL205">
        <v>0</v>
      </c>
      <c r="DM205">
        <v>0</v>
      </c>
      <c r="DN205">
        <v>1</v>
      </c>
      <c r="DO205">
        <v>0</v>
      </c>
      <c r="DP205">
        <v>263</v>
      </c>
      <c r="DQ205">
        <v>354</v>
      </c>
      <c r="DR205">
        <v>196</v>
      </c>
      <c r="DS205">
        <v>264</v>
      </c>
      <c r="DT205">
        <v>134</v>
      </c>
      <c r="DU205">
        <v>185</v>
      </c>
      <c r="DV205" s="6">
        <v>10.84</v>
      </c>
      <c r="DW205" s="6">
        <v>16.75</v>
      </c>
      <c r="DX205">
        <v>35</v>
      </c>
      <c r="DY205">
        <v>62</v>
      </c>
      <c r="DZ205">
        <v>10</v>
      </c>
      <c r="EA205">
        <v>14</v>
      </c>
      <c r="EB205">
        <v>10</v>
      </c>
      <c r="EC205">
        <v>13</v>
      </c>
      <c r="ED205">
        <v>10</v>
      </c>
      <c r="EE205">
        <v>15</v>
      </c>
      <c r="EF205" s="11">
        <f>EB205+ED205</f>
        <v>20</v>
      </c>
      <c r="EG205" s="11">
        <f>EC205+EE205</f>
        <v>28</v>
      </c>
      <c r="EH205">
        <v>133</v>
      </c>
      <c r="EI205">
        <v>152</v>
      </c>
      <c r="EJ205">
        <v>152</v>
      </c>
      <c r="EK205">
        <v>126</v>
      </c>
      <c r="EL205">
        <v>33</v>
      </c>
      <c r="EM205">
        <v>30</v>
      </c>
      <c r="EN205">
        <v>21</v>
      </c>
      <c r="EO205">
        <v>20</v>
      </c>
      <c r="EP205">
        <v>-0.30000000000000004</v>
      </c>
      <c r="EQ205">
        <v>0.60000000000000009</v>
      </c>
      <c r="ER205">
        <v>0.4</v>
      </c>
      <c r="ES205">
        <v>978.23</v>
      </c>
      <c r="ET205" s="11">
        <f>BC205+BJ205+Y205+DL205</f>
        <v>94</v>
      </c>
      <c r="EU205" s="6">
        <f>IF(DK205&gt;0,(BC205+BI205)/DK205,0)</f>
        <v>7.4285714285714288</v>
      </c>
      <c r="EV205" s="6">
        <f>(DP205+DQ205)/AB205*60</f>
        <v>117.46787244169444</v>
      </c>
      <c r="EW205" s="6">
        <v>0</v>
      </c>
      <c r="EX205">
        <v>0</v>
      </c>
    </row>
    <row r="206" spans="1:154">
      <c r="A206" s="5">
        <v>925000</v>
      </c>
      <c r="B206" t="s">
        <v>947</v>
      </c>
      <c r="C206" t="s">
        <v>948</v>
      </c>
      <c r="E206" t="s">
        <v>181</v>
      </c>
      <c r="F206" t="s">
        <v>181</v>
      </c>
      <c r="G206">
        <v>74</v>
      </c>
      <c r="H206">
        <v>202</v>
      </c>
      <c r="I206">
        <v>2014</v>
      </c>
      <c r="J206">
        <v>1</v>
      </c>
      <c r="K206">
        <v>29</v>
      </c>
      <c r="L206" t="s">
        <v>146</v>
      </c>
      <c r="M206" t="s">
        <v>949</v>
      </c>
      <c r="N206" t="s">
        <v>950</v>
      </c>
      <c r="O206" t="s">
        <v>187</v>
      </c>
      <c r="P206" t="s">
        <v>355</v>
      </c>
      <c r="Q206">
        <v>25</v>
      </c>
      <c r="R206">
        <v>2</v>
      </c>
      <c r="S206">
        <v>4</v>
      </c>
      <c r="T206">
        <v>3</v>
      </c>
      <c r="U206">
        <v>1</v>
      </c>
      <c r="V206">
        <v>6</v>
      </c>
      <c r="W206">
        <v>-3</v>
      </c>
      <c r="X206" s="6">
        <v>0.5</v>
      </c>
      <c r="Y206">
        <v>6</v>
      </c>
      <c r="Z206">
        <v>433</v>
      </c>
      <c r="AA206">
        <v>18346</v>
      </c>
      <c r="AB206" s="6">
        <v>305.60000000000002</v>
      </c>
      <c r="AC206" s="7">
        <v>12.233333333299999</v>
      </c>
      <c r="AD206" s="7">
        <f>AVERAGE(AA206/60/Q206,AB206/Q206,AC206)</f>
        <v>12.229333333322222</v>
      </c>
      <c r="AE206" s="8">
        <v>0.22180126432526984</v>
      </c>
      <c r="AF206" s="8">
        <v>0.6</v>
      </c>
      <c r="AG206" s="8">
        <v>6.6225165562913912E-2</v>
      </c>
      <c r="AH206" s="9">
        <f>1-EA206/DU206</f>
        <v>0.9196428571428571</v>
      </c>
      <c r="AI206" s="10">
        <f>(AG206+AH206)*1000</f>
        <v>985.86802270577095</v>
      </c>
      <c r="AJ206" s="7">
        <f>DZ206/AB206*60</f>
        <v>1.963350785340314</v>
      </c>
      <c r="AK206" s="7">
        <f>EA206/AB206*60</f>
        <v>1.7670157068062826</v>
      </c>
      <c r="AL206" s="8">
        <f>IF(DZ206+EA206&gt;0,DZ206/(DZ206+EA206),0)</f>
        <v>0.52631578947368418</v>
      </c>
      <c r="AM206" s="11">
        <f>DZ206-EA206</f>
        <v>1</v>
      </c>
      <c r="AN206" s="7">
        <f>AJ206-AK206</f>
        <v>0.19633507853403143</v>
      </c>
      <c r="AO206">
        <v>61</v>
      </c>
      <c r="AP206">
        <v>61</v>
      </c>
      <c r="AQ206">
        <v>44</v>
      </c>
      <c r="AR206">
        <v>32</v>
      </c>
      <c r="AS206">
        <v>32</v>
      </c>
      <c r="AT206">
        <v>32</v>
      </c>
      <c r="AU206" s="6">
        <v>2.72</v>
      </c>
      <c r="AV206">
        <v>10</v>
      </c>
      <c r="AW206">
        <v>1</v>
      </c>
      <c r="AX206">
        <v>3</v>
      </c>
      <c r="AY206" s="11">
        <f>AW206+AX206</f>
        <v>4</v>
      </c>
      <c r="AZ206" s="6">
        <v>33.75</v>
      </c>
      <c r="BA206" s="6">
        <v>34.479999999999997</v>
      </c>
      <c r="BB206" s="6">
        <v>14.8</v>
      </c>
      <c r="BC206">
        <v>23</v>
      </c>
      <c r="BD206">
        <v>23</v>
      </c>
      <c r="BE206">
        <v>14</v>
      </c>
      <c r="BF206" s="11">
        <f>BD206-BE206</f>
        <v>9</v>
      </c>
      <c r="BG206">
        <v>12</v>
      </c>
      <c r="BH206">
        <v>10</v>
      </c>
      <c r="BI206">
        <v>5</v>
      </c>
      <c r="BJ206">
        <v>7</v>
      </c>
      <c r="BK206">
        <v>10</v>
      </c>
      <c r="BL206">
        <v>5</v>
      </c>
      <c r="BM206">
        <v>7</v>
      </c>
      <c r="BN206" s="8">
        <f>BM206/DQ206</f>
        <v>3.0701754385964911E-2</v>
      </c>
      <c r="BO206">
        <v>67</v>
      </c>
      <c r="BP206">
        <v>86</v>
      </c>
      <c r="BQ206">
        <v>67</v>
      </c>
      <c r="BR206">
        <v>86</v>
      </c>
      <c r="BS206" s="8">
        <f>IF(BO206+BP206&gt;0,BO206/(BO206+BP206),0)</f>
        <v>0.43790849673202614</v>
      </c>
      <c r="BT206" s="8">
        <f>(BQ206+BR206)/(EH206+EI206)</f>
        <v>0.56457564575645758</v>
      </c>
      <c r="BU206">
        <v>23</v>
      </c>
      <c r="BV206">
        <v>26</v>
      </c>
      <c r="BW206">
        <v>12</v>
      </c>
      <c r="BX206">
        <v>27</v>
      </c>
      <c r="BY206">
        <v>32</v>
      </c>
      <c r="BZ206">
        <v>33</v>
      </c>
      <c r="CA206">
        <v>18</v>
      </c>
      <c r="CB206">
        <v>25</v>
      </c>
      <c r="CC206">
        <v>13</v>
      </c>
      <c r="CD206">
        <v>20</v>
      </c>
      <c r="CE206">
        <v>49</v>
      </c>
      <c r="CF206">
        <v>60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2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0</v>
      </c>
      <c r="CW206">
        <v>11</v>
      </c>
      <c r="CX206">
        <v>3</v>
      </c>
      <c r="CY206">
        <v>1</v>
      </c>
      <c r="CZ206">
        <v>3</v>
      </c>
      <c r="DA206">
        <v>5</v>
      </c>
      <c r="DB206">
        <v>0</v>
      </c>
      <c r="DC206">
        <v>0</v>
      </c>
      <c r="DD206">
        <v>20</v>
      </c>
      <c r="DE206">
        <v>3</v>
      </c>
      <c r="DF206">
        <v>5</v>
      </c>
      <c r="DG206">
        <v>3</v>
      </c>
      <c r="DH206">
        <v>5</v>
      </c>
      <c r="DI206" s="11">
        <f>DF206-DE206</f>
        <v>2</v>
      </c>
      <c r="DJ206" s="6">
        <v>3.2253090672</v>
      </c>
      <c r="DK206">
        <v>3</v>
      </c>
      <c r="DL206">
        <v>0</v>
      </c>
      <c r="DM206">
        <v>0</v>
      </c>
      <c r="DN206">
        <v>0</v>
      </c>
      <c r="DO206">
        <v>0</v>
      </c>
      <c r="DP206">
        <v>301</v>
      </c>
      <c r="DQ206">
        <v>228</v>
      </c>
      <c r="DR206">
        <v>217</v>
      </c>
      <c r="DS206">
        <v>166</v>
      </c>
      <c r="DT206">
        <v>151</v>
      </c>
      <c r="DU206">
        <v>112</v>
      </c>
      <c r="DV206" s="6">
        <v>13.66</v>
      </c>
      <c r="DW206" s="6">
        <v>10.7</v>
      </c>
      <c r="DX206">
        <v>53</v>
      </c>
      <c r="DY206">
        <v>44</v>
      </c>
      <c r="DZ206">
        <v>10</v>
      </c>
      <c r="EA206">
        <v>9</v>
      </c>
      <c r="EB206">
        <v>16</v>
      </c>
      <c r="EC206">
        <v>6</v>
      </c>
      <c r="ED206">
        <v>8</v>
      </c>
      <c r="EE206">
        <v>21</v>
      </c>
      <c r="EF206" s="11">
        <f>EB206+ED206</f>
        <v>24</v>
      </c>
      <c r="EG206" s="11">
        <f>EC206+EE206</f>
        <v>27</v>
      </c>
      <c r="EH206">
        <v>126</v>
      </c>
      <c r="EI206">
        <v>145</v>
      </c>
      <c r="EJ206">
        <v>164</v>
      </c>
      <c r="EK206">
        <v>169</v>
      </c>
      <c r="EL206">
        <v>45</v>
      </c>
      <c r="EM206">
        <v>17</v>
      </c>
      <c r="EN206">
        <v>13</v>
      </c>
      <c r="EO206">
        <v>21</v>
      </c>
      <c r="EP206">
        <v>0</v>
      </c>
      <c r="EQ206">
        <v>0.30000000000000004</v>
      </c>
      <c r="ER206">
        <v>0.4</v>
      </c>
      <c r="ES206">
        <v>1072.21</v>
      </c>
      <c r="ET206" s="11">
        <f>BC206+BJ206+Y206+DL206</f>
        <v>36</v>
      </c>
      <c r="EU206" s="6">
        <f>IF(DK206&gt;0,(BC206+BI206)/DK206,0)</f>
        <v>9.3333333333333339</v>
      </c>
      <c r="EV206" s="6">
        <f>(DP206+DQ206)/AB206*60</f>
        <v>103.86125654450261</v>
      </c>
      <c r="EW206" s="6">
        <v>10.4</v>
      </c>
      <c r="EX206">
        <v>0.41</v>
      </c>
    </row>
    <row r="207" spans="1:154">
      <c r="A207" s="5">
        <v>2750000</v>
      </c>
      <c r="B207" t="s">
        <v>951</v>
      </c>
      <c r="C207" t="s">
        <v>227</v>
      </c>
      <c r="D207" t="s">
        <v>221</v>
      </c>
      <c r="E207" t="s">
        <v>145</v>
      </c>
      <c r="F207" t="s">
        <v>145</v>
      </c>
      <c r="G207">
        <v>74</v>
      </c>
      <c r="H207">
        <v>214</v>
      </c>
      <c r="I207">
        <v>2000</v>
      </c>
      <c r="J207">
        <v>6</v>
      </c>
      <c r="K207">
        <v>194</v>
      </c>
      <c r="L207" t="s">
        <v>154</v>
      </c>
      <c r="M207" t="s">
        <v>952</v>
      </c>
      <c r="N207" t="s">
        <v>953</v>
      </c>
      <c r="O207" t="s">
        <v>149</v>
      </c>
      <c r="P207" t="s">
        <v>218</v>
      </c>
      <c r="Q207">
        <v>81</v>
      </c>
      <c r="R207">
        <v>4</v>
      </c>
      <c r="S207">
        <v>12</v>
      </c>
      <c r="T207">
        <v>6</v>
      </c>
      <c r="U207">
        <v>6</v>
      </c>
      <c r="V207">
        <v>16</v>
      </c>
      <c r="W207">
        <v>2</v>
      </c>
      <c r="X207" s="6">
        <v>-11.7</v>
      </c>
      <c r="Y207">
        <v>85</v>
      </c>
      <c r="Z207">
        <v>1943</v>
      </c>
      <c r="AA207">
        <v>89083</v>
      </c>
      <c r="AB207" s="6">
        <v>1479.97</v>
      </c>
      <c r="AC207" s="7">
        <v>18.333333333300001</v>
      </c>
      <c r="AD207" s="7">
        <f>AVERAGE(AA207/60/Q207,AB207/Q207,AC207)</f>
        <v>18.311467764049244</v>
      </c>
      <c r="AE207" s="8">
        <v>0.32879746554221578</v>
      </c>
      <c r="AF207" s="8">
        <v>0.35555555555555557</v>
      </c>
      <c r="AG207" s="8">
        <v>7.9928952042628773E-2</v>
      </c>
      <c r="AH207" s="9">
        <f>1-EA207/DU207</f>
        <v>0.91666666666666663</v>
      </c>
      <c r="AI207" s="10">
        <f>(AG207+AH207)*1000</f>
        <v>996.59561870929531</v>
      </c>
      <c r="AJ207" s="7">
        <f>DZ207/AB207*60</f>
        <v>1.8243613046210396</v>
      </c>
      <c r="AK207" s="7">
        <f>EA207/AB207*60</f>
        <v>2.8378953627438395</v>
      </c>
      <c r="AL207" s="8">
        <f>IF(DZ207+EA207&gt;0,DZ207/(DZ207+EA207),0)</f>
        <v>0.39130434782608697</v>
      </c>
      <c r="AM207" s="11">
        <f>DZ207-EA207</f>
        <v>-25</v>
      </c>
      <c r="AN207" s="7">
        <f>AJ207-AK207</f>
        <v>-1.0135340581227998</v>
      </c>
      <c r="AO207">
        <v>218</v>
      </c>
      <c r="AP207">
        <v>218</v>
      </c>
      <c r="AQ207">
        <v>141</v>
      </c>
      <c r="AR207">
        <v>107</v>
      </c>
      <c r="AS207">
        <v>107</v>
      </c>
      <c r="AT207">
        <v>107</v>
      </c>
      <c r="AU207" s="6">
        <v>3.93</v>
      </c>
      <c r="AV207">
        <v>4</v>
      </c>
      <c r="AW207">
        <v>2</v>
      </c>
      <c r="AX207">
        <v>9</v>
      </c>
      <c r="AY207" s="11">
        <f>AW207+AX207</f>
        <v>11</v>
      </c>
      <c r="AZ207" s="6">
        <v>51.532699999999998</v>
      </c>
      <c r="BA207" s="6">
        <v>47.17</v>
      </c>
      <c r="BB207" s="6">
        <v>145.4</v>
      </c>
      <c r="BC207">
        <v>135</v>
      </c>
      <c r="BD207">
        <v>135</v>
      </c>
      <c r="BE207">
        <v>120</v>
      </c>
      <c r="BF207" s="11">
        <f>BD207-BE207</f>
        <v>15</v>
      </c>
      <c r="BG207">
        <v>34</v>
      </c>
      <c r="BH207">
        <v>49</v>
      </c>
      <c r="BI207">
        <v>19</v>
      </c>
      <c r="BJ207">
        <v>134</v>
      </c>
      <c r="BK207">
        <v>49</v>
      </c>
      <c r="BL207">
        <v>19</v>
      </c>
      <c r="BM207">
        <v>134</v>
      </c>
      <c r="BN207" s="8">
        <f>BM207/DQ207</f>
        <v>8.5513720485003192E-2</v>
      </c>
      <c r="BO207">
        <v>1</v>
      </c>
      <c r="BP207">
        <v>0</v>
      </c>
      <c r="BQ207">
        <v>1</v>
      </c>
      <c r="BR207">
        <v>0</v>
      </c>
      <c r="BS207" s="8">
        <f>IF(BO207+BP207&gt;0,BO207/(BO207+BP207),0)</f>
        <v>1</v>
      </c>
      <c r="BT207" s="8">
        <f>(BQ207+BR207)/(EH207+EI207)</f>
        <v>6.9735006973500695E-4</v>
      </c>
      <c r="BU207">
        <v>0</v>
      </c>
      <c r="BV207">
        <v>0</v>
      </c>
      <c r="BW207">
        <v>1</v>
      </c>
      <c r="BX207">
        <v>0</v>
      </c>
      <c r="BY207">
        <v>0</v>
      </c>
      <c r="BZ207">
        <v>0</v>
      </c>
      <c r="CA207">
        <v>1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2</v>
      </c>
      <c r="CJ207">
        <v>0</v>
      </c>
      <c r="CK207">
        <v>0</v>
      </c>
      <c r="CL207">
        <v>0</v>
      </c>
      <c r="CM207">
        <v>2</v>
      </c>
      <c r="CN207">
        <v>0</v>
      </c>
      <c r="CO207">
        <v>0</v>
      </c>
      <c r="CP207">
        <v>0</v>
      </c>
      <c r="CQ207">
        <v>1</v>
      </c>
      <c r="CR207">
        <v>0</v>
      </c>
      <c r="CS207">
        <v>1</v>
      </c>
      <c r="CT207">
        <v>0</v>
      </c>
      <c r="CU207">
        <v>3</v>
      </c>
      <c r="CV207">
        <v>5</v>
      </c>
      <c r="CW207">
        <v>26</v>
      </c>
      <c r="CX207">
        <v>5</v>
      </c>
      <c r="CY207">
        <v>0</v>
      </c>
      <c r="CZ207">
        <v>27</v>
      </c>
      <c r="DA207">
        <v>12</v>
      </c>
      <c r="DB207">
        <v>1</v>
      </c>
      <c r="DC207">
        <v>0</v>
      </c>
      <c r="DD207">
        <v>62</v>
      </c>
      <c r="DE207">
        <v>25</v>
      </c>
      <c r="DF207">
        <v>13</v>
      </c>
      <c r="DG207">
        <v>24</v>
      </c>
      <c r="DH207">
        <v>14</v>
      </c>
      <c r="DI207" s="11">
        <f>DF207-DE207</f>
        <v>-12</v>
      </c>
      <c r="DJ207" s="6">
        <v>-2.0512719499999998</v>
      </c>
      <c r="DK207">
        <v>15</v>
      </c>
      <c r="DL207">
        <v>9</v>
      </c>
      <c r="DM207">
        <v>0</v>
      </c>
      <c r="DN207">
        <v>0</v>
      </c>
      <c r="DO207">
        <v>1</v>
      </c>
      <c r="DP207">
        <v>1039</v>
      </c>
      <c r="DQ207">
        <v>1567</v>
      </c>
      <c r="DR207">
        <v>768</v>
      </c>
      <c r="DS207">
        <v>1171</v>
      </c>
      <c r="DT207">
        <v>563</v>
      </c>
      <c r="DU207">
        <v>840</v>
      </c>
      <c r="DV207" s="6">
        <v>42.35</v>
      </c>
      <c r="DW207" s="6">
        <v>79.14</v>
      </c>
      <c r="DX207">
        <v>128</v>
      </c>
      <c r="DY207">
        <v>261</v>
      </c>
      <c r="DZ207">
        <v>45</v>
      </c>
      <c r="EA207">
        <v>70</v>
      </c>
      <c r="EB207">
        <v>30</v>
      </c>
      <c r="EC207">
        <v>61</v>
      </c>
      <c r="ED207">
        <v>62</v>
      </c>
      <c r="EE207">
        <v>64</v>
      </c>
      <c r="EF207" s="11">
        <f>EB207+ED207</f>
        <v>92</v>
      </c>
      <c r="EG207" s="11">
        <f>EC207+EE207</f>
        <v>125</v>
      </c>
      <c r="EH207">
        <v>676</v>
      </c>
      <c r="EI207">
        <v>758</v>
      </c>
      <c r="EJ207">
        <v>549</v>
      </c>
      <c r="EK207">
        <v>459</v>
      </c>
      <c r="EL207">
        <v>226</v>
      </c>
      <c r="EM207">
        <v>189</v>
      </c>
      <c r="EN207">
        <v>91</v>
      </c>
      <c r="EO207">
        <v>81</v>
      </c>
      <c r="EP207">
        <v>0.30000000000000004</v>
      </c>
      <c r="EQ207">
        <v>3.6</v>
      </c>
      <c r="ER207">
        <v>3.9</v>
      </c>
      <c r="ES207">
        <v>3021.19</v>
      </c>
      <c r="ET207" s="11">
        <f>BC207+BJ207+Y207+DL207</f>
        <v>363</v>
      </c>
      <c r="EU207" s="6">
        <f>IF(DK207&gt;0,(BC207+BI207)/DK207,0)</f>
        <v>10.266666666666667</v>
      </c>
      <c r="EV207" s="6">
        <f>(DP207+DQ207)/AB207*60</f>
        <v>105.65079021872066</v>
      </c>
      <c r="EW207" s="6">
        <v>16.2</v>
      </c>
      <c r="EX207">
        <v>0.2</v>
      </c>
    </row>
    <row r="208" spans="1:154">
      <c r="A208" s="5">
        <v>5000000</v>
      </c>
      <c r="B208" t="s">
        <v>954</v>
      </c>
      <c r="C208" t="s">
        <v>908</v>
      </c>
      <c r="D208" t="s">
        <v>159</v>
      </c>
      <c r="E208" t="s">
        <v>160</v>
      </c>
      <c r="F208" t="s">
        <v>160</v>
      </c>
      <c r="G208">
        <v>73</v>
      </c>
      <c r="H208">
        <v>200</v>
      </c>
      <c r="I208">
        <v>2000</v>
      </c>
      <c r="J208">
        <v>2</v>
      </c>
      <c r="K208">
        <v>62</v>
      </c>
      <c r="L208" t="s">
        <v>146</v>
      </c>
      <c r="M208" t="s">
        <v>385</v>
      </c>
      <c r="N208" t="s">
        <v>369</v>
      </c>
      <c r="O208" t="s">
        <v>149</v>
      </c>
      <c r="P208" t="s">
        <v>474</v>
      </c>
      <c r="Q208">
        <v>81</v>
      </c>
      <c r="R208">
        <v>4</v>
      </c>
      <c r="S208">
        <v>22</v>
      </c>
      <c r="T208">
        <v>5</v>
      </c>
      <c r="U208">
        <v>17</v>
      </c>
      <c r="V208">
        <v>26</v>
      </c>
      <c r="W208">
        <v>10</v>
      </c>
      <c r="X208" s="6">
        <v>1.2</v>
      </c>
      <c r="Y208">
        <v>20</v>
      </c>
      <c r="Z208">
        <v>2021</v>
      </c>
      <c r="AA208">
        <v>93441</v>
      </c>
      <c r="AB208" s="6">
        <v>1552.34</v>
      </c>
      <c r="AC208" s="7">
        <v>19.233333333299999</v>
      </c>
      <c r="AD208" s="7">
        <f>AVERAGE(AA208/60/Q208,AB208/Q208,AC208)</f>
        <v>19.208189300400409</v>
      </c>
      <c r="AE208" s="8">
        <v>0.34013975104243582</v>
      </c>
      <c r="AF208" s="8">
        <v>0.42622950819672129</v>
      </c>
      <c r="AG208" s="8">
        <v>8.1009296148738377E-2</v>
      </c>
      <c r="AH208" s="9">
        <f>1-EA208/DU208</f>
        <v>0.91789215686274506</v>
      </c>
      <c r="AI208" s="10">
        <f>(AG208+AH208)*1000</f>
        <v>998.90145301148345</v>
      </c>
      <c r="AJ208" s="7">
        <f>DZ208/AB208*60</f>
        <v>2.35773090946571</v>
      </c>
      <c r="AK208" s="7">
        <f>EA208/AB208*60</f>
        <v>2.5896388677738127</v>
      </c>
      <c r="AL208" s="8">
        <f>IF(DZ208+EA208&gt;0,DZ208/(DZ208+EA208),0)</f>
        <v>0.4765625</v>
      </c>
      <c r="AM208" s="11">
        <f>DZ208-EA208</f>
        <v>-6</v>
      </c>
      <c r="AN208" s="7">
        <f>AJ208-AK208</f>
        <v>-0.23190795830810274</v>
      </c>
      <c r="AO208">
        <v>127</v>
      </c>
      <c r="AP208">
        <v>127</v>
      </c>
      <c r="AQ208">
        <v>76</v>
      </c>
      <c r="AR208">
        <v>57</v>
      </c>
      <c r="AS208">
        <v>57</v>
      </c>
      <c r="AT208">
        <v>57</v>
      </c>
      <c r="AU208" s="6">
        <v>2.14</v>
      </c>
      <c r="AV208">
        <v>1</v>
      </c>
      <c r="AW208">
        <v>1</v>
      </c>
      <c r="AX208">
        <v>7</v>
      </c>
      <c r="AY208" s="11">
        <f>AW208+AX208</f>
        <v>8</v>
      </c>
      <c r="AZ208" s="6">
        <v>52.8596</v>
      </c>
      <c r="BA208" s="6">
        <v>46.62</v>
      </c>
      <c r="BB208" s="6">
        <v>100.5</v>
      </c>
      <c r="BC208">
        <v>41</v>
      </c>
      <c r="BD208">
        <v>41</v>
      </c>
      <c r="BE208">
        <v>87</v>
      </c>
      <c r="BF208" s="11">
        <f>BD208-BE208</f>
        <v>-46</v>
      </c>
      <c r="BG208">
        <v>19</v>
      </c>
      <c r="BH208">
        <v>57</v>
      </c>
      <c r="BI208">
        <v>36</v>
      </c>
      <c r="BJ208">
        <v>124</v>
      </c>
      <c r="BK208">
        <v>57</v>
      </c>
      <c r="BL208">
        <v>36</v>
      </c>
      <c r="BM208">
        <v>124</v>
      </c>
      <c r="BN208" s="8">
        <f>BM208/DQ208</f>
        <v>7.6495990129549662E-2</v>
      </c>
      <c r="BO208">
        <v>0</v>
      </c>
      <c r="BP208">
        <v>0</v>
      </c>
      <c r="BQ208">
        <v>0</v>
      </c>
      <c r="BR208">
        <v>0</v>
      </c>
      <c r="BS208" s="8">
        <f>IF(BO208+BP208&gt;0,BO208/(BO208+BP208),0)</f>
        <v>0</v>
      </c>
      <c r="BT208" s="8">
        <f>(BQ208+BR208)/(EH208+EI208)</f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3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1</v>
      </c>
      <c r="CV208">
        <v>1</v>
      </c>
      <c r="CW208">
        <v>17</v>
      </c>
      <c r="CX208">
        <v>2</v>
      </c>
      <c r="CY208">
        <v>2</v>
      </c>
      <c r="CZ208">
        <v>23</v>
      </c>
      <c r="DA208">
        <v>4</v>
      </c>
      <c r="DB208">
        <v>0</v>
      </c>
      <c r="DC208">
        <v>0</v>
      </c>
      <c r="DD208">
        <v>26</v>
      </c>
      <c r="DE208">
        <v>10</v>
      </c>
      <c r="DF208">
        <v>2</v>
      </c>
      <c r="DG208">
        <v>10</v>
      </c>
      <c r="DH208">
        <v>2</v>
      </c>
      <c r="DI208" s="11">
        <f>DF208-DE208</f>
        <v>-8</v>
      </c>
      <c r="DJ208" s="6">
        <v>-2.0410093499999999</v>
      </c>
      <c r="DK208">
        <v>10</v>
      </c>
      <c r="DL208">
        <v>0</v>
      </c>
      <c r="DM208">
        <v>0</v>
      </c>
      <c r="DN208">
        <v>0</v>
      </c>
      <c r="DO208">
        <v>0</v>
      </c>
      <c r="DP208">
        <v>1522</v>
      </c>
      <c r="DQ208">
        <v>1621</v>
      </c>
      <c r="DR208">
        <v>1102</v>
      </c>
      <c r="DS208">
        <v>1178</v>
      </c>
      <c r="DT208">
        <v>753</v>
      </c>
      <c r="DU208">
        <v>816</v>
      </c>
      <c r="DV208" s="6">
        <v>67.87</v>
      </c>
      <c r="DW208" s="6">
        <v>83.47</v>
      </c>
      <c r="DX208">
        <v>228</v>
      </c>
      <c r="DY208">
        <v>289</v>
      </c>
      <c r="DZ208">
        <v>61</v>
      </c>
      <c r="EA208">
        <v>67</v>
      </c>
      <c r="EB208">
        <v>54</v>
      </c>
      <c r="EC208">
        <v>67</v>
      </c>
      <c r="ED208">
        <v>76</v>
      </c>
      <c r="EE208">
        <v>99</v>
      </c>
      <c r="EF208" s="11">
        <f>EB208+ED208</f>
        <v>130</v>
      </c>
      <c r="EG208" s="11">
        <f>EC208+EE208</f>
        <v>166</v>
      </c>
      <c r="EH208">
        <v>711</v>
      </c>
      <c r="EI208">
        <v>752</v>
      </c>
      <c r="EJ208">
        <v>454</v>
      </c>
      <c r="EK208">
        <v>530</v>
      </c>
      <c r="EL208">
        <v>388</v>
      </c>
      <c r="EM208">
        <v>236</v>
      </c>
      <c r="EN208">
        <v>74</v>
      </c>
      <c r="EO208">
        <v>96</v>
      </c>
      <c r="EP208">
        <v>1.3</v>
      </c>
      <c r="EQ208">
        <v>4.5</v>
      </c>
      <c r="ER208">
        <v>5.8</v>
      </c>
      <c r="ES208">
        <v>3011.49</v>
      </c>
      <c r="ET208" s="11">
        <f>BC208+BJ208+Y208+DL208</f>
        <v>185</v>
      </c>
      <c r="EU208" s="6">
        <f>IF(DK208&gt;0,(BC208+BI208)/DK208,0)</f>
        <v>7.7</v>
      </c>
      <c r="EV208" s="6">
        <f>(DP208+DQ208)/AB208*60</f>
        <v>121.4811188270611</v>
      </c>
      <c r="EW208" s="6">
        <v>31.4</v>
      </c>
      <c r="EX208">
        <v>0.38</v>
      </c>
    </row>
    <row r="209" spans="1:154">
      <c r="A209" s="5">
        <v>5000000</v>
      </c>
      <c r="B209" t="s">
        <v>955</v>
      </c>
      <c r="C209" t="s">
        <v>227</v>
      </c>
      <c r="D209" t="s">
        <v>221</v>
      </c>
      <c r="E209" t="s">
        <v>145</v>
      </c>
      <c r="F209" t="s">
        <v>145</v>
      </c>
      <c r="G209">
        <v>72</v>
      </c>
      <c r="H209">
        <v>191</v>
      </c>
      <c r="I209">
        <v>2006</v>
      </c>
      <c r="J209">
        <v>1</v>
      </c>
      <c r="K209">
        <v>12</v>
      </c>
      <c r="L209" t="s">
        <v>154</v>
      </c>
      <c r="M209" t="s">
        <v>956</v>
      </c>
      <c r="N209" t="s">
        <v>957</v>
      </c>
      <c r="O209" t="s">
        <v>224</v>
      </c>
      <c r="P209" t="s">
        <v>478</v>
      </c>
      <c r="Q209">
        <v>59</v>
      </c>
      <c r="R209">
        <v>21</v>
      </c>
      <c r="S209">
        <v>26</v>
      </c>
      <c r="T209">
        <v>16</v>
      </c>
      <c r="U209">
        <v>10</v>
      </c>
      <c r="V209">
        <v>47</v>
      </c>
      <c r="W209">
        <v>-7</v>
      </c>
      <c r="X209" s="6">
        <v>4</v>
      </c>
      <c r="Y209">
        <v>18</v>
      </c>
      <c r="Z209">
        <v>1455</v>
      </c>
      <c r="AA209">
        <v>62152</v>
      </c>
      <c r="AB209" s="6">
        <v>1019.54</v>
      </c>
      <c r="AC209" s="7">
        <v>17.55</v>
      </c>
      <c r="AD209" s="7">
        <f>AVERAGE(AA209/60/Q209,AB209/Q209,AC209)</f>
        <v>17.462467043314501</v>
      </c>
      <c r="AE209" s="8">
        <v>0.30195977384263167</v>
      </c>
      <c r="AF209" s="8">
        <v>0.734375</v>
      </c>
      <c r="AG209" s="8">
        <v>0.10865874363327674</v>
      </c>
      <c r="AH209" s="9">
        <f>1-EA209/DU209</f>
        <v>0.8844621513944223</v>
      </c>
      <c r="AI209" s="10">
        <f>(AG209+AH209)*1000</f>
        <v>993.12089502769902</v>
      </c>
      <c r="AJ209" s="7">
        <f>DZ209/AB209*60</f>
        <v>3.7664044569119413</v>
      </c>
      <c r="AK209" s="7">
        <f>EA209/AB209*60</f>
        <v>3.4133040390764462</v>
      </c>
      <c r="AL209" s="8">
        <f>IF(DZ209+EA209&gt;0,DZ209/(DZ209+EA209),0)</f>
        <v>0.52459016393442626</v>
      </c>
      <c r="AM209" s="11">
        <f>DZ209-EA209</f>
        <v>6</v>
      </c>
      <c r="AN209" s="7">
        <f>AJ209-AK209</f>
        <v>0.35310041783549506</v>
      </c>
      <c r="AO209">
        <v>188</v>
      </c>
      <c r="AP209">
        <v>189</v>
      </c>
      <c r="AQ209">
        <v>157</v>
      </c>
      <c r="AR209">
        <v>118</v>
      </c>
      <c r="AS209">
        <v>119</v>
      </c>
      <c r="AT209">
        <v>119</v>
      </c>
      <c r="AU209" s="6">
        <v>13.73</v>
      </c>
      <c r="AV209">
        <v>53</v>
      </c>
      <c r="AW209">
        <v>11</v>
      </c>
      <c r="AX209">
        <v>9</v>
      </c>
      <c r="AY209" s="11">
        <f>AW209+AX209</f>
        <v>20</v>
      </c>
      <c r="AZ209" s="6">
        <v>24.907599999999999</v>
      </c>
      <c r="BA209" s="6">
        <v>22.47</v>
      </c>
      <c r="BB209" s="6">
        <v>166.3</v>
      </c>
      <c r="BC209">
        <v>35</v>
      </c>
      <c r="BD209">
        <v>35</v>
      </c>
      <c r="BE209">
        <v>35</v>
      </c>
      <c r="BF209" s="11">
        <f>BD209-BE209</f>
        <v>0</v>
      </c>
      <c r="BG209">
        <v>39</v>
      </c>
      <c r="BH209">
        <v>19</v>
      </c>
      <c r="BI209">
        <v>31</v>
      </c>
      <c r="BJ209">
        <v>23</v>
      </c>
      <c r="BK209">
        <v>19</v>
      </c>
      <c r="BL209">
        <v>31</v>
      </c>
      <c r="BM209">
        <v>23</v>
      </c>
      <c r="BN209" s="8">
        <f>BM209/DQ209</f>
        <v>2.5442477876106196E-2</v>
      </c>
      <c r="BO209">
        <v>610</v>
      </c>
      <c r="BP209">
        <v>487</v>
      </c>
      <c r="BQ209">
        <v>596</v>
      </c>
      <c r="BR209">
        <v>484</v>
      </c>
      <c r="BS209" s="8">
        <f>IF(BO209+BP209&gt;0,BO209/(BO209+BP209),0)</f>
        <v>0.55606198723792155</v>
      </c>
      <c r="BT209" s="8">
        <f>(BQ209+BR209)/(EH209+EI209)</f>
        <v>0.94570928196147108</v>
      </c>
      <c r="BU209">
        <v>178</v>
      </c>
      <c r="BV209">
        <v>170</v>
      </c>
      <c r="BW209">
        <v>203</v>
      </c>
      <c r="BX209">
        <v>146</v>
      </c>
      <c r="BY209">
        <v>229</v>
      </c>
      <c r="BZ209">
        <v>171</v>
      </c>
      <c r="CA209">
        <v>229</v>
      </c>
      <c r="CB209">
        <v>175</v>
      </c>
      <c r="CC209">
        <v>176</v>
      </c>
      <c r="CD209">
        <v>139</v>
      </c>
      <c r="CE209">
        <v>380</v>
      </c>
      <c r="CF209">
        <v>310</v>
      </c>
      <c r="CG209">
        <v>1</v>
      </c>
      <c r="CH209">
        <v>4</v>
      </c>
      <c r="CI209">
        <v>3</v>
      </c>
      <c r="CJ209">
        <v>1</v>
      </c>
      <c r="CK209">
        <v>0</v>
      </c>
      <c r="CL209">
        <v>0</v>
      </c>
      <c r="CM209">
        <v>5</v>
      </c>
      <c r="CN209">
        <v>1</v>
      </c>
      <c r="CO209">
        <v>1</v>
      </c>
      <c r="CP209">
        <v>3</v>
      </c>
      <c r="CQ209">
        <v>3</v>
      </c>
      <c r="CR209">
        <v>0</v>
      </c>
      <c r="CS209">
        <v>8</v>
      </c>
      <c r="CT209">
        <v>1</v>
      </c>
      <c r="CU209">
        <v>1</v>
      </c>
      <c r="CV209">
        <v>3</v>
      </c>
      <c r="CW209">
        <v>34</v>
      </c>
      <c r="CX209">
        <v>17</v>
      </c>
      <c r="CY209">
        <v>11</v>
      </c>
      <c r="CZ209">
        <v>13</v>
      </c>
      <c r="DA209">
        <v>20</v>
      </c>
      <c r="DB209">
        <v>11</v>
      </c>
      <c r="DC209">
        <v>0</v>
      </c>
      <c r="DD209">
        <v>47</v>
      </c>
      <c r="DE209">
        <v>9</v>
      </c>
      <c r="DF209">
        <v>8</v>
      </c>
      <c r="DG209">
        <v>9</v>
      </c>
      <c r="DH209">
        <v>7</v>
      </c>
      <c r="DI209" s="11">
        <f>DF209-DE209</f>
        <v>-1</v>
      </c>
      <c r="DJ209" s="6">
        <v>0.48556073850000003</v>
      </c>
      <c r="DK209">
        <v>9</v>
      </c>
      <c r="DL209">
        <v>0</v>
      </c>
      <c r="DM209">
        <v>0</v>
      </c>
      <c r="DN209">
        <v>0</v>
      </c>
      <c r="DO209">
        <v>0</v>
      </c>
      <c r="DP209">
        <v>1024</v>
      </c>
      <c r="DQ209">
        <v>904</v>
      </c>
      <c r="DR209">
        <v>803</v>
      </c>
      <c r="DS209">
        <v>684</v>
      </c>
      <c r="DT209">
        <v>589</v>
      </c>
      <c r="DU209">
        <v>502</v>
      </c>
      <c r="DV209" s="6">
        <v>56.01</v>
      </c>
      <c r="DW209" s="6">
        <v>44.76</v>
      </c>
      <c r="DX209">
        <v>178</v>
      </c>
      <c r="DY209">
        <v>147</v>
      </c>
      <c r="DZ209">
        <v>64</v>
      </c>
      <c r="EA209">
        <v>58</v>
      </c>
      <c r="EB209">
        <v>39</v>
      </c>
      <c r="EC209">
        <v>32</v>
      </c>
      <c r="ED209">
        <v>56</v>
      </c>
      <c r="EE209">
        <v>53</v>
      </c>
      <c r="EF209" s="11">
        <f>EB209+ED209</f>
        <v>95</v>
      </c>
      <c r="EG209" s="11">
        <f>EC209+EE209</f>
        <v>85</v>
      </c>
      <c r="EH209">
        <v>630</v>
      </c>
      <c r="EI209">
        <v>512</v>
      </c>
      <c r="EJ209">
        <v>284</v>
      </c>
      <c r="EK209">
        <v>225</v>
      </c>
      <c r="EL209">
        <v>150</v>
      </c>
      <c r="EM209">
        <v>128</v>
      </c>
      <c r="EN209">
        <v>54</v>
      </c>
      <c r="EO209">
        <v>54</v>
      </c>
      <c r="EP209">
        <v>4.5999999999999996</v>
      </c>
      <c r="EQ209">
        <v>0.60000000000000009</v>
      </c>
      <c r="ER209">
        <v>5.3</v>
      </c>
      <c r="ES209">
        <v>2356.87</v>
      </c>
      <c r="ET209" s="11">
        <f>BC209+BJ209+Y209+DL209</f>
        <v>76</v>
      </c>
      <c r="EU209" s="6">
        <f>IF(DK209&gt;0,(BC209+BI209)/DK209,0)</f>
        <v>7.333333333333333</v>
      </c>
      <c r="EV209" s="6">
        <f>(DP209+DQ209)/AB209*60</f>
        <v>113.46293426447221</v>
      </c>
      <c r="EW209" s="6">
        <v>44.9</v>
      </c>
      <c r="EX209">
        <v>0.77</v>
      </c>
    </row>
    <row r="210" spans="1:154">
      <c r="A210" s="5">
        <v>11000000</v>
      </c>
      <c r="B210" t="s">
        <v>958</v>
      </c>
      <c r="C210" t="s">
        <v>170</v>
      </c>
      <c r="D210" t="s">
        <v>153</v>
      </c>
      <c r="E210" t="s">
        <v>145</v>
      </c>
      <c r="F210" t="s">
        <v>145</v>
      </c>
      <c r="G210">
        <v>72</v>
      </c>
      <c r="H210">
        <v>210</v>
      </c>
      <c r="I210">
        <v>2007</v>
      </c>
      <c r="J210">
        <v>2</v>
      </c>
      <c r="K210">
        <v>43</v>
      </c>
      <c r="L210" t="s">
        <v>154</v>
      </c>
      <c r="M210" t="s">
        <v>959</v>
      </c>
      <c r="N210" t="s">
        <v>960</v>
      </c>
      <c r="O210" t="s">
        <v>149</v>
      </c>
      <c r="P210" t="s">
        <v>331</v>
      </c>
      <c r="Q210">
        <v>66</v>
      </c>
      <c r="R210">
        <v>10</v>
      </c>
      <c r="S210">
        <v>30</v>
      </c>
      <c r="T210">
        <v>13</v>
      </c>
      <c r="U210">
        <v>17</v>
      </c>
      <c r="V210">
        <v>40</v>
      </c>
      <c r="W210">
        <v>-8</v>
      </c>
      <c r="X210" s="6">
        <v>10.4</v>
      </c>
      <c r="Y210">
        <v>44</v>
      </c>
      <c r="Z210">
        <v>1860</v>
      </c>
      <c r="AA210">
        <v>96640</v>
      </c>
      <c r="AB210" s="6">
        <v>1603.06</v>
      </c>
      <c r="AC210" s="7">
        <v>24.4</v>
      </c>
      <c r="AD210" s="7">
        <f>AVERAGE(AA210/60/Q210,AB210/Q210,AC210)</f>
        <v>24.364276094276097</v>
      </c>
      <c r="AE210" s="8">
        <v>0.40672865896203075</v>
      </c>
      <c r="AF210" s="8">
        <v>0.52631578947368418</v>
      </c>
      <c r="AG210" s="8">
        <v>8.9201877934272297E-2</v>
      </c>
      <c r="AH210" s="9">
        <f>1-EA210/DU210</f>
        <v>0.89640883977900554</v>
      </c>
      <c r="AI210" s="10">
        <f>(AG210+AH210)*1000</f>
        <v>985.61071771327784</v>
      </c>
      <c r="AJ210" s="7">
        <f>DZ210/AB210*60</f>
        <v>2.8445597794218558</v>
      </c>
      <c r="AK210" s="7">
        <f>EA210/AB210*60</f>
        <v>2.8071313612715683</v>
      </c>
      <c r="AL210" s="8">
        <f>IF(DZ210+EA210&gt;0,DZ210/(DZ210+EA210),0)</f>
        <v>0.50331125827814571</v>
      </c>
      <c r="AM210" s="11">
        <f>DZ210-EA210</f>
        <v>1</v>
      </c>
      <c r="AN210" s="7">
        <f>AJ210-AK210</f>
        <v>3.7428418150287524E-2</v>
      </c>
      <c r="AO210">
        <v>295</v>
      </c>
      <c r="AP210">
        <v>295</v>
      </c>
      <c r="AQ210">
        <v>197</v>
      </c>
      <c r="AR210">
        <v>143</v>
      </c>
      <c r="AS210">
        <v>142</v>
      </c>
      <c r="AT210">
        <v>142</v>
      </c>
      <c r="AU210" s="6">
        <v>6.62</v>
      </c>
      <c r="AV210">
        <v>9</v>
      </c>
      <c r="AW210">
        <v>3</v>
      </c>
      <c r="AX210">
        <v>4</v>
      </c>
      <c r="AY210" s="11">
        <f>AW210+AX210</f>
        <v>7</v>
      </c>
      <c r="AZ210" s="6">
        <v>58.281700000000001</v>
      </c>
      <c r="BA210" s="6">
        <v>49.39</v>
      </c>
      <c r="BB210" s="6">
        <v>219.4</v>
      </c>
      <c r="BC210">
        <v>78</v>
      </c>
      <c r="BD210">
        <v>78</v>
      </c>
      <c r="BE210">
        <v>71</v>
      </c>
      <c r="BF210" s="11">
        <f>BD210-BE210</f>
        <v>7</v>
      </c>
      <c r="BG210">
        <v>54</v>
      </c>
      <c r="BH210">
        <v>58</v>
      </c>
      <c r="BI210">
        <v>30</v>
      </c>
      <c r="BJ210">
        <v>104</v>
      </c>
      <c r="BK210">
        <v>58</v>
      </c>
      <c r="BL210">
        <v>30</v>
      </c>
      <c r="BM210">
        <v>104</v>
      </c>
      <c r="BN210" s="8">
        <f>BM210/DQ210</f>
        <v>7.7611940298507459E-2</v>
      </c>
      <c r="BO210">
        <v>0</v>
      </c>
      <c r="BP210">
        <v>0</v>
      </c>
      <c r="BQ210">
        <v>0</v>
      </c>
      <c r="BR210">
        <v>0</v>
      </c>
      <c r="BS210" s="8">
        <f>IF(BO210+BP210&gt;0,BO210/(BO210+BP210),0)</f>
        <v>0</v>
      </c>
      <c r="BT210" s="8">
        <f>(BQ210+BR210)/(EH210+EI210)</f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2</v>
      </c>
      <c r="CJ210">
        <v>1</v>
      </c>
      <c r="CK210">
        <v>0</v>
      </c>
      <c r="CL210">
        <v>0</v>
      </c>
      <c r="CM210">
        <v>0</v>
      </c>
      <c r="CN210">
        <v>0</v>
      </c>
      <c r="CO210">
        <v>7</v>
      </c>
      <c r="CP210">
        <v>0</v>
      </c>
      <c r="CQ210">
        <v>0</v>
      </c>
      <c r="CR210">
        <v>0</v>
      </c>
      <c r="CS210">
        <v>3</v>
      </c>
      <c r="CT210">
        <v>1</v>
      </c>
      <c r="CU210">
        <v>1</v>
      </c>
      <c r="CV210">
        <v>3</v>
      </c>
      <c r="CW210">
        <v>49</v>
      </c>
      <c r="CX210">
        <v>4</v>
      </c>
      <c r="CY210">
        <v>3</v>
      </c>
      <c r="CZ210">
        <v>83</v>
      </c>
      <c r="DA210">
        <v>11</v>
      </c>
      <c r="DB210">
        <v>0</v>
      </c>
      <c r="DC210">
        <v>0</v>
      </c>
      <c r="DD210">
        <v>41</v>
      </c>
      <c r="DE210">
        <v>18</v>
      </c>
      <c r="DF210">
        <v>20</v>
      </c>
      <c r="DG210">
        <v>18</v>
      </c>
      <c r="DH210">
        <v>15</v>
      </c>
      <c r="DI210" s="11">
        <f>DF210-DE210</f>
        <v>2</v>
      </c>
      <c r="DJ210" s="6">
        <v>5.3640526399999997</v>
      </c>
      <c r="DK210">
        <v>16</v>
      </c>
      <c r="DL210">
        <v>2</v>
      </c>
      <c r="DM210">
        <v>0</v>
      </c>
      <c r="DN210">
        <v>0</v>
      </c>
      <c r="DO210">
        <v>0</v>
      </c>
      <c r="DP210">
        <v>1602</v>
      </c>
      <c r="DQ210">
        <v>1340</v>
      </c>
      <c r="DR210">
        <v>1213</v>
      </c>
      <c r="DS210">
        <v>1032</v>
      </c>
      <c r="DT210">
        <v>852</v>
      </c>
      <c r="DU210">
        <v>724</v>
      </c>
      <c r="DV210" s="6">
        <v>75.02</v>
      </c>
      <c r="DW210" s="6">
        <v>64.92</v>
      </c>
      <c r="DX210">
        <v>235</v>
      </c>
      <c r="DY210">
        <v>211</v>
      </c>
      <c r="DZ210">
        <v>76</v>
      </c>
      <c r="EA210">
        <v>75</v>
      </c>
      <c r="EB210">
        <v>58</v>
      </c>
      <c r="EC210">
        <v>44</v>
      </c>
      <c r="ED210">
        <v>75</v>
      </c>
      <c r="EE210">
        <v>60</v>
      </c>
      <c r="EF210" s="11">
        <f>EB210+ED210</f>
        <v>133</v>
      </c>
      <c r="EG210" s="11">
        <f>EC210+EE210</f>
        <v>104</v>
      </c>
      <c r="EH210">
        <v>855</v>
      </c>
      <c r="EI210">
        <v>795</v>
      </c>
      <c r="EJ210">
        <v>446</v>
      </c>
      <c r="EK210">
        <v>486</v>
      </c>
      <c r="EL210">
        <v>218</v>
      </c>
      <c r="EM210">
        <v>179</v>
      </c>
      <c r="EN210">
        <v>90</v>
      </c>
      <c r="EO210">
        <v>99</v>
      </c>
      <c r="EP210">
        <v>3.6</v>
      </c>
      <c r="EQ210">
        <v>2.4</v>
      </c>
      <c r="ER210">
        <v>6.1</v>
      </c>
      <c r="ES210">
        <v>2338.29</v>
      </c>
      <c r="ET210" s="11">
        <f>BC210+BJ210+Y210+DL210</f>
        <v>228</v>
      </c>
      <c r="EU210" s="6">
        <f>IF(DK210&gt;0,(BC210+BI210)/DK210,0)</f>
        <v>6.75</v>
      </c>
      <c r="EV210" s="6">
        <f>(DP210+DQ210)/AB210*60</f>
        <v>110.11440619814604</v>
      </c>
      <c r="EW210" s="6">
        <v>52.8</v>
      </c>
      <c r="EX210">
        <v>0.8</v>
      </c>
    </row>
    <row r="211" spans="1:154">
      <c r="A211" s="5">
        <v>600000</v>
      </c>
      <c r="B211" t="s">
        <v>194</v>
      </c>
      <c r="C211" t="s">
        <v>786</v>
      </c>
      <c r="D211" t="s">
        <v>153</v>
      </c>
      <c r="E211" t="s">
        <v>145</v>
      </c>
      <c r="F211" t="s">
        <v>145</v>
      </c>
      <c r="G211">
        <v>77</v>
      </c>
      <c r="H211">
        <v>212</v>
      </c>
      <c r="I211">
        <v>2011</v>
      </c>
      <c r="J211">
        <v>7</v>
      </c>
      <c r="K211">
        <v>191</v>
      </c>
      <c r="L211" t="s">
        <v>146</v>
      </c>
      <c r="M211" t="s">
        <v>961</v>
      </c>
      <c r="N211" t="s">
        <v>936</v>
      </c>
      <c r="O211" t="s">
        <v>198</v>
      </c>
      <c r="P211" t="s">
        <v>411</v>
      </c>
      <c r="Q211">
        <v>52</v>
      </c>
      <c r="R211">
        <v>7</v>
      </c>
      <c r="S211">
        <v>2</v>
      </c>
      <c r="T211">
        <v>1</v>
      </c>
      <c r="U211">
        <v>1</v>
      </c>
      <c r="V211">
        <v>9</v>
      </c>
      <c r="W211">
        <v>7</v>
      </c>
      <c r="X211" s="6">
        <v>-4.3</v>
      </c>
      <c r="Y211">
        <v>10</v>
      </c>
      <c r="Z211">
        <v>739</v>
      </c>
      <c r="AA211">
        <v>30703</v>
      </c>
      <c r="AB211" s="6">
        <v>511.52</v>
      </c>
      <c r="AC211" s="7">
        <v>9.8333333333000006</v>
      </c>
      <c r="AD211" s="7">
        <f>AVERAGE(AA211/60/Q211,AB211/Q211,AC211)</f>
        <v>9.8369871794760684</v>
      </c>
      <c r="AE211" s="8">
        <v>0.19322912338226517</v>
      </c>
      <c r="AF211" s="8">
        <v>0.5</v>
      </c>
      <c r="AG211" s="8">
        <v>9.375E-2</v>
      </c>
      <c r="AH211" s="9">
        <f>1-EA211/DU211</f>
        <v>0.9616724738675958</v>
      </c>
      <c r="AI211" s="10">
        <f>(AG211+AH211)*1000</f>
        <v>1055.422473867596</v>
      </c>
      <c r="AJ211" s="7">
        <f>DZ211/AB211*60</f>
        <v>2.1113543947450739</v>
      </c>
      <c r="AK211" s="7">
        <f>EA211/AB211*60</f>
        <v>1.2902721301219895</v>
      </c>
      <c r="AL211" s="8">
        <f>IF(DZ211+EA211&gt;0,DZ211/(DZ211+EA211),0)</f>
        <v>0.62068965517241381</v>
      </c>
      <c r="AM211" s="11">
        <f>DZ211-EA211</f>
        <v>7</v>
      </c>
      <c r="AN211" s="7">
        <f>AJ211-AK211</f>
        <v>0.82108226462308442</v>
      </c>
      <c r="AO211">
        <v>84</v>
      </c>
      <c r="AP211">
        <v>84</v>
      </c>
      <c r="AQ211">
        <v>71</v>
      </c>
      <c r="AR211">
        <v>48</v>
      </c>
      <c r="AS211">
        <v>48</v>
      </c>
      <c r="AT211">
        <v>48</v>
      </c>
      <c r="AU211" s="6">
        <v>5.81</v>
      </c>
      <c r="AV211">
        <v>26</v>
      </c>
      <c r="AW211">
        <v>2</v>
      </c>
      <c r="AX211">
        <v>2</v>
      </c>
      <c r="AY211" s="11">
        <f>AW211+AX211</f>
        <v>4</v>
      </c>
      <c r="AZ211" s="6">
        <v>24.666699999999999</v>
      </c>
      <c r="BA211" s="6">
        <v>22.96</v>
      </c>
      <c r="BB211" s="6">
        <v>19.7</v>
      </c>
      <c r="BC211">
        <v>52</v>
      </c>
      <c r="BD211">
        <v>52</v>
      </c>
      <c r="BE211">
        <v>42</v>
      </c>
      <c r="BF211" s="11">
        <f>BD211-BE211</f>
        <v>10</v>
      </c>
      <c r="BG211">
        <v>23</v>
      </c>
      <c r="BH211">
        <v>4</v>
      </c>
      <c r="BI211">
        <v>16</v>
      </c>
      <c r="BJ211">
        <v>15</v>
      </c>
      <c r="BK211">
        <v>4</v>
      </c>
      <c r="BL211">
        <v>16</v>
      </c>
      <c r="BM211">
        <v>15</v>
      </c>
      <c r="BN211" s="8">
        <f>BM211/DQ211</f>
        <v>2.7726432532347505E-2</v>
      </c>
      <c r="BO211">
        <v>163</v>
      </c>
      <c r="BP211">
        <v>180</v>
      </c>
      <c r="BQ211">
        <v>163</v>
      </c>
      <c r="BR211">
        <v>180</v>
      </c>
      <c r="BS211" s="8">
        <f>IF(BO211+BP211&gt;0,BO211/(BO211+BP211),0)</f>
        <v>0.47521865889212828</v>
      </c>
      <c r="BT211" s="8">
        <f>(BQ211+BR211)/(EH211+EI211)</f>
        <v>0.80140186915887845</v>
      </c>
      <c r="BU211">
        <v>30</v>
      </c>
      <c r="BV211">
        <v>36</v>
      </c>
      <c r="BW211">
        <v>69</v>
      </c>
      <c r="BX211">
        <v>70</v>
      </c>
      <c r="BY211">
        <v>64</v>
      </c>
      <c r="BZ211">
        <v>74</v>
      </c>
      <c r="CA211">
        <v>49</v>
      </c>
      <c r="CB211">
        <v>57</v>
      </c>
      <c r="CC211">
        <v>63</v>
      </c>
      <c r="CD211">
        <v>70</v>
      </c>
      <c r="CE211">
        <v>99</v>
      </c>
      <c r="CF211">
        <v>115</v>
      </c>
      <c r="CG211">
        <v>0</v>
      </c>
      <c r="CH211">
        <v>1</v>
      </c>
      <c r="CI211">
        <v>2</v>
      </c>
      <c r="CJ211">
        <v>0</v>
      </c>
      <c r="CK211">
        <v>0</v>
      </c>
      <c r="CL211">
        <v>0</v>
      </c>
      <c r="CM211">
        <v>1</v>
      </c>
      <c r="CN211">
        <v>0</v>
      </c>
      <c r="CO211">
        <v>0</v>
      </c>
      <c r="CP211">
        <v>1</v>
      </c>
      <c r="CQ211">
        <v>1</v>
      </c>
      <c r="CR211">
        <v>0</v>
      </c>
      <c r="CS211">
        <v>4</v>
      </c>
      <c r="CT211">
        <v>0</v>
      </c>
      <c r="CU211">
        <v>1</v>
      </c>
      <c r="CV211">
        <v>0</v>
      </c>
      <c r="CW211">
        <v>22</v>
      </c>
      <c r="CX211">
        <v>10</v>
      </c>
      <c r="CY211">
        <v>1</v>
      </c>
      <c r="CZ211">
        <v>2</v>
      </c>
      <c r="DA211">
        <v>6</v>
      </c>
      <c r="DB211">
        <v>2</v>
      </c>
      <c r="DC211">
        <v>0</v>
      </c>
      <c r="DD211">
        <v>27</v>
      </c>
      <c r="DE211">
        <v>5</v>
      </c>
      <c r="DF211">
        <v>3</v>
      </c>
      <c r="DG211">
        <v>5</v>
      </c>
      <c r="DH211">
        <v>3</v>
      </c>
      <c r="DI211" s="11">
        <f>DF211-DE211</f>
        <v>-2</v>
      </c>
      <c r="DJ211" s="6">
        <v>-3.4709954600000002E-2</v>
      </c>
      <c r="DK211">
        <v>5</v>
      </c>
      <c r="DL211">
        <v>0</v>
      </c>
      <c r="DM211">
        <v>0</v>
      </c>
      <c r="DN211">
        <v>0</v>
      </c>
      <c r="DO211">
        <v>0</v>
      </c>
      <c r="DP211">
        <v>356</v>
      </c>
      <c r="DQ211">
        <v>541</v>
      </c>
      <c r="DR211">
        <v>274</v>
      </c>
      <c r="DS211">
        <v>403</v>
      </c>
      <c r="DT211">
        <v>192</v>
      </c>
      <c r="DU211">
        <v>287</v>
      </c>
      <c r="DV211" s="6">
        <v>17.05</v>
      </c>
      <c r="DW211" s="6">
        <v>19.12</v>
      </c>
      <c r="DX211">
        <v>61</v>
      </c>
      <c r="DY211">
        <v>48</v>
      </c>
      <c r="DZ211">
        <v>18</v>
      </c>
      <c r="EA211">
        <v>11</v>
      </c>
      <c r="EB211">
        <v>9</v>
      </c>
      <c r="EC211">
        <v>10</v>
      </c>
      <c r="ED211">
        <v>13</v>
      </c>
      <c r="EE211">
        <v>20</v>
      </c>
      <c r="EF211" s="11">
        <f>EB211+ED211</f>
        <v>22</v>
      </c>
      <c r="EG211" s="11">
        <f>EC211+EE211</f>
        <v>30</v>
      </c>
      <c r="EH211">
        <v>210</v>
      </c>
      <c r="EI211">
        <v>218</v>
      </c>
      <c r="EJ211">
        <v>213</v>
      </c>
      <c r="EK211">
        <v>205</v>
      </c>
      <c r="EL211">
        <v>54</v>
      </c>
      <c r="EM211">
        <v>48</v>
      </c>
      <c r="EN211">
        <v>32</v>
      </c>
      <c r="EO211">
        <v>27</v>
      </c>
      <c r="EP211">
        <v>0.30000000000000004</v>
      </c>
      <c r="EQ211">
        <v>0.7</v>
      </c>
      <c r="ER211">
        <v>1.1000000000000001</v>
      </c>
      <c r="ES211">
        <v>2135.6999999999998</v>
      </c>
      <c r="ET211" s="11">
        <f>BC211+BJ211+Y211+DL211</f>
        <v>77</v>
      </c>
      <c r="EU211" s="6">
        <f>IF(DK211&gt;0,(BC211+BI211)/DK211,0)</f>
        <v>13.6</v>
      </c>
      <c r="EV211" s="6">
        <f>(DP211+DQ211)/AB211*60</f>
        <v>105.2158273381295</v>
      </c>
      <c r="EW211" s="6">
        <v>2</v>
      </c>
      <c r="EX211">
        <v>0.04</v>
      </c>
    </row>
    <row r="212" spans="1:154">
      <c r="A212" s="5">
        <v>6000000</v>
      </c>
      <c r="B212" t="s">
        <v>962</v>
      </c>
      <c r="C212" t="s">
        <v>963</v>
      </c>
      <c r="D212" t="s">
        <v>159</v>
      </c>
      <c r="E212" t="s">
        <v>160</v>
      </c>
      <c r="F212" t="s">
        <v>160</v>
      </c>
      <c r="G212">
        <v>76</v>
      </c>
      <c r="H212">
        <v>225</v>
      </c>
      <c r="I212">
        <v>2006</v>
      </c>
      <c r="J212">
        <v>1</v>
      </c>
      <c r="K212">
        <v>1</v>
      </c>
      <c r="L212" t="s">
        <v>154</v>
      </c>
      <c r="M212" t="s">
        <v>964</v>
      </c>
      <c r="N212" t="s">
        <v>167</v>
      </c>
      <c r="O212" t="s">
        <v>149</v>
      </c>
      <c r="P212" t="s">
        <v>285</v>
      </c>
      <c r="Q212">
        <v>46</v>
      </c>
      <c r="R212">
        <v>2</v>
      </c>
      <c r="S212">
        <v>15</v>
      </c>
      <c r="T212">
        <v>7</v>
      </c>
      <c r="U212">
        <v>8</v>
      </c>
      <c r="V212">
        <v>17</v>
      </c>
      <c r="W212">
        <v>-6</v>
      </c>
      <c r="X212" s="6">
        <v>-1.2</v>
      </c>
      <c r="Y212">
        <v>9</v>
      </c>
      <c r="Z212">
        <v>1351</v>
      </c>
      <c r="AA212">
        <v>60945</v>
      </c>
      <c r="AB212" s="6">
        <v>1010.42</v>
      </c>
      <c r="AC212" s="7">
        <v>22.066666666700002</v>
      </c>
      <c r="AD212" s="7">
        <f>AVERAGE(AA212/60/Q212,AB212/Q212,AC212)</f>
        <v>22.037946859914495</v>
      </c>
      <c r="AE212" s="8">
        <v>0.36790305960829151</v>
      </c>
      <c r="AF212" s="8">
        <v>0.44736842105263158</v>
      </c>
      <c r="AG212" s="8">
        <v>7.5546719681908542E-2</v>
      </c>
      <c r="AH212" s="9">
        <f>1-EA212/DU212</f>
        <v>0.88301886792452833</v>
      </c>
      <c r="AI212" s="10">
        <f>(AG212+AH212)*1000</f>
        <v>958.56558760643679</v>
      </c>
      <c r="AJ212" s="7">
        <f>DZ212/AB212*60</f>
        <v>2.2564874012786764</v>
      </c>
      <c r="AK212" s="7">
        <f>EA212/AB212*60</f>
        <v>3.6816373389283665</v>
      </c>
      <c r="AL212" s="8">
        <f>IF(DZ212+EA212&gt;0,DZ212/(DZ212+EA212),0)</f>
        <v>0.38</v>
      </c>
      <c r="AM212" s="11">
        <f>DZ212-EA212</f>
        <v>-24</v>
      </c>
      <c r="AN212" s="7">
        <f>AJ212-AK212</f>
        <v>-1.4251499376496901</v>
      </c>
      <c r="AO212">
        <v>204</v>
      </c>
      <c r="AP212">
        <v>204</v>
      </c>
      <c r="AQ212">
        <v>130</v>
      </c>
      <c r="AR212">
        <v>96</v>
      </c>
      <c r="AS212">
        <v>96</v>
      </c>
      <c r="AT212">
        <v>96</v>
      </c>
      <c r="AU212" s="6">
        <v>3.94</v>
      </c>
      <c r="AV212">
        <v>4</v>
      </c>
      <c r="AW212">
        <v>4</v>
      </c>
      <c r="AX212">
        <v>2</v>
      </c>
      <c r="AY212" s="11">
        <f>AW212+AX212</f>
        <v>6</v>
      </c>
      <c r="AZ212" s="6">
        <v>50.135399999999997</v>
      </c>
      <c r="BA212" s="6">
        <v>45.47</v>
      </c>
      <c r="BB212" s="6">
        <v>117.4</v>
      </c>
      <c r="BC212">
        <v>87</v>
      </c>
      <c r="BD212">
        <v>87</v>
      </c>
      <c r="BE212">
        <v>54</v>
      </c>
      <c r="BF212" s="11">
        <f>BD212-BE212</f>
        <v>33</v>
      </c>
      <c r="BG212">
        <v>34</v>
      </c>
      <c r="BH212">
        <v>23</v>
      </c>
      <c r="BI212">
        <v>18</v>
      </c>
      <c r="BJ212">
        <v>98</v>
      </c>
      <c r="BK212">
        <v>23</v>
      </c>
      <c r="BL212">
        <v>18</v>
      </c>
      <c r="BM212">
        <v>98</v>
      </c>
      <c r="BN212" s="8">
        <f>BM212/DQ212</f>
        <v>0.10240334378265413</v>
      </c>
      <c r="BO212">
        <v>0</v>
      </c>
      <c r="BP212">
        <v>0</v>
      </c>
      <c r="BQ212">
        <v>0</v>
      </c>
      <c r="BR212">
        <v>0</v>
      </c>
      <c r="BS212" s="8">
        <f>IF(BO212+BP212&gt;0,BO212/(BO212+BP212),0)</f>
        <v>0</v>
      </c>
      <c r="BT212" s="8">
        <f>(BQ212+BR212)/(EH212+EI212)</f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1</v>
      </c>
      <c r="CH212">
        <v>0</v>
      </c>
      <c r="CI212">
        <v>1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1</v>
      </c>
      <c r="CQ212">
        <v>0</v>
      </c>
      <c r="CR212">
        <v>0</v>
      </c>
      <c r="CS212">
        <v>1</v>
      </c>
      <c r="CT212">
        <v>0</v>
      </c>
      <c r="CU212">
        <v>0</v>
      </c>
      <c r="CV212">
        <v>1</v>
      </c>
      <c r="CW212">
        <v>33</v>
      </c>
      <c r="CX212">
        <v>6</v>
      </c>
      <c r="CY212">
        <v>0</v>
      </c>
      <c r="CZ212">
        <v>30</v>
      </c>
      <c r="DA212">
        <v>10</v>
      </c>
      <c r="DB212">
        <v>0</v>
      </c>
      <c r="DC212">
        <v>1</v>
      </c>
      <c r="DD212">
        <v>49</v>
      </c>
      <c r="DE212">
        <v>3</v>
      </c>
      <c r="DF212">
        <v>6</v>
      </c>
      <c r="DG212">
        <v>3</v>
      </c>
      <c r="DH212">
        <v>6</v>
      </c>
      <c r="DI212" s="11">
        <f>DF212-DE212</f>
        <v>3</v>
      </c>
      <c r="DJ212" s="6">
        <v>7.0424076199999996</v>
      </c>
      <c r="DK212">
        <v>2</v>
      </c>
      <c r="DL212">
        <v>1</v>
      </c>
      <c r="DM212">
        <v>0</v>
      </c>
      <c r="DN212">
        <v>0</v>
      </c>
      <c r="DO212">
        <v>0</v>
      </c>
      <c r="DP212">
        <v>949</v>
      </c>
      <c r="DQ212">
        <v>957</v>
      </c>
      <c r="DR212">
        <v>690</v>
      </c>
      <c r="DS212">
        <v>716</v>
      </c>
      <c r="DT212">
        <v>503</v>
      </c>
      <c r="DU212">
        <v>530</v>
      </c>
      <c r="DV212" s="6">
        <v>39.85</v>
      </c>
      <c r="DW212" s="6">
        <v>49.26</v>
      </c>
      <c r="DX212">
        <v>135</v>
      </c>
      <c r="DY212">
        <v>189</v>
      </c>
      <c r="DZ212">
        <v>38</v>
      </c>
      <c r="EA212">
        <v>62</v>
      </c>
      <c r="EB212">
        <v>37</v>
      </c>
      <c r="EC212">
        <v>52</v>
      </c>
      <c r="ED212">
        <v>30</v>
      </c>
      <c r="EE212">
        <v>35</v>
      </c>
      <c r="EF212" s="11">
        <f>EB212+ED212</f>
        <v>67</v>
      </c>
      <c r="EG212" s="11">
        <f>EC212+EE212</f>
        <v>87</v>
      </c>
      <c r="EH212">
        <v>576</v>
      </c>
      <c r="EI212">
        <v>530</v>
      </c>
      <c r="EJ212">
        <v>321</v>
      </c>
      <c r="EK212">
        <v>261</v>
      </c>
      <c r="EL212">
        <v>108</v>
      </c>
      <c r="EM212">
        <v>131</v>
      </c>
      <c r="EN212">
        <v>55</v>
      </c>
      <c r="EO212">
        <v>54</v>
      </c>
      <c r="EP212">
        <v>0.8</v>
      </c>
      <c r="EQ212">
        <v>2.1</v>
      </c>
      <c r="ER212">
        <v>2.9</v>
      </c>
      <c r="ES212">
        <v>1736.01</v>
      </c>
      <c r="ET212" s="11">
        <f>BC212+BJ212+Y212+DL212</f>
        <v>195</v>
      </c>
      <c r="EU212" s="6">
        <f>IF(DK212&gt;0,(BC212+BI212)/DK212,0)</f>
        <v>52.5</v>
      </c>
      <c r="EV212" s="6">
        <f>(DP212+DQ212)/AB212*60</f>
        <v>113.18065754834623</v>
      </c>
      <c r="EW212" s="6">
        <v>24</v>
      </c>
      <c r="EX212">
        <v>0.52</v>
      </c>
    </row>
    <row r="213" spans="1:154">
      <c r="A213" s="5">
        <v>950000</v>
      </c>
      <c r="B213" t="s">
        <v>965</v>
      </c>
      <c r="C213" t="s">
        <v>320</v>
      </c>
      <c r="E213" t="s">
        <v>242</v>
      </c>
      <c r="F213" t="s">
        <v>242</v>
      </c>
      <c r="G213">
        <v>75</v>
      </c>
      <c r="H213">
        <v>200</v>
      </c>
      <c r="I213">
        <v>2009</v>
      </c>
      <c r="J213">
        <v>3</v>
      </c>
      <c r="K213">
        <v>75</v>
      </c>
      <c r="L213" t="s">
        <v>146</v>
      </c>
      <c r="M213" t="s">
        <v>966</v>
      </c>
      <c r="N213" t="s">
        <v>269</v>
      </c>
      <c r="O213" t="s">
        <v>888</v>
      </c>
      <c r="P213" t="s">
        <v>309</v>
      </c>
      <c r="Q213">
        <v>19</v>
      </c>
      <c r="R213">
        <v>1</v>
      </c>
      <c r="S213">
        <v>4</v>
      </c>
      <c r="T213">
        <v>3</v>
      </c>
      <c r="U213">
        <v>1</v>
      </c>
      <c r="V213">
        <v>5</v>
      </c>
      <c r="W213">
        <v>-3</v>
      </c>
      <c r="X213" s="6">
        <v>0</v>
      </c>
      <c r="Y213">
        <v>2</v>
      </c>
      <c r="Z213">
        <v>290</v>
      </c>
      <c r="AA213">
        <v>12430</v>
      </c>
      <c r="AB213" s="6">
        <v>207.17</v>
      </c>
      <c r="AC213" s="7">
        <v>10.9</v>
      </c>
      <c r="AD213" s="7">
        <f>AVERAGE(AA213/60/Q213,AB213/Q213,AC213)</f>
        <v>10.902397660818712</v>
      </c>
      <c r="AE213" s="8">
        <v>0.21593479325835668</v>
      </c>
      <c r="AF213" s="8">
        <v>0.83333333333333337</v>
      </c>
      <c r="AG213" s="8">
        <v>5.6074766355140186E-2</v>
      </c>
      <c r="AH213" s="9">
        <f>1-EA213/DU213</f>
        <v>0.8902439024390244</v>
      </c>
      <c r="AI213" s="10">
        <f>(AG213+AH213)*1000</f>
        <v>946.31866879416464</v>
      </c>
      <c r="AJ213" s="7">
        <f>DZ213/AB213*60</f>
        <v>1.7377033354250133</v>
      </c>
      <c r="AK213" s="7">
        <f>EA213/AB213*60</f>
        <v>2.6065550031375202</v>
      </c>
      <c r="AL213" s="8">
        <f>IF(DZ213+EA213&gt;0,DZ213/(DZ213+EA213),0)</f>
        <v>0.4</v>
      </c>
      <c r="AM213" s="11">
        <f>DZ213-EA213</f>
        <v>-3</v>
      </c>
      <c r="AN213" s="7">
        <f>AJ213-AK213</f>
        <v>-0.86885166771250688</v>
      </c>
      <c r="AO213">
        <v>39</v>
      </c>
      <c r="AP213">
        <v>39</v>
      </c>
      <c r="AQ213">
        <v>33</v>
      </c>
      <c r="AR213">
        <v>27</v>
      </c>
      <c r="AS213">
        <v>27</v>
      </c>
      <c r="AT213">
        <v>27</v>
      </c>
      <c r="AU213" s="6">
        <v>2.41</v>
      </c>
      <c r="AV213">
        <v>7</v>
      </c>
      <c r="AW213">
        <v>4</v>
      </c>
      <c r="AX213">
        <v>0</v>
      </c>
      <c r="AY213" s="11">
        <f>AW213+AX213</f>
        <v>4</v>
      </c>
      <c r="AZ213" s="6">
        <v>23.148099999999999</v>
      </c>
      <c r="BA213" s="6">
        <v>23.21</v>
      </c>
      <c r="BB213" s="6">
        <v>89.5</v>
      </c>
      <c r="BC213">
        <v>10</v>
      </c>
      <c r="BD213">
        <v>10</v>
      </c>
      <c r="BE213">
        <v>14</v>
      </c>
      <c r="BF213" s="11">
        <f>BD213-BE213</f>
        <v>-4</v>
      </c>
      <c r="BG213">
        <v>6</v>
      </c>
      <c r="BH213">
        <v>8</v>
      </c>
      <c r="BI213">
        <v>11</v>
      </c>
      <c r="BJ213">
        <v>6</v>
      </c>
      <c r="BK213">
        <v>8</v>
      </c>
      <c r="BL213">
        <v>11</v>
      </c>
      <c r="BM213">
        <v>6</v>
      </c>
      <c r="BN213" s="8">
        <f>BM213/DQ213</f>
        <v>3.5928143712574849E-2</v>
      </c>
      <c r="BO213">
        <v>3</v>
      </c>
      <c r="BP213">
        <v>7</v>
      </c>
      <c r="BQ213">
        <v>3</v>
      </c>
      <c r="BR213">
        <v>7</v>
      </c>
      <c r="BS213" s="8">
        <f>IF(BO213+BP213&gt;0,BO213/(BO213+BP213),0)</f>
        <v>0.3</v>
      </c>
      <c r="BT213" s="8">
        <f>(BQ213+BR213)/(EH213+EI213)</f>
        <v>5.8139534883720929E-2</v>
      </c>
      <c r="BU213">
        <v>1</v>
      </c>
      <c r="BV213">
        <v>2</v>
      </c>
      <c r="BW213">
        <v>1</v>
      </c>
      <c r="BX213">
        <v>3</v>
      </c>
      <c r="BY213">
        <v>1</v>
      </c>
      <c r="BZ213">
        <v>2</v>
      </c>
      <c r="CA213">
        <v>1</v>
      </c>
      <c r="CB213">
        <v>3</v>
      </c>
      <c r="CC213">
        <v>0</v>
      </c>
      <c r="CD213">
        <v>2</v>
      </c>
      <c r="CE213">
        <v>3</v>
      </c>
      <c r="CF213">
        <v>4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1</v>
      </c>
      <c r="CT213">
        <v>0</v>
      </c>
      <c r="CU213">
        <v>0</v>
      </c>
      <c r="CV213">
        <v>0</v>
      </c>
      <c r="CW213">
        <v>6</v>
      </c>
      <c r="CX213">
        <v>6</v>
      </c>
      <c r="CY213">
        <v>0</v>
      </c>
      <c r="CZ213">
        <v>0</v>
      </c>
      <c r="DA213">
        <v>7</v>
      </c>
      <c r="DB213">
        <v>0</v>
      </c>
      <c r="DC213">
        <v>0</v>
      </c>
      <c r="DD213">
        <v>14</v>
      </c>
      <c r="DE213">
        <v>1</v>
      </c>
      <c r="DF213">
        <v>0</v>
      </c>
      <c r="DG213">
        <v>2</v>
      </c>
      <c r="DH213">
        <v>0</v>
      </c>
      <c r="DI213" s="11">
        <f>DF213-DE213</f>
        <v>-1</v>
      </c>
      <c r="DJ213" s="6">
        <v>-1.8859742197</v>
      </c>
      <c r="DK213">
        <v>1</v>
      </c>
      <c r="DL213">
        <v>0</v>
      </c>
      <c r="DM213">
        <v>0</v>
      </c>
      <c r="DN213">
        <v>0</v>
      </c>
      <c r="DO213">
        <v>0</v>
      </c>
      <c r="DP213">
        <v>193</v>
      </c>
      <c r="DQ213">
        <v>167</v>
      </c>
      <c r="DR213">
        <v>145</v>
      </c>
      <c r="DS213">
        <v>120</v>
      </c>
      <c r="DT213">
        <v>107</v>
      </c>
      <c r="DU213">
        <v>82</v>
      </c>
      <c r="DV213" s="6">
        <v>8.4600000000000009</v>
      </c>
      <c r="DW213" s="6">
        <v>8.14</v>
      </c>
      <c r="DX213">
        <v>27</v>
      </c>
      <c r="DY213">
        <v>32</v>
      </c>
      <c r="DZ213">
        <v>6</v>
      </c>
      <c r="EA213">
        <v>9</v>
      </c>
      <c r="EB213">
        <v>9</v>
      </c>
      <c r="EC213">
        <v>9</v>
      </c>
      <c r="ED213">
        <v>6</v>
      </c>
      <c r="EE213">
        <v>6</v>
      </c>
      <c r="EF213" s="11">
        <f>EB213+ED213</f>
        <v>15</v>
      </c>
      <c r="EG213" s="11">
        <f>EC213+EE213</f>
        <v>15</v>
      </c>
      <c r="EH213">
        <v>83</v>
      </c>
      <c r="EI213">
        <v>89</v>
      </c>
      <c r="EJ213">
        <v>67</v>
      </c>
      <c r="EK213">
        <v>80</v>
      </c>
      <c r="EL213">
        <v>34</v>
      </c>
      <c r="EM213">
        <v>28</v>
      </c>
      <c r="EN213">
        <v>4</v>
      </c>
      <c r="EO213">
        <v>8</v>
      </c>
      <c r="EP213">
        <v>0.1</v>
      </c>
      <c r="EQ213">
        <v>0.1</v>
      </c>
      <c r="ER213">
        <v>0.2</v>
      </c>
      <c r="ES213">
        <v>752.24</v>
      </c>
      <c r="ET213" s="11">
        <f>BC213+BJ213+Y213+DL213</f>
        <v>18</v>
      </c>
      <c r="EU213" s="6">
        <f>IF(DK213&gt;0,(BC213+BI213)/DK213,0)</f>
        <v>21</v>
      </c>
      <c r="EV213" s="6">
        <f>(DP213+DQ213)/AB213*60</f>
        <v>104.2622001255008</v>
      </c>
      <c r="EW213" s="6">
        <v>5.4</v>
      </c>
      <c r="EX213">
        <v>0.28999999999999998</v>
      </c>
    </row>
    <row r="214" spans="1:154">
      <c r="A214" s="5">
        <v>775000</v>
      </c>
      <c r="B214" t="s">
        <v>967</v>
      </c>
      <c r="C214" t="s">
        <v>708</v>
      </c>
      <c r="D214" t="s">
        <v>108</v>
      </c>
      <c r="E214" t="s">
        <v>160</v>
      </c>
      <c r="F214" t="s">
        <v>160</v>
      </c>
      <c r="G214">
        <v>73</v>
      </c>
      <c r="H214">
        <v>212</v>
      </c>
      <c r="I214">
        <v>2010</v>
      </c>
      <c r="J214">
        <v>1</v>
      </c>
      <c r="K214">
        <v>29</v>
      </c>
      <c r="L214" t="s">
        <v>146</v>
      </c>
      <c r="M214" t="s">
        <v>968</v>
      </c>
      <c r="N214" t="s">
        <v>969</v>
      </c>
      <c r="O214" t="s">
        <v>289</v>
      </c>
      <c r="P214" t="s">
        <v>380</v>
      </c>
      <c r="Q214">
        <v>3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 s="6">
        <v>-0.7</v>
      </c>
      <c r="Y214">
        <v>2</v>
      </c>
      <c r="Z214">
        <v>45</v>
      </c>
      <c r="AA214">
        <v>1585</v>
      </c>
      <c r="AB214" s="6">
        <v>26.41</v>
      </c>
      <c r="AC214" s="7">
        <v>8.8000000000000007</v>
      </c>
      <c r="AD214" s="7">
        <f>AVERAGE(AA214/60/Q214,AB214/Q214,AC214)</f>
        <v>8.8029629629629635</v>
      </c>
      <c r="AE214" s="8">
        <v>0.19938094519100105</v>
      </c>
      <c r="AF214" s="8">
        <v>0</v>
      </c>
      <c r="AG214" s="8">
        <v>0.2</v>
      </c>
      <c r="AH214" s="9">
        <f>1-EA214/DU214</f>
        <v>0.90909090909090906</v>
      </c>
      <c r="AI214" s="10">
        <f>(AG214+AH214)*1000</f>
        <v>1109.0909090909092</v>
      </c>
      <c r="AJ214" s="7">
        <f>DZ214/AB214*60</f>
        <v>2.2718667171525939</v>
      </c>
      <c r="AK214" s="7">
        <f>EA214/AB214*60</f>
        <v>2.2718667171525939</v>
      </c>
      <c r="AL214" s="8">
        <f>IF(DZ214+EA214&gt;0,DZ214/(DZ214+EA214),0)</f>
        <v>0.5</v>
      </c>
      <c r="AM214" s="11">
        <f>DZ214-EA214</f>
        <v>0</v>
      </c>
      <c r="AN214" s="7">
        <f>AJ214-AK214</f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s="6">
        <v>0</v>
      </c>
      <c r="AV214">
        <v>0</v>
      </c>
      <c r="AW214">
        <v>0</v>
      </c>
      <c r="AX214">
        <v>0</v>
      </c>
      <c r="AY214" s="11">
        <f>AW214+AX214</f>
        <v>0</v>
      </c>
      <c r="AZ214" s="6">
        <v>0</v>
      </c>
      <c r="BA214" s="6" t="s">
        <v>255</v>
      </c>
      <c r="BB214" s="6">
        <v>0</v>
      </c>
      <c r="BC214">
        <v>4</v>
      </c>
      <c r="BD214">
        <v>4</v>
      </c>
      <c r="BE214">
        <v>3</v>
      </c>
      <c r="BF214" s="11">
        <f>BD214-BE214</f>
        <v>1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 s="8">
        <f>BM214/DQ214</f>
        <v>0</v>
      </c>
      <c r="BO214">
        <v>0</v>
      </c>
      <c r="BP214">
        <v>1</v>
      </c>
      <c r="BQ214">
        <v>0</v>
      </c>
      <c r="BR214">
        <v>1</v>
      </c>
      <c r="BS214" s="8">
        <f>IF(BO214+BP214&gt;0,BO214/(BO214+BP214),0)</f>
        <v>0</v>
      </c>
      <c r="BT214" s="8">
        <f>(BQ214+BR214)/(EH214+EI214)</f>
        <v>5.2631578947368418E-2</v>
      </c>
      <c r="BU214">
        <v>0</v>
      </c>
      <c r="BV214">
        <v>0</v>
      </c>
      <c r="BW214">
        <v>0</v>
      </c>
      <c r="BX214">
        <v>1</v>
      </c>
      <c r="BY214">
        <v>0</v>
      </c>
      <c r="BZ214">
        <v>0</v>
      </c>
      <c r="CA214">
        <v>0</v>
      </c>
      <c r="CB214">
        <v>1</v>
      </c>
      <c r="CC214">
        <v>0</v>
      </c>
      <c r="CD214">
        <v>0</v>
      </c>
      <c r="CE214">
        <v>0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1</v>
      </c>
      <c r="DF214">
        <v>0</v>
      </c>
      <c r="DG214">
        <v>1</v>
      </c>
      <c r="DH214">
        <v>0</v>
      </c>
      <c r="DI214" s="11">
        <f>DF214-DE214</f>
        <v>-1</v>
      </c>
      <c r="DJ214" s="6">
        <v>-0.9904687553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12</v>
      </c>
      <c r="DQ214">
        <v>25</v>
      </c>
      <c r="DR214">
        <v>8</v>
      </c>
      <c r="DS214">
        <v>19</v>
      </c>
      <c r="DT214">
        <v>5</v>
      </c>
      <c r="DU214">
        <v>11</v>
      </c>
      <c r="DV214" s="6">
        <v>0.26</v>
      </c>
      <c r="DW214" s="6">
        <v>1.06</v>
      </c>
      <c r="DX214">
        <v>1</v>
      </c>
      <c r="DY214">
        <v>3</v>
      </c>
      <c r="DZ214">
        <v>1</v>
      </c>
      <c r="EA214">
        <v>1</v>
      </c>
      <c r="EB214">
        <v>0</v>
      </c>
      <c r="EC214">
        <v>1</v>
      </c>
      <c r="ED214">
        <v>2</v>
      </c>
      <c r="EE214">
        <v>2</v>
      </c>
      <c r="EF214" s="11">
        <f>EB214+ED214</f>
        <v>2</v>
      </c>
      <c r="EG214" s="11">
        <f>EC214+EE214</f>
        <v>3</v>
      </c>
      <c r="EH214">
        <v>10</v>
      </c>
      <c r="EI214">
        <v>9</v>
      </c>
      <c r="EJ214">
        <v>13</v>
      </c>
      <c r="EK214">
        <v>9</v>
      </c>
      <c r="EL214">
        <v>2</v>
      </c>
      <c r="EM214">
        <v>1</v>
      </c>
      <c r="EN214">
        <v>5</v>
      </c>
      <c r="EO214">
        <v>2</v>
      </c>
      <c r="EP214">
        <v>-0.1</v>
      </c>
      <c r="EQ214">
        <v>0.1</v>
      </c>
      <c r="ER214">
        <v>0</v>
      </c>
      <c r="ES214">
        <v>106.05</v>
      </c>
      <c r="ET214" s="11">
        <f>BC214+BJ214+Y214+DL214</f>
        <v>6</v>
      </c>
      <c r="EU214" s="6">
        <f>IF(DK214&gt;0,(BC214+BI214)/DK214,0)</f>
        <v>4</v>
      </c>
      <c r="EV214" s="6">
        <f>(DP214+DQ214)/AB214*60</f>
        <v>84.059068534645974</v>
      </c>
      <c r="EW214" s="6">
        <v>-0.5</v>
      </c>
      <c r="EX214">
        <v>-0.15</v>
      </c>
    </row>
    <row r="215" spans="1:154">
      <c r="A215" s="5">
        <v>1700000</v>
      </c>
      <c r="B215" t="s">
        <v>970</v>
      </c>
      <c r="C215" t="s">
        <v>328</v>
      </c>
      <c r="E215" t="s">
        <v>329</v>
      </c>
      <c r="F215" t="s">
        <v>329</v>
      </c>
      <c r="G215">
        <v>71</v>
      </c>
      <c r="H215">
        <v>192</v>
      </c>
      <c r="I215">
        <v>2011</v>
      </c>
      <c r="J215">
        <v>1</v>
      </c>
      <c r="K215">
        <v>13</v>
      </c>
      <c r="L215" t="s">
        <v>146</v>
      </c>
      <c r="M215" t="s">
        <v>971</v>
      </c>
      <c r="N215" t="s">
        <v>972</v>
      </c>
      <c r="O215" t="s">
        <v>238</v>
      </c>
      <c r="P215" t="s">
        <v>168</v>
      </c>
      <c r="Q215">
        <v>68</v>
      </c>
      <c r="R215">
        <v>18</v>
      </c>
      <c r="S215">
        <v>17</v>
      </c>
      <c r="T215">
        <v>8</v>
      </c>
      <c r="U215">
        <v>9</v>
      </c>
      <c r="V215">
        <v>35</v>
      </c>
      <c r="W215">
        <v>-6</v>
      </c>
      <c r="X215" s="6">
        <v>-4</v>
      </c>
      <c r="Y215">
        <v>8</v>
      </c>
      <c r="Z215">
        <v>1461</v>
      </c>
      <c r="AA215">
        <v>64773</v>
      </c>
      <c r="AB215" s="6">
        <v>1077.03</v>
      </c>
      <c r="AC215" s="7">
        <v>15.8833333333</v>
      </c>
      <c r="AD215" s="7">
        <f>AVERAGE(AA215/60/Q215,AB215/Q215,AC215)</f>
        <v>15.865915032668626</v>
      </c>
      <c r="AE215" s="8">
        <v>0.28571845445742861</v>
      </c>
      <c r="AF215" s="8">
        <v>0.67307692307692313</v>
      </c>
      <c r="AG215" s="8">
        <v>9.8671726755218223E-2</v>
      </c>
      <c r="AH215" s="9">
        <f>1-EA215/DU215</f>
        <v>0.90540540540540537</v>
      </c>
      <c r="AI215" s="10">
        <f>(AG215+AH215)*1000</f>
        <v>1004.0771321606237</v>
      </c>
      <c r="AJ215" s="7">
        <f>DZ215/AB215*60</f>
        <v>2.8968552408010919</v>
      </c>
      <c r="AK215" s="7">
        <f>EA215/AB215*60</f>
        <v>2.7297289769087212</v>
      </c>
      <c r="AL215" s="8">
        <f>IF(DZ215+EA215&gt;0,DZ215/(DZ215+EA215),0)</f>
        <v>0.51485148514851486</v>
      </c>
      <c r="AM215" s="11">
        <f>DZ215-EA215</f>
        <v>3</v>
      </c>
      <c r="AN215" s="7">
        <f>AJ215-AK215</f>
        <v>0.16712626389237073</v>
      </c>
      <c r="AO215">
        <v>185</v>
      </c>
      <c r="AP215">
        <v>185</v>
      </c>
      <c r="AQ215">
        <v>149</v>
      </c>
      <c r="AR215">
        <v>114</v>
      </c>
      <c r="AS215">
        <v>114</v>
      </c>
      <c r="AT215">
        <v>114</v>
      </c>
      <c r="AU215" s="6">
        <v>13.62</v>
      </c>
      <c r="AV215">
        <v>53</v>
      </c>
      <c r="AW215">
        <v>11</v>
      </c>
      <c r="AX215">
        <v>6</v>
      </c>
      <c r="AY215" s="11">
        <f>AW215+AX215</f>
        <v>17</v>
      </c>
      <c r="AZ215" s="6">
        <v>24.149100000000001</v>
      </c>
      <c r="BA215" s="6">
        <v>23.37</v>
      </c>
      <c r="BB215" s="6">
        <v>134.19999999999999</v>
      </c>
      <c r="BC215">
        <v>52</v>
      </c>
      <c r="BD215">
        <v>52</v>
      </c>
      <c r="BE215">
        <v>78</v>
      </c>
      <c r="BF215" s="11">
        <f>BD215-BE215</f>
        <v>-26</v>
      </c>
      <c r="BG215">
        <v>35</v>
      </c>
      <c r="BH215">
        <v>23</v>
      </c>
      <c r="BI215">
        <v>39</v>
      </c>
      <c r="BJ215">
        <v>29</v>
      </c>
      <c r="BK215">
        <v>23</v>
      </c>
      <c r="BL215">
        <v>39</v>
      </c>
      <c r="BM215">
        <v>29</v>
      </c>
      <c r="BN215" s="8">
        <f>BM215/DQ215</f>
        <v>3.0687830687830688E-2</v>
      </c>
      <c r="BO215">
        <v>1</v>
      </c>
      <c r="BP215">
        <v>0</v>
      </c>
      <c r="BQ215">
        <v>1</v>
      </c>
      <c r="BR215">
        <v>0</v>
      </c>
      <c r="BS215" s="8">
        <f>IF(BO215+BP215&gt;0,BO215/(BO215+BP215),0)</f>
        <v>1</v>
      </c>
      <c r="BT215" s="8">
        <f>(BQ215+BR215)/(EH215+EI215)</f>
        <v>9.0334236675700087E-4</v>
      </c>
      <c r="BU215">
        <v>0</v>
      </c>
      <c r="BV215">
        <v>0</v>
      </c>
      <c r="BW215">
        <v>0</v>
      </c>
      <c r="BX215">
        <v>0</v>
      </c>
      <c r="BY215">
        <v>1</v>
      </c>
      <c r="BZ215">
        <v>0</v>
      </c>
      <c r="CA215">
        <v>1</v>
      </c>
      <c r="CB215">
        <v>0</v>
      </c>
      <c r="CC215">
        <v>0</v>
      </c>
      <c r="CD215">
        <v>0</v>
      </c>
      <c r="CE215">
        <v>1</v>
      </c>
      <c r="CF215">
        <v>0</v>
      </c>
      <c r="CG215">
        <v>0</v>
      </c>
      <c r="CH215">
        <v>4</v>
      </c>
      <c r="CI215">
        <v>5</v>
      </c>
      <c r="CJ215">
        <v>0</v>
      </c>
      <c r="CK215">
        <v>0</v>
      </c>
      <c r="CL215">
        <v>0</v>
      </c>
      <c r="CM215">
        <v>4</v>
      </c>
      <c r="CN215">
        <v>2</v>
      </c>
      <c r="CO215">
        <v>0</v>
      </c>
      <c r="CP215">
        <v>0</v>
      </c>
      <c r="CQ215">
        <v>1</v>
      </c>
      <c r="CR215">
        <v>0</v>
      </c>
      <c r="CS215">
        <v>11</v>
      </c>
      <c r="CT215">
        <v>0</v>
      </c>
      <c r="CU215">
        <v>0</v>
      </c>
      <c r="CV215">
        <v>4</v>
      </c>
      <c r="CW215">
        <v>31</v>
      </c>
      <c r="CX215">
        <v>12</v>
      </c>
      <c r="CY215">
        <v>10</v>
      </c>
      <c r="CZ215">
        <v>2</v>
      </c>
      <c r="DA215">
        <v>10</v>
      </c>
      <c r="DB215">
        <v>4</v>
      </c>
      <c r="DC215">
        <v>0</v>
      </c>
      <c r="DD215">
        <v>76</v>
      </c>
      <c r="DE215">
        <v>3</v>
      </c>
      <c r="DF215">
        <v>12</v>
      </c>
      <c r="DG215">
        <v>6</v>
      </c>
      <c r="DH215">
        <v>9</v>
      </c>
      <c r="DI215" s="11">
        <f>DF215-DE215</f>
        <v>9</v>
      </c>
      <c r="DJ215" s="6">
        <v>3.6057389737999999</v>
      </c>
      <c r="DK215">
        <v>3</v>
      </c>
      <c r="DL215">
        <v>0</v>
      </c>
      <c r="DM215">
        <v>0</v>
      </c>
      <c r="DN215">
        <v>0</v>
      </c>
      <c r="DO215">
        <v>0</v>
      </c>
      <c r="DP215">
        <v>970</v>
      </c>
      <c r="DQ215">
        <v>945</v>
      </c>
      <c r="DR215">
        <v>734</v>
      </c>
      <c r="DS215">
        <v>715</v>
      </c>
      <c r="DT215">
        <v>527</v>
      </c>
      <c r="DU215">
        <v>518</v>
      </c>
      <c r="DV215" s="6">
        <v>51.94</v>
      </c>
      <c r="DW215" s="6">
        <v>45.24</v>
      </c>
      <c r="DX215">
        <v>180</v>
      </c>
      <c r="DY215">
        <v>144</v>
      </c>
      <c r="DZ215">
        <v>52</v>
      </c>
      <c r="EA215">
        <v>49</v>
      </c>
      <c r="EB215">
        <v>36</v>
      </c>
      <c r="EC215">
        <v>33</v>
      </c>
      <c r="ED215">
        <v>40</v>
      </c>
      <c r="EE215">
        <v>47</v>
      </c>
      <c r="EF215" s="11">
        <f>EB215+ED215</f>
        <v>76</v>
      </c>
      <c r="EG215" s="11">
        <f>EC215+EE215</f>
        <v>80</v>
      </c>
      <c r="EH215">
        <v>574</v>
      </c>
      <c r="EI215">
        <v>533</v>
      </c>
      <c r="EJ215">
        <v>307</v>
      </c>
      <c r="EK215">
        <v>404</v>
      </c>
      <c r="EL215">
        <v>141</v>
      </c>
      <c r="EM215">
        <v>114</v>
      </c>
      <c r="EN215">
        <v>51</v>
      </c>
      <c r="EO215">
        <v>38</v>
      </c>
      <c r="EP215">
        <v>2.9</v>
      </c>
      <c r="EQ215">
        <v>1.2</v>
      </c>
      <c r="ER215">
        <v>4.0999999999999996</v>
      </c>
      <c r="ES215">
        <v>2692.52</v>
      </c>
      <c r="ET215" s="11">
        <f>BC215+BJ215+Y215+DL215</f>
        <v>89</v>
      </c>
      <c r="EU215" s="6">
        <f>IF(DK215&gt;0,(BC215+BI215)/DK215,0)</f>
        <v>30.333333333333332</v>
      </c>
      <c r="EV215" s="6">
        <f>(DP215+DQ215)/AB215*60</f>
        <v>106.6822651179633</v>
      </c>
      <c r="EW215" s="6">
        <v>28.5</v>
      </c>
      <c r="EX215">
        <v>0.42</v>
      </c>
    </row>
    <row r="216" spans="1:154">
      <c r="A216" s="5">
        <v>1025000</v>
      </c>
      <c r="B216" t="s">
        <v>973</v>
      </c>
      <c r="C216" t="s">
        <v>974</v>
      </c>
      <c r="D216" t="s">
        <v>459</v>
      </c>
      <c r="E216" t="s">
        <v>160</v>
      </c>
      <c r="F216" t="s">
        <v>160</v>
      </c>
      <c r="G216">
        <v>74</v>
      </c>
      <c r="H216">
        <v>183</v>
      </c>
      <c r="I216">
        <v>2003</v>
      </c>
      <c r="J216">
        <v>6</v>
      </c>
      <c r="K216">
        <v>186</v>
      </c>
      <c r="L216" t="s">
        <v>146</v>
      </c>
      <c r="M216" t="s">
        <v>975</v>
      </c>
      <c r="N216" t="s">
        <v>644</v>
      </c>
      <c r="O216" t="s">
        <v>289</v>
      </c>
      <c r="P216" t="s">
        <v>366</v>
      </c>
      <c r="Q216">
        <v>55</v>
      </c>
      <c r="R216">
        <v>5</v>
      </c>
      <c r="S216">
        <v>2</v>
      </c>
      <c r="T216">
        <v>1</v>
      </c>
      <c r="U216">
        <v>1</v>
      </c>
      <c r="V216">
        <v>7</v>
      </c>
      <c r="W216">
        <v>-12</v>
      </c>
      <c r="X216" s="6">
        <v>-4.8</v>
      </c>
      <c r="Y216">
        <v>18</v>
      </c>
      <c r="Z216">
        <v>835</v>
      </c>
      <c r="AA216">
        <v>33929</v>
      </c>
      <c r="AB216" s="6">
        <v>551.69000000000005</v>
      </c>
      <c r="AC216" s="7">
        <v>10.2833333333</v>
      </c>
      <c r="AD216" s="7">
        <f>AVERAGE(AA216/60/Q216,AB216/Q216,AC216)</f>
        <v>10.198525252514143</v>
      </c>
      <c r="AE216" s="8">
        <v>0.18764965986394561</v>
      </c>
      <c r="AF216" s="8">
        <v>0.77777777777777779</v>
      </c>
      <c r="AG216" s="8">
        <v>4.2452830188679243E-2</v>
      </c>
      <c r="AH216" s="9">
        <f>1-EA216/DU216</f>
        <v>0.90712074303405577</v>
      </c>
      <c r="AI216" s="10">
        <f>(AG216+AH216)*1000</f>
        <v>949.57357322273504</v>
      </c>
      <c r="AJ216" s="7">
        <f>DZ216/AB216*60</f>
        <v>0.97881056390364141</v>
      </c>
      <c r="AK216" s="7">
        <f>EA216/AB216*60</f>
        <v>3.2627018796788048</v>
      </c>
      <c r="AL216" s="8">
        <f>IF(DZ216+EA216&gt;0,DZ216/(DZ216+EA216),0)</f>
        <v>0.23076923076923078</v>
      </c>
      <c r="AM216" s="11">
        <f>DZ216-EA216</f>
        <v>-21</v>
      </c>
      <c r="AN216" s="7">
        <f>AJ216-AK216</f>
        <v>-2.2838913157751635</v>
      </c>
      <c r="AO216">
        <v>66</v>
      </c>
      <c r="AP216">
        <v>68</v>
      </c>
      <c r="AQ216">
        <v>53</v>
      </c>
      <c r="AR216">
        <v>42</v>
      </c>
      <c r="AS216">
        <v>43</v>
      </c>
      <c r="AT216">
        <v>43</v>
      </c>
      <c r="AU216" s="6">
        <v>4.1500000000000004</v>
      </c>
      <c r="AV216">
        <v>15</v>
      </c>
      <c r="AW216">
        <v>5</v>
      </c>
      <c r="AX216">
        <v>4</v>
      </c>
      <c r="AY216" s="11">
        <f>AW216+AX216</f>
        <v>9</v>
      </c>
      <c r="AZ216" s="6">
        <v>24.976700000000001</v>
      </c>
      <c r="BA216" s="6">
        <v>25.58</v>
      </c>
      <c r="BB216" s="6">
        <v>78.400000000000006</v>
      </c>
      <c r="BC216">
        <v>71</v>
      </c>
      <c r="BD216">
        <v>69</v>
      </c>
      <c r="BE216">
        <v>54</v>
      </c>
      <c r="BF216" s="11">
        <f>BD216-BE216</f>
        <v>15</v>
      </c>
      <c r="BG216">
        <v>13</v>
      </c>
      <c r="BH216">
        <v>5</v>
      </c>
      <c r="BI216">
        <v>13</v>
      </c>
      <c r="BJ216">
        <v>52</v>
      </c>
      <c r="BK216">
        <v>5</v>
      </c>
      <c r="BL216">
        <v>12</v>
      </c>
      <c r="BM216">
        <v>48</v>
      </c>
      <c r="BN216" s="8">
        <f>BM216/DQ216</f>
        <v>7.9207920792079209E-2</v>
      </c>
      <c r="BO216">
        <v>2</v>
      </c>
      <c r="BP216">
        <v>1</v>
      </c>
      <c r="BQ216">
        <v>2</v>
      </c>
      <c r="BR216">
        <v>1</v>
      </c>
      <c r="BS216" s="8">
        <f>IF(BO216+BP216&gt;0,BO216/(BO216+BP216),0)</f>
        <v>0.66666666666666663</v>
      </c>
      <c r="BT216" s="8">
        <f>(BQ216+BR216)/(EH216+EI216)</f>
        <v>5.6710775047258983E-3</v>
      </c>
      <c r="BU216">
        <v>1</v>
      </c>
      <c r="BV216">
        <v>0</v>
      </c>
      <c r="BW216">
        <v>0</v>
      </c>
      <c r="BX216">
        <v>0</v>
      </c>
      <c r="BY216">
        <v>1</v>
      </c>
      <c r="BZ216">
        <v>1</v>
      </c>
      <c r="CA216">
        <v>0</v>
      </c>
      <c r="CB216">
        <v>0</v>
      </c>
      <c r="CC216">
        <v>1</v>
      </c>
      <c r="CD216">
        <v>1</v>
      </c>
      <c r="CE216">
        <v>2</v>
      </c>
      <c r="CF216">
        <v>0</v>
      </c>
      <c r="CG216">
        <v>0</v>
      </c>
      <c r="CH216">
        <v>0</v>
      </c>
      <c r="CI216">
        <v>1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1</v>
      </c>
      <c r="CP216">
        <v>2</v>
      </c>
      <c r="CQ216">
        <v>0</v>
      </c>
      <c r="CR216">
        <v>0</v>
      </c>
      <c r="CS216">
        <v>2</v>
      </c>
      <c r="CT216">
        <v>0</v>
      </c>
      <c r="CU216">
        <v>0</v>
      </c>
      <c r="CV216">
        <v>3</v>
      </c>
      <c r="CW216">
        <v>10</v>
      </c>
      <c r="CX216">
        <v>3</v>
      </c>
      <c r="CY216">
        <v>1</v>
      </c>
      <c r="CZ216">
        <v>2</v>
      </c>
      <c r="DA216">
        <v>4</v>
      </c>
      <c r="DB216">
        <v>0</v>
      </c>
      <c r="DC216">
        <v>1</v>
      </c>
      <c r="DD216">
        <v>32</v>
      </c>
      <c r="DE216">
        <v>9</v>
      </c>
      <c r="DF216">
        <v>1</v>
      </c>
      <c r="DG216">
        <v>8</v>
      </c>
      <c r="DH216">
        <v>1</v>
      </c>
      <c r="DI216" s="11">
        <f>DF216-DE216</f>
        <v>-8</v>
      </c>
      <c r="DJ216" s="6">
        <v>-5.0854832193000004</v>
      </c>
      <c r="DK216">
        <v>9</v>
      </c>
      <c r="DL216">
        <v>0</v>
      </c>
      <c r="DM216">
        <v>0</v>
      </c>
      <c r="DN216">
        <v>0</v>
      </c>
      <c r="DO216">
        <v>0</v>
      </c>
      <c r="DP216">
        <v>369</v>
      </c>
      <c r="DQ216">
        <v>606</v>
      </c>
      <c r="DR216">
        <v>287</v>
      </c>
      <c r="DS216">
        <v>441</v>
      </c>
      <c r="DT216">
        <v>212</v>
      </c>
      <c r="DU216">
        <v>323</v>
      </c>
      <c r="DV216" s="6">
        <v>16.71</v>
      </c>
      <c r="DW216" s="6">
        <v>29.57</v>
      </c>
      <c r="DX216">
        <v>55</v>
      </c>
      <c r="DY216">
        <v>102</v>
      </c>
      <c r="DZ216">
        <v>9</v>
      </c>
      <c r="EA216">
        <v>30</v>
      </c>
      <c r="EB216">
        <v>18</v>
      </c>
      <c r="EC216">
        <v>26</v>
      </c>
      <c r="ED216">
        <v>8</v>
      </c>
      <c r="EE216">
        <v>24</v>
      </c>
      <c r="EF216" s="11">
        <f>EB216+ED216</f>
        <v>26</v>
      </c>
      <c r="EG216" s="11">
        <f>EC216+EE216</f>
        <v>50</v>
      </c>
      <c r="EH216">
        <v>277</v>
      </c>
      <c r="EI216">
        <v>252</v>
      </c>
      <c r="EJ216">
        <v>280</v>
      </c>
      <c r="EK216">
        <v>256</v>
      </c>
      <c r="EL216">
        <v>47</v>
      </c>
      <c r="EM216">
        <v>40</v>
      </c>
      <c r="EN216">
        <v>31</v>
      </c>
      <c r="EO216">
        <v>35</v>
      </c>
      <c r="EP216">
        <v>-0.30000000000000004</v>
      </c>
      <c r="EQ216">
        <v>0.2</v>
      </c>
      <c r="ER216">
        <v>0</v>
      </c>
      <c r="ES216">
        <v>2388.31</v>
      </c>
      <c r="ET216" s="11">
        <f>BC216+BJ216+Y216+DL216</f>
        <v>141</v>
      </c>
      <c r="EU216" s="6">
        <f>IF(DK216&gt;0,(BC216+BI216)/DK216,0)</f>
        <v>9.3333333333333339</v>
      </c>
      <c r="EV216" s="6">
        <f>(DP216+DQ216)/AB216*60</f>
        <v>106.03781108956116</v>
      </c>
      <c r="EW216" s="6">
        <v>2.5</v>
      </c>
      <c r="EX216">
        <v>0.05</v>
      </c>
    </row>
    <row r="217" spans="1:154">
      <c r="A217" s="5">
        <v>925000</v>
      </c>
      <c r="B217" t="s">
        <v>976</v>
      </c>
      <c r="C217" t="s">
        <v>977</v>
      </c>
      <c r="D217" t="s">
        <v>153</v>
      </c>
      <c r="E217" t="s">
        <v>145</v>
      </c>
      <c r="F217" t="s">
        <v>145</v>
      </c>
      <c r="G217">
        <v>74</v>
      </c>
      <c r="H217">
        <v>232</v>
      </c>
      <c r="I217">
        <v>2014</v>
      </c>
      <c r="J217">
        <v>1</v>
      </c>
      <c r="K217">
        <v>10</v>
      </c>
      <c r="L217" t="s">
        <v>146</v>
      </c>
      <c r="M217" t="s">
        <v>978</v>
      </c>
      <c r="N217" t="s">
        <v>444</v>
      </c>
      <c r="O217" t="s">
        <v>238</v>
      </c>
      <c r="P217" t="s">
        <v>380</v>
      </c>
      <c r="Q217">
        <v>77</v>
      </c>
      <c r="R217">
        <v>14</v>
      </c>
      <c r="S217">
        <v>14</v>
      </c>
      <c r="T217">
        <v>8</v>
      </c>
      <c r="U217">
        <v>6</v>
      </c>
      <c r="V217">
        <v>28</v>
      </c>
      <c r="W217">
        <v>4</v>
      </c>
      <c r="X217" s="6">
        <v>9.4</v>
      </c>
      <c r="Y217">
        <v>62</v>
      </c>
      <c r="Z217">
        <v>1456</v>
      </c>
      <c r="AA217">
        <v>59992</v>
      </c>
      <c r="AB217" s="6">
        <v>999.25</v>
      </c>
      <c r="AC217" s="7">
        <v>12.983333333299999</v>
      </c>
      <c r="AD217" s="7">
        <f>AVERAGE(AA217/60/Q217,AB217/Q217,AC217)</f>
        <v>12.981962481951371</v>
      </c>
      <c r="AE217" s="8">
        <v>0.24952243017492165</v>
      </c>
      <c r="AF217" s="8">
        <v>0.71794871794871795</v>
      </c>
      <c r="AG217" s="8">
        <v>7.2088724584103508E-2</v>
      </c>
      <c r="AH217" s="9">
        <f>1-EA217/DU217</f>
        <v>0.93191489361702129</v>
      </c>
      <c r="AI217" s="10">
        <f>(AG217+AH217)*1000</f>
        <v>1004.0036182011247</v>
      </c>
      <c r="AJ217" s="7">
        <f>DZ217/AB217*60</f>
        <v>2.3417563172379285</v>
      </c>
      <c r="AK217" s="7">
        <f>EA217/AB217*60</f>
        <v>1.9214410808106079</v>
      </c>
      <c r="AL217" s="8">
        <f>IF(DZ217+EA217&gt;0,DZ217/(DZ217+EA217),0)</f>
        <v>0.54929577464788737</v>
      </c>
      <c r="AM217" s="11">
        <f>DZ217-EA217</f>
        <v>7</v>
      </c>
      <c r="AN217" s="7">
        <f>AJ217-AK217</f>
        <v>0.4203152364273206</v>
      </c>
      <c r="AO217">
        <v>261</v>
      </c>
      <c r="AP217">
        <v>261</v>
      </c>
      <c r="AQ217">
        <v>208</v>
      </c>
      <c r="AR217">
        <v>149</v>
      </c>
      <c r="AS217">
        <v>149</v>
      </c>
      <c r="AT217">
        <v>149</v>
      </c>
      <c r="AU217" s="6">
        <v>17.7</v>
      </c>
      <c r="AV217">
        <v>74</v>
      </c>
      <c r="AW217">
        <v>17</v>
      </c>
      <c r="AX217">
        <v>14</v>
      </c>
      <c r="AY217" s="11">
        <f>AW217+AX217</f>
        <v>31</v>
      </c>
      <c r="AZ217" s="6">
        <v>25.993300000000001</v>
      </c>
      <c r="BA217" s="6">
        <v>23.63</v>
      </c>
      <c r="BB217" s="6">
        <v>210.5</v>
      </c>
      <c r="BC217">
        <v>247</v>
      </c>
      <c r="BD217">
        <v>247</v>
      </c>
      <c r="BE217">
        <v>90</v>
      </c>
      <c r="BF217" s="11">
        <f>BD217-BE217</f>
        <v>157</v>
      </c>
      <c r="BG217">
        <v>59</v>
      </c>
      <c r="BH217">
        <v>23</v>
      </c>
      <c r="BI217">
        <v>16</v>
      </c>
      <c r="BJ217">
        <v>24</v>
      </c>
      <c r="BK217">
        <v>23</v>
      </c>
      <c r="BL217">
        <v>16</v>
      </c>
      <c r="BM217">
        <v>24</v>
      </c>
      <c r="BN217" s="8">
        <f>BM217/DQ217</f>
        <v>2.7334851936218679E-2</v>
      </c>
      <c r="BO217">
        <v>4</v>
      </c>
      <c r="BP217">
        <v>4</v>
      </c>
      <c r="BQ217">
        <v>4</v>
      </c>
      <c r="BR217">
        <v>4</v>
      </c>
      <c r="BS217" s="8">
        <f>IF(BO217+BP217&gt;0,BO217/(BO217+BP217),0)</f>
        <v>0.5</v>
      </c>
      <c r="BT217" s="8">
        <f>(BQ217+BR217)/(EH217+EI217)</f>
        <v>8.8105726872246704E-3</v>
      </c>
      <c r="BU217">
        <v>0</v>
      </c>
      <c r="BV217">
        <v>0</v>
      </c>
      <c r="BW217">
        <v>1</v>
      </c>
      <c r="BX217">
        <v>1</v>
      </c>
      <c r="BY217">
        <v>3</v>
      </c>
      <c r="BZ217">
        <v>3</v>
      </c>
      <c r="CA217">
        <v>1</v>
      </c>
      <c r="CB217">
        <v>0</v>
      </c>
      <c r="CC217">
        <v>1</v>
      </c>
      <c r="CD217">
        <v>3</v>
      </c>
      <c r="CE217">
        <v>2</v>
      </c>
      <c r="CF217">
        <v>3</v>
      </c>
      <c r="CG217">
        <v>0</v>
      </c>
      <c r="CH217">
        <v>3</v>
      </c>
      <c r="CI217">
        <v>3</v>
      </c>
      <c r="CJ217">
        <v>1</v>
      </c>
      <c r="CK217">
        <v>0</v>
      </c>
      <c r="CL217">
        <v>0</v>
      </c>
      <c r="CM217">
        <v>2</v>
      </c>
      <c r="CN217">
        <v>0</v>
      </c>
      <c r="CO217">
        <v>0</v>
      </c>
      <c r="CP217">
        <v>2</v>
      </c>
      <c r="CQ217">
        <v>2</v>
      </c>
      <c r="CR217">
        <v>1</v>
      </c>
      <c r="CS217">
        <v>7</v>
      </c>
      <c r="CT217">
        <v>0</v>
      </c>
      <c r="CU217">
        <v>2</v>
      </c>
      <c r="CV217">
        <v>4</v>
      </c>
      <c r="CW217">
        <v>53</v>
      </c>
      <c r="CX217">
        <v>23</v>
      </c>
      <c r="CY217">
        <v>1</v>
      </c>
      <c r="CZ217">
        <v>4</v>
      </c>
      <c r="DA217">
        <v>12</v>
      </c>
      <c r="DB217">
        <v>10</v>
      </c>
      <c r="DC217">
        <v>6</v>
      </c>
      <c r="DD217">
        <v>93</v>
      </c>
      <c r="DE217">
        <v>24</v>
      </c>
      <c r="DF217">
        <v>14</v>
      </c>
      <c r="DG217">
        <v>24</v>
      </c>
      <c r="DH217">
        <v>13</v>
      </c>
      <c r="DI217" s="11">
        <f>DF217-DE217</f>
        <v>-10</v>
      </c>
      <c r="DJ217" s="6">
        <v>-9.4841627830000004</v>
      </c>
      <c r="DK217">
        <v>21</v>
      </c>
      <c r="DL217">
        <v>2</v>
      </c>
      <c r="DM217">
        <v>1</v>
      </c>
      <c r="DN217">
        <v>0</v>
      </c>
      <c r="DO217">
        <v>0</v>
      </c>
      <c r="DP217">
        <v>995</v>
      </c>
      <c r="DQ217">
        <v>878</v>
      </c>
      <c r="DR217">
        <v>737</v>
      </c>
      <c r="DS217">
        <v>658</v>
      </c>
      <c r="DT217">
        <v>541</v>
      </c>
      <c r="DU217">
        <v>470</v>
      </c>
      <c r="DV217" s="6">
        <v>49.45</v>
      </c>
      <c r="DW217" s="6">
        <v>37</v>
      </c>
      <c r="DX217">
        <v>173</v>
      </c>
      <c r="DY217">
        <v>125</v>
      </c>
      <c r="DZ217">
        <v>39</v>
      </c>
      <c r="EA217">
        <v>32</v>
      </c>
      <c r="EB217">
        <v>39</v>
      </c>
      <c r="EC217">
        <v>31</v>
      </c>
      <c r="ED217">
        <v>48</v>
      </c>
      <c r="EE217">
        <v>52</v>
      </c>
      <c r="EF217" s="11">
        <f>EB217+ED217</f>
        <v>87</v>
      </c>
      <c r="EG217" s="11">
        <f>EC217+EE217</f>
        <v>83</v>
      </c>
      <c r="EH217">
        <v>513</v>
      </c>
      <c r="EI217">
        <v>395</v>
      </c>
      <c r="EJ217">
        <v>564</v>
      </c>
      <c r="EK217">
        <v>409</v>
      </c>
      <c r="EL217">
        <v>178</v>
      </c>
      <c r="EM217">
        <v>74</v>
      </c>
      <c r="EN217">
        <v>72</v>
      </c>
      <c r="EO217">
        <v>57</v>
      </c>
      <c r="EP217">
        <v>1.9</v>
      </c>
      <c r="EQ217">
        <v>1.3</v>
      </c>
      <c r="ER217">
        <v>3.2</v>
      </c>
      <c r="ES217">
        <v>3005.4</v>
      </c>
      <c r="ET217" s="11">
        <f>BC217+BJ217+Y217+DL217</f>
        <v>335</v>
      </c>
      <c r="EU217" s="6">
        <f>IF(DK217&gt;0,(BC217+BI217)/DK217,0)</f>
        <v>12.523809523809524</v>
      </c>
      <c r="EV217" s="6">
        <f>(DP217+DQ217)/AB217*60</f>
        <v>112.46434826119589</v>
      </c>
      <c r="EW217" s="6">
        <v>33.1</v>
      </c>
      <c r="EX217">
        <v>0.43</v>
      </c>
    </row>
    <row r="218" spans="1:154">
      <c r="A218" s="5">
        <v>5400000</v>
      </c>
      <c r="B218" t="s">
        <v>979</v>
      </c>
      <c r="C218" t="s">
        <v>646</v>
      </c>
      <c r="E218" t="s">
        <v>409</v>
      </c>
      <c r="F218" t="s">
        <v>409</v>
      </c>
      <c r="G218">
        <v>75</v>
      </c>
      <c r="H218">
        <v>215</v>
      </c>
      <c r="I218">
        <v>2001</v>
      </c>
      <c r="J218">
        <v>1</v>
      </c>
      <c r="K218">
        <v>6</v>
      </c>
      <c r="L218" t="s">
        <v>146</v>
      </c>
      <c r="M218" t="s">
        <v>980</v>
      </c>
      <c r="N218" t="s">
        <v>981</v>
      </c>
      <c r="O218" t="s">
        <v>198</v>
      </c>
      <c r="P218" t="s">
        <v>411</v>
      </c>
      <c r="Q218">
        <v>80</v>
      </c>
      <c r="R218">
        <v>18</v>
      </c>
      <c r="S218">
        <v>40</v>
      </c>
      <c r="T218">
        <v>14</v>
      </c>
      <c r="U218">
        <v>26</v>
      </c>
      <c r="V218">
        <v>58</v>
      </c>
      <c r="W218">
        <v>27</v>
      </c>
      <c r="X218" s="6">
        <v>14.8</v>
      </c>
      <c r="Y218">
        <v>34</v>
      </c>
      <c r="Z218">
        <v>2012</v>
      </c>
      <c r="AA218">
        <v>91753</v>
      </c>
      <c r="AB218" s="6">
        <v>1528.76</v>
      </c>
      <c r="AC218" s="7">
        <v>19.116666666699999</v>
      </c>
      <c r="AD218" s="7">
        <f>AVERAGE(AA218/60/Q218,AB218/Q218,AC218)</f>
        <v>19.113791666677781</v>
      </c>
      <c r="AE218" s="8">
        <v>0.31877192031327545</v>
      </c>
      <c r="AF218" s="8">
        <v>0.60416666666666663</v>
      </c>
      <c r="AG218" s="8">
        <v>0.12581913499344691</v>
      </c>
      <c r="AH218" s="9">
        <f>1-EA218/DU218</f>
        <v>0.91677852348993283</v>
      </c>
      <c r="AI218" s="10">
        <f>(AG218+AH218)*1000</f>
        <v>1042.5976584833797</v>
      </c>
      <c r="AJ218" s="7">
        <f>DZ218/AB218*60</f>
        <v>3.7677594913524688</v>
      </c>
      <c r="AK218" s="7">
        <f>EA218/AB218*60</f>
        <v>2.4333446714984697</v>
      </c>
      <c r="AL218" s="8">
        <f>IF(DZ218+EA218&gt;0,DZ218/(DZ218+EA218),0)</f>
        <v>0.60759493670886078</v>
      </c>
      <c r="AM218" s="11">
        <f>DZ218-EA218</f>
        <v>34</v>
      </c>
      <c r="AN218" s="7">
        <f>AJ218-AK218</f>
        <v>1.3344148198539991</v>
      </c>
      <c r="AO218">
        <v>260</v>
      </c>
      <c r="AP218">
        <v>260</v>
      </c>
      <c r="AQ218">
        <v>195</v>
      </c>
      <c r="AR218">
        <v>140</v>
      </c>
      <c r="AS218">
        <v>139</v>
      </c>
      <c r="AT218">
        <v>140</v>
      </c>
      <c r="AU218" s="6">
        <v>16.18</v>
      </c>
      <c r="AV218">
        <v>60</v>
      </c>
      <c r="AW218">
        <v>18</v>
      </c>
      <c r="AX218">
        <v>9</v>
      </c>
      <c r="AY218" s="11">
        <f>AW218+AX218</f>
        <v>27</v>
      </c>
      <c r="AZ218" s="6">
        <v>26.035699999999999</v>
      </c>
      <c r="BA218" s="6">
        <v>24.78</v>
      </c>
      <c r="BB218" s="6">
        <v>184</v>
      </c>
      <c r="BC218">
        <v>32</v>
      </c>
      <c r="BD218">
        <v>32</v>
      </c>
      <c r="BE218">
        <v>37</v>
      </c>
      <c r="BF218" s="11">
        <f>BD218-BE218</f>
        <v>-5</v>
      </c>
      <c r="BG218">
        <v>55</v>
      </c>
      <c r="BH218">
        <v>28</v>
      </c>
      <c r="BI218">
        <v>39</v>
      </c>
      <c r="BJ218">
        <v>65</v>
      </c>
      <c r="BK218">
        <v>28</v>
      </c>
      <c r="BL218">
        <v>39</v>
      </c>
      <c r="BM218">
        <v>65</v>
      </c>
      <c r="BN218" s="8">
        <f>BM218/DQ218</f>
        <v>4.6395431834403998E-2</v>
      </c>
      <c r="BO218">
        <v>938</v>
      </c>
      <c r="BP218">
        <v>761</v>
      </c>
      <c r="BQ218">
        <v>938</v>
      </c>
      <c r="BR218">
        <v>761</v>
      </c>
      <c r="BS218" s="8">
        <f>IF(BO218+BP218&gt;0,BO218/(BO218+BP218),0)</f>
        <v>0.55208946439081807</v>
      </c>
      <c r="BT218" s="8">
        <f>(BQ218+BR218)/(EH218+EI218)</f>
        <v>0.9769982748706153</v>
      </c>
      <c r="BU218">
        <v>392</v>
      </c>
      <c r="BV218">
        <v>377</v>
      </c>
      <c r="BW218">
        <v>282</v>
      </c>
      <c r="BX218">
        <v>210</v>
      </c>
      <c r="BY218">
        <v>264</v>
      </c>
      <c r="BZ218">
        <v>174</v>
      </c>
      <c r="CA218">
        <v>288</v>
      </c>
      <c r="CB218">
        <v>216</v>
      </c>
      <c r="CC218">
        <v>289</v>
      </c>
      <c r="CD218">
        <v>257</v>
      </c>
      <c r="CE218">
        <v>606</v>
      </c>
      <c r="CF218">
        <v>466</v>
      </c>
      <c r="CG218">
        <v>1</v>
      </c>
      <c r="CH218">
        <v>4</v>
      </c>
      <c r="CI218">
        <v>4</v>
      </c>
      <c r="CJ218">
        <v>1</v>
      </c>
      <c r="CK218">
        <v>0</v>
      </c>
      <c r="CL218">
        <v>0</v>
      </c>
      <c r="CM218">
        <v>1</v>
      </c>
      <c r="CN218">
        <v>0</v>
      </c>
      <c r="CO218">
        <v>4</v>
      </c>
      <c r="CP218">
        <v>2</v>
      </c>
      <c r="CQ218">
        <v>0</v>
      </c>
      <c r="CR218">
        <v>0</v>
      </c>
      <c r="CS218">
        <v>10</v>
      </c>
      <c r="CT218">
        <v>1</v>
      </c>
      <c r="CU218">
        <v>4</v>
      </c>
      <c r="CV218">
        <v>5</v>
      </c>
      <c r="CW218">
        <v>45</v>
      </c>
      <c r="CX218">
        <v>13</v>
      </c>
      <c r="CY218">
        <v>2</v>
      </c>
      <c r="CZ218">
        <v>19</v>
      </c>
      <c r="DA218">
        <v>14</v>
      </c>
      <c r="DB218">
        <v>11</v>
      </c>
      <c r="DC218">
        <v>2</v>
      </c>
      <c r="DD218">
        <v>78</v>
      </c>
      <c r="DE218">
        <v>17</v>
      </c>
      <c r="DF218">
        <v>6</v>
      </c>
      <c r="DG218">
        <v>17</v>
      </c>
      <c r="DH218">
        <v>6</v>
      </c>
      <c r="DI218" s="11">
        <f>DF218-DE218</f>
        <v>-11</v>
      </c>
      <c r="DJ218" s="6">
        <v>-8.0225180999999992</v>
      </c>
      <c r="DK218">
        <v>17</v>
      </c>
      <c r="DL218">
        <v>0</v>
      </c>
      <c r="DM218">
        <v>0</v>
      </c>
      <c r="DN218">
        <v>0</v>
      </c>
      <c r="DO218">
        <v>0</v>
      </c>
      <c r="DP218">
        <v>1440</v>
      </c>
      <c r="DQ218">
        <v>1401</v>
      </c>
      <c r="DR218">
        <v>1097</v>
      </c>
      <c r="DS218">
        <v>1047</v>
      </c>
      <c r="DT218">
        <v>763</v>
      </c>
      <c r="DU218">
        <v>745</v>
      </c>
      <c r="DV218" s="6">
        <v>78.78</v>
      </c>
      <c r="DW218" s="6">
        <v>57.71</v>
      </c>
      <c r="DX218">
        <v>276</v>
      </c>
      <c r="DY218">
        <v>175</v>
      </c>
      <c r="DZ218">
        <v>96</v>
      </c>
      <c r="EA218">
        <v>62</v>
      </c>
      <c r="EB218">
        <v>75</v>
      </c>
      <c r="EC218">
        <v>36</v>
      </c>
      <c r="ED218">
        <v>56</v>
      </c>
      <c r="EE218">
        <v>37</v>
      </c>
      <c r="EF218" s="11">
        <f>EB218+ED218</f>
        <v>131</v>
      </c>
      <c r="EG218" s="11">
        <f>EC218+EE218</f>
        <v>73</v>
      </c>
      <c r="EH218">
        <v>959</v>
      </c>
      <c r="EI218">
        <v>780</v>
      </c>
      <c r="EJ218">
        <v>277</v>
      </c>
      <c r="EK218">
        <v>423</v>
      </c>
      <c r="EL218">
        <v>152</v>
      </c>
      <c r="EM218">
        <v>158</v>
      </c>
      <c r="EN218">
        <v>60</v>
      </c>
      <c r="EO218">
        <v>85</v>
      </c>
      <c r="EP218">
        <v>4.0999999999999996</v>
      </c>
      <c r="EQ218">
        <v>2.4</v>
      </c>
      <c r="ER218">
        <v>6.6</v>
      </c>
      <c r="ES218">
        <v>3267.02</v>
      </c>
      <c r="ET218" s="11">
        <f>BC218+BJ218+Y218+DL218</f>
        <v>131</v>
      </c>
      <c r="EU218" s="6">
        <f>IF(DK218&gt;0,(BC218+BI218)/DK218,0)</f>
        <v>4.1764705882352944</v>
      </c>
      <c r="EV218" s="6">
        <f>(DP218+DQ218)/AB218*60</f>
        <v>111.50213244721212</v>
      </c>
      <c r="EW218" s="6">
        <v>53.6</v>
      </c>
      <c r="EX218">
        <v>0.67</v>
      </c>
    </row>
    <row r="219" spans="1:154">
      <c r="A219" s="5">
        <v>7875000</v>
      </c>
      <c r="B219" t="s">
        <v>982</v>
      </c>
      <c r="C219" t="s">
        <v>983</v>
      </c>
      <c r="D219" t="s">
        <v>338</v>
      </c>
      <c r="E219" t="s">
        <v>160</v>
      </c>
      <c r="F219" t="s">
        <v>160</v>
      </c>
      <c r="G219">
        <v>74</v>
      </c>
      <c r="H219">
        <v>202</v>
      </c>
      <c r="I219">
        <v>2003</v>
      </c>
      <c r="J219">
        <v>1</v>
      </c>
      <c r="K219">
        <v>23</v>
      </c>
      <c r="L219" t="s">
        <v>154</v>
      </c>
      <c r="M219" t="s">
        <v>984</v>
      </c>
      <c r="N219" t="s">
        <v>212</v>
      </c>
      <c r="O219" t="s">
        <v>224</v>
      </c>
      <c r="P219" t="s">
        <v>380</v>
      </c>
      <c r="Q219">
        <v>82</v>
      </c>
      <c r="R219">
        <v>22</v>
      </c>
      <c r="S219">
        <v>36</v>
      </c>
      <c r="T219">
        <v>23</v>
      </c>
      <c r="U219">
        <v>13</v>
      </c>
      <c r="V219">
        <v>58</v>
      </c>
      <c r="W219">
        <v>8</v>
      </c>
      <c r="X219" s="6">
        <v>12.5</v>
      </c>
      <c r="Y219">
        <v>83</v>
      </c>
      <c r="Z219">
        <v>2258</v>
      </c>
      <c r="AA219">
        <v>104814</v>
      </c>
      <c r="AB219" s="6">
        <v>1744.52</v>
      </c>
      <c r="AC219" s="7">
        <v>21.3</v>
      </c>
      <c r="AD219" s="7">
        <f>AVERAGE(AA219/60/Q219,AB219/Q219,AC219)</f>
        <v>21.292764227642277</v>
      </c>
      <c r="AE219" s="8">
        <v>0.3539456011426762</v>
      </c>
      <c r="AF219" s="8">
        <v>0.63736263736263732</v>
      </c>
      <c r="AG219" s="8">
        <v>9.45945945945946E-2</v>
      </c>
      <c r="AH219" s="9">
        <f>1-EA219/DU219</f>
        <v>0.9149425287356322</v>
      </c>
      <c r="AI219" s="10">
        <f>(AG219+AH219)*1000</f>
        <v>1009.5371233302268</v>
      </c>
      <c r="AJ219" s="7">
        <f>DZ219/AB219*60</f>
        <v>3.1298007474835483</v>
      </c>
      <c r="AK219" s="7">
        <f>EA219/AB219*60</f>
        <v>2.5451126957558525</v>
      </c>
      <c r="AL219" s="8">
        <f>IF(DZ219+EA219&gt;0,DZ219/(DZ219+EA219),0)</f>
        <v>0.55151515151515151</v>
      </c>
      <c r="AM219" s="11">
        <f>DZ219-EA219</f>
        <v>17</v>
      </c>
      <c r="AN219" s="7">
        <f>AJ219-AK219</f>
        <v>0.58468805172769578</v>
      </c>
      <c r="AO219">
        <v>352</v>
      </c>
      <c r="AP219">
        <v>352</v>
      </c>
      <c r="AQ219">
        <v>279</v>
      </c>
      <c r="AR219">
        <v>186</v>
      </c>
      <c r="AS219">
        <v>186</v>
      </c>
      <c r="AT219">
        <v>186</v>
      </c>
      <c r="AU219" s="6">
        <v>31.21</v>
      </c>
      <c r="AV219">
        <v>119</v>
      </c>
      <c r="AW219">
        <v>41</v>
      </c>
      <c r="AX219">
        <v>16</v>
      </c>
      <c r="AY219" s="11">
        <f>AW219+AX219</f>
        <v>57</v>
      </c>
      <c r="AZ219" s="6">
        <v>21.505400000000002</v>
      </c>
      <c r="BA219" s="6">
        <v>20.95</v>
      </c>
      <c r="BB219" s="6">
        <v>416.6</v>
      </c>
      <c r="BC219">
        <v>146</v>
      </c>
      <c r="BD219">
        <v>146</v>
      </c>
      <c r="BE219">
        <v>115</v>
      </c>
      <c r="BF219" s="11">
        <f>BD219-BE219</f>
        <v>31</v>
      </c>
      <c r="BG219">
        <v>93</v>
      </c>
      <c r="BH219">
        <v>39</v>
      </c>
      <c r="BI219">
        <v>22</v>
      </c>
      <c r="BJ219">
        <v>75</v>
      </c>
      <c r="BK219">
        <v>39</v>
      </c>
      <c r="BL219">
        <v>22</v>
      </c>
      <c r="BM219">
        <v>75</v>
      </c>
      <c r="BN219" s="8">
        <f>BM219/DQ219</f>
        <v>4.4696066746126341E-2</v>
      </c>
      <c r="BO219">
        <v>1029</v>
      </c>
      <c r="BP219">
        <v>764</v>
      </c>
      <c r="BQ219">
        <v>1029</v>
      </c>
      <c r="BR219">
        <v>764</v>
      </c>
      <c r="BS219" s="8">
        <f>IF(BO219+BP219&gt;0,BO219/(BO219+BP219),0)</f>
        <v>0.57389849414389293</v>
      </c>
      <c r="BT219" s="8">
        <f>(BQ219+BR219)/(EH219+EI219)</f>
        <v>0.86451301832208294</v>
      </c>
      <c r="BU219">
        <v>429</v>
      </c>
      <c r="BV219">
        <v>344</v>
      </c>
      <c r="BW219">
        <v>314</v>
      </c>
      <c r="BX219">
        <v>213</v>
      </c>
      <c r="BY219">
        <v>286</v>
      </c>
      <c r="BZ219">
        <v>207</v>
      </c>
      <c r="CA219">
        <v>318</v>
      </c>
      <c r="CB219">
        <v>245</v>
      </c>
      <c r="CC219">
        <v>329</v>
      </c>
      <c r="CD219">
        <v>249</v>
      </c>
      <c r="CE219">
        <v>679</v>
      </c>
      <c r="CF219">
        <v>493</v>
      </c>
      <c r="CG219">
        <v>0</v>
      </c>
      <c r="CH219">
        <v>3</v>
      </c>
      <c r="CI219">
        <v>2</v>
      </c>
      <c r="CJ219">
        <v>2</v>
      </c>
      <c r="CK219">
        <v>0</v>
      </c>
      <c r="CL219">
        <v>0</v>
      </c>
      <c r="CM219">
        <v>1</v>
      </c>
      <c r="CN219">
        <v>0</v>
      </c>
      <c r="CO219">
        <v>1</v>
      </c>
      <c r="CP219">
        <v>1</v>
      </c>
      <c r="CQ219">
        <v>7</v>
      </c>
      <c r="CR219">
        <v>1</v>
      </c>
      <c r="CS219">
        <v>11</v>
      </c>
      <c r="CT219">
        <v>1</v>
      </c>
      <c r="CU219">
        <v>5</v>
      </c>
      <c r="CV219">
        <v>9</v>
      </c>
      <c r="CW219">
        <v>78</v>
      </c>
      <c r="CX219">
        <v>26</v>
      </c>
      <c r="CY219">
        <v>2</v>
      </c>
      <c r="CZ219">
        <v>10</v>
      </c>
      <c r="DA219">
        <v>15</v>
      </c>
      <c r="DB219">
        <v>41</v>
      </c>
      <c r="DC219">
        <v>3</v>
      </c>
      <c r="DD219">
        <v>89</v>
      </c>
      <c r="DE219">
        <v>33</v>
      </c>
      <c r="DF219">
        <v>21</v>
      </c>
      <c r="DG219">
        <v>30</v>
      </c>
      <c r="DH219">
        <v>15</v>
      </c>
      <c r="DI219" s="11">
        <f>DF219-DE219</f>
        <v>-12</v>
      </c>
      <c r="DJ219" s="6">
        <v>-12.509583772699999</v>
      </c>
      <c r="DK219">
        <v>29</v>
      </c>
      <c r="DL219">
        <v>3</v>
      </c>
      <c r="DM219">
        <v>0</v>
      </c>
      <c r="DN219">
        <v>1</v>
      </c>
      <c r="DO219">
        <v>0</v>
      </c>
      <c r="DP219">
        <v>1758</v>
      </c>
      <c r="DQ219">
        <v>1678</v>
      </c>
      <c r="DR219">
        <v>1335</v>
      </c>
      <c r="DS219">
        <v>1264</v>
      </c>
      <c r="DT219">
        <v>962</v>
      </c>
      <c r="DU219">
        <v>870</v>
      </c>
      <c r="DV219" s="6">
        <v>102.67</v>
      </c>
      <c r="DW219" s="6">
        <v>90.47</v>
      </c>
      <c r="DX219">
        <v>353</v>
      </c>
      <c r="DY219">
        <v>312</v>
      </c>
      <c r="DZ219">
        <v>91</v>
      </c>
      <c r="EA219">
        <v>74</v>
      </c>
      <c r="EB219">
        <v>92</v>
      </c>
      <c r="EC219">
        <v>68</v>
      </c>
      <c r="ED219">
        <v>91</v>
      </c>
      <c r="EE219">
        <v>66</v>
      </c>
      <c r="EF219" s="11">
        <f>EB219+ED219</f>
        <v>183</v>
      </c>
      <c r="EG219" s="11">
        <f>EC219+EE219</f>
        <v>134</v>
      </c>
      <c r="EH219">
        <v>1193</v>
      </c>
      <c r="EI219">
        <v>881</v>
      </c>
      <c r="EJ219">
        <v>564</v>
      </c>
      <c r="EK219">
        <v>529</v>
      </c>
      <c r="EL219">
        <v>261</v>
      </c>
      <c r="EM219">
        <v>147</v>
      </c>
      <c r="EN219">
        <v>115</v>
      </c>
      <c r="EO219">
        <v>90</v>
      </c>
      <c r="EP219">
        <v>4.0999999999999996</v>
      </c>
      <c r="EQ219">
        <v>2.4</v>
      </c>
      <c r="ER219">
        <v>6.5</v>
      </c>
      <c r="ES219">
        <v>3184.26</v>
      </c>
      <c r="ET219" s="11">
        <f>BC219+BJ219+Y219+DL219</f>
        <v>307</v>
      </c>
      <c r="EU219" s="6">
        <f>IF(DK219&gt;0,(BC219+BI219)/DK219,0)</f>
        <v>5.7931034482758621</v>
      </c>
      <c r="EV219" s="6">
        <f>(DP219+DQ219)/AB219*60</f>
        <v>118.1757732786096</v>
      </c>
      <c r="EW219" s="6">
        <v>62.4</v>
      </c>
      <c r="EX219">
        <v>0.76</v>
      </c>
    </row>
    <row r="220" spans="1:154">
      <c r="A220" s="5">
        <v>842500</v>
      </c>
      <c r="B220" t="s">
        <v>985</v>
      </c>
      <c r="C220" t="s">
        <v>986</v>
      </c>
      <c r="D220" t="s">
        <v>338</v>
      </c>
      <c r="E220" t="s">
        <v>160</v>
      </c>
      <c r="F220" t="s">
        <v>160</v>
      </c>
      <c r="G220">
        <v>69</v>
      </c>
      <c r="H220">
        <v>160</v>
      </c>
      <c r="L220" t="s">
        <v>154</v>
      </c>
      <c r="M220" t="s">
        <v>987</v>
      </c>
      <c r="N220" t="s">
        <v>988</v>
      </c>
      <c r="O220" t="s">
        <v>198</v>
      </c>
      <c r="P220" t="s">
        <v>274</v>
      </c>
      <c r="Q220">
        <v>49</v>
      </c>
      <c r="R220">
        <v>5</v>
      </c>
      <c r="S220">
        <v>8</v>
      </c>
      <c r="T220">
        <v>5</v>
      </c>
      <c r="U220">
        <v>3</v>
      </c>
      <c r="V220">
        <v>13</v>
      </c>
      <c r="W220">
        <v>-10</v>
      </c>
      <c r="X220" s="6">
        <v>2.7</v>
      </c>
      <c r="Y220">
        <v>12</v>
      </c>
      <c r="Z220">
        <v>909</v>
      </c>
      <c r="AA220">
        <v>38267</v>
      </c>
      <c r="AB220" s="6">
        <v>636.78</v>
      </c>
      <c r="AC220" s="7">
        <v>13.016666666700001</v>
      </c>
      <c r="AD220" s="7">
        <f>AVERAGE(AA220/60/Q220,AB220/Q220,AC220)</f>
        <v>13.009387755113153</v>
      </c>
      <c r="AE220" s="8">
        <v>0.22905508213940137</v>
      </c>
      <c r="AF220" s="8">
        <v>0.68421052631578949</v>
      </c>
      <c r="AG220" s="8">
        <v>5.9561128526645767E-2</v>
      </c>
      <c r="AH220" s="9">
        <f>1-EA220/DU220</f>
        <v>0.91322314049586772</v>
      </c>
      <c r="AI220" s="10">
        <f>(AG220+AH220)*1000</f>
        <v>972.78426902251351</v>
      </c>
      <c r="AJ220" s="7">
        <f>DZ220/AB220*60</f>
        <v>1.7902572316969754</v>
      </c>
      <c r="AK220" s="7">
        <f>EA220/AB220*60</f>
        <v>1.9787053613492886</v>
      </c>
      <c r="AL220" s="8">
        <f>IF(DZ220+EA220&gt;0,DZ220/(DZ220+EA220),0)</f>
        <v>0.47499999999999998</v>
      </c>
      <c r="AM220" s="11">
        <f>DZ220-EA220</f>
        <v>-2</v>
      </c>
      <c r="AN220" s="7">
        <f>AJ220-AK220</f>
        <v>-0.18844812965231328</v>
      </c>
      <c r="AO220">
        <v>119</v>
      </c>
      <c r="AP220">
        <v>119</v>
      </c>
      <c r="AQ220">
        <v>99</v>
      </c>
      <c r="AR220">
        <v>66</v>
      </c>
      <c r="AS220">
        <v>66</v>
      </c>
      <c r="AT220">
        <v>66</v>
      </c>
      <c r="AU220" s="6">
        <v>6.14</v>
      </c>
      <c r="AV220">
        <v>19</v>
      </c>
      <c r="AW220">
        <v>3</v>
      </c>
      <c r="AX220">
        <v>3</v>
      </c>
      <c r="AY220" s="11">
        <f>AW220+AX220</f>
        <v>6</v>
      </c>
      <c r="AZ220" s="6">
        <v>30.651499999999999</v>
      </c>
      <c r="BA220" s="6">
        <v>29.81</v>
      </c>
      <c r="BB220" s="6">
        <v>137.80000000000001</v>
      </c>
      <c r="BC220">
        <v>19</v>
      </c>
      <c r="BD220">
        <v>19</v>
      </c>
      <c r="BE220">
        <v>30</v>
      </c>
      <c r="BF220" s="11">
        <f>BD220-BE220</f>
        <v>-11</v>
      </c>
      <c r="BG220">
        <v>33</v>
      </c>
      <c r="BH220">
        <v>11</v>
      </c>
      <c r="BI220">
        <v>19</v>
      </c>
      <c r="BJ220">
        <v>25</v>
      </c>
      <c r="BK220">
        <v>11</v>
      </c>
      <c r="BL220">
        <v>19</v>
      </c>
      <c r="BM220">
        <v>25</v>
      </c>
      <c r="BN220" s="8">
        <f>BM220/DQ220</f>
        <v>5.2966101694915252E-2</v>
      </c>
      <c r="BO220">
        <v>57</v>
      </c>
      <c r="BP220">
        <v>76</v>
      </c>
      <c r="BQ220">
        <v>57</v>
      </c>
      <c r="BR220">
        <v>76</v>
      </c>
      <c r="BS220" s="8">
        <f>IF(BO220+BP220&gt;0,BO220/(BO220+BP220),0)</f>
        <v>0.42857142857142855</v>
      </c>
      <c r="BT220" s="8">
        <f>(BQ220+BR220)/(EH220+EI220)</f>
        <v>0.24448529411764705</v>
      </c>
      <c r="BU220">
        <v>6</v>
      </c>
      <c r="BV220">
        <v>13</v>
      </c>
      <c r="BW220">
        <v>29</v>
      </c>
      <c r="BX220">
        <v>32</v>
      </c>
      <c r="BY220">
        <v>22</v>
      </c>
      <c r="BZ220">
        <v>31</v>
      </c>
      <c r="CA220">
        <v>28</v>
      </c>
      <c r="CB220">
        <v>23</v>
      </c>
      <c r="CC220">
        <v>14</v>
      </c>
      <c r="CD220">
        <v>28</v>
      </c>
      <c r="CE220">
        <v>37</v>
      </c>
      <c r="CF220">
        <v>44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2</v>
      </c>
      <c r="CQ220">
        <v>0</v>
      </c>
      <c r="CR220">
        <v>0</v>
      </c>
      <c r="CS220">
        <v>3</v>
      </c>
      <c r="CT220">
        <v>0</v>
      </c>
      <c r="CU220">
        <v>1</v>
      </c>
      <c r="CV220">
        <v>2</v>
      </c>
      <c r="CW220">
        <v>30</v>
      </c>
      <c r="CX220">
        <v>9</v>
      </c>
      <c r="CY220">
        <v>1</v>
      </c>
      <c r="CZ220">
        <v>5</v>
      </c>
      <c r="DA220">
        <v>9</v>
      </c>
      <c r="DB220">
        <v>2</v>
      </c>
      <c r="DC220">
        <v>0</v>
      </c>
      <c r="DD220">
        <v>40</v>
      </c>
      <c r="DE220">
        <v>6</v>
      </c>
      <c r="DF220">
        <v>13</v>
      </c>
      <c r="DG220">
        <v>6</v>
      </c>
      <c r="DH220">
        <v>11</v>
      </c>
      <c r="DI220" s="11">
        <f>DF220-DE220</f>
        <v>7</v>
      </c>
      <c r="DJ220" s="6">
        <v>4.9987237134000004</v>
      </c>
      <c r="DK220">
        <v>6</v>
      </c>
      <c r="DL220">
        <v>0</v>
      </c>
      <c r="DM220">
        <v>0</v>
      </c>
      <c r="DN220">
        <v>0</v>
      </c>
      <c r="DO220">
        <v>0</v>
      </c>
      <c r="DP220">
        <v>631</v>
      </c>
      <c r="DQ220">
        <v>472</v>
      </c>
      <c r="DR220">
        <v>463</v>
      </c>
      <c r="DS220">
        <v>336</v>
      </c>
      <c r="DT220">
        <v>319</v>
      </c>
      <c r="DU220">
        <v>242</v>
      </c>
      <c r="DV220" s="6">
        <v>26.7</v>
      </c>
      <c r="DW220" s="6">
        <v>19.350000000000001</v>
      </c>
      <c r="DX220">
        <v>80</v>
      </c>
      <c r="DY220">
        <v>63</v>
      </c>
      <c r="DZ220">
        <v>19</v>
      </c>
      <c r="EA220">
        <v>21</v>
      </c>
      <c r="EB220">
        <v>13</v>
      </c>
      <c r="EC220">
        <v>15</v>
      </c>
      <c r="ED220">
        <v>16</v>
      </c>
      <c r="EE220">
        <v>17</v>
      </c>
      <c r="EF220" s="11">
        <f>EB220+ED220</f>
        <v>29</v>
      </c>
      <c r="EG220" s="11">
        <f>EC220+EE220</f>
        <v>32</v>
      </c>
      <c r="EH220">
        <v>263</v>
      </c>
      <c r="EI220">
        <v>281</v>
      </c>
      <c r="EJ220">
        <v>236</v>
      </c>
      <c r="EK220">
        <v>238</v>
      </c>
      <c r="EL220">
        <v>64</v>
      </c>
      <c r="EM220">
        <v>56</v>
      </c>
      <c r="EN220">
        <v>42</v>
      </c>
      <c r="EO220">
        <v>30</v>
      </c>
      <c r="EP220">
        <v>0.30000000000000004</v>
      </c>
      <c r="EQ220">
        <v>0.4</v>
      </c>
      <c r="ER220">
        <v>0.7</v>
      </c>
      <c r="ES220">
        <v>2143.25</v>
      </c>
      <c r="ET220" s="11">
        <f>BC220+BJ220+Y220+DL220</f>
        <v>56</v>
      </c>
      <c r="EU220" s="6">
        <f>IF(DK220&gt;0,(BC220+BI220)/DK220,0)</f>
        <v>6.333333333333333</v>
      </c>
      <c r="EV220" s="6">
        <f>(DP220+DQ220)/AB220*60</f>
        <v>103.92914350325074</v>
      </c>
      <c r="EW220" s="6">
        <v>18.600000000000001</v>
      </c>
      <c r="EX220">
        <v>0.38</v>
      </c>
    </row>
    <row r="221" spans="1:154">
      <c r="A221" s="5">
        <v>2000000</v>
      </c>
      <c r="B221" t="s">
        <v>989</v>
      </c>
      <c r="C221" t="s">
        <v>990</v>
      </c>
      <c r="E221" t="s">
        <v>242</v>
      </c>
      <c r="F221" t="s">
        <v>242</v>
      </c>
      <c r="G221">
        <v>70</v>
      </c>
      <c r="H221">
        <v>190</v>
      </c>
      <c r="I221">
        <v>2002</v>
      </c>
      <c r="J221">
        <v>2</v>
      </c>
      <c r="K221">
        <v>58</v>
      </c>
      <c r="L221" t="s">
        <v>146</v>
      </c>
      <c r="M221" t="s">
        <v>991</v>
      </c>
      <c r="N221" t="s">
        <v>992</v>
      </c>
      <c r="O221" t="s">
        <v>279</v>
      </c>
      <c r="P221" t="s">
        <v>361</v>
      </c>
      <c r="Q221">
        <v>32</v>
      </c>
      <c r="R221">
        <v>3</v>
      </c>
      <c r="S221">
        <v>8</v>
      </c>
      <c r="T221">
        <v>5</v>
      </c>
      <c r="U221">
        <v>3</v>
      </c>
      <c r="V221">
        <v>11</v>
      </c>
      <c r="W221">
        <v>-3</v>
      </c>
      <c r="X221" s="6">
        <v>-3.6</v>
      </c>
      <c r="Y221">
        <v>4</v>
      </c>
      <c r="Z221">
        <v>552</v>
      </c>
      <c r="AA221">
        <v>22752</v>
      </c>
      <c r="AB221" s="6">
        <v>379.3</v>
      </c>
      <c r="AC221" s="7">
        <v>11.85</v>
      </c>
      <c r="AD221" s="7">
        <f>AVERAGE(AA221/60/Q221,AB221/Q221,AC221)</f>
        <v>11.851041666666667</v>
      </c>
      <c r="AE221" s="8">
        <v>0.22033366638009155</v>
      </c>
      <c r="AF221" s="8">
        <v>0.7857142857142857</v>
      </c>
      <c r="AG221" s="8">
        <v>6.9306930693069313E-2</v>
      </c>
      <c r="AH221" s="9">
        <f>1-EA221/DU221</f>
        <v>0.921875</v>
      </c>
      <c r="AI221" s="10">
        <f>(AG221+AH221)*1000</f>
        <v>991.18193069306938</v>
      </c>
      <c r="AJ221" s="7">
        <f>DZ221/AB221*60</f>
        <v>2.2146058528868968</v>
      </c>
      <c r="AK221" s="7">
        <f>EA221/AB221*60</f>
        <v>2.3727919852359611</v>
      </c>
      <c r="AL221" s="8">
        <f>IF(DZ221+EA221&gt;0,DZ221/(DZ221+EA221),0)</f>
        <v>0.48275862068965519</v>
      </c>
      <c r="AM221" s="11">
        <f>DZ221-EA221</f>
        <v>-1</v>
      </c>
      <c r="AN221" s="7">
        <f>AJ221-AK221</f>
        <v>-0.15818613234906431</v>
      </c>
      <c r="AO221">
        <v>55</v>
      </c>
      <c r="AP221">
        <v>55</v>
      </c>
      <c r="AQ221">
        <v>38</v>
      </c>
      <c r="AR221">
        <v>27</v>
      </c>
      <c r="AS221">
        <v>27</v>
      </c>
      <c r="AT221">
        <v>27</v>
      </c>
      <c r="AU221" s="6">
        <v>2.77</v>
      </c>
      <c r="AV221">
        <v>11</v>
      </c>
      <c r="AW221">
        <v>1</v>
      </c>
      <c r="AX221">
        <v>1</v>
      </c>
      <c r="AY221" s="11">
        <f>AW221+AX221</f>
        <v>2</v>
      </c>
      <c r="AZ221" s="6">
        <v>23.2593</v>
      </c>
      <c r="BA221" s="6">
        <v>25.28</v>
      </c>
      <c r="BB221" s="6">
        <v>114</v>
      </c>
      <c r="BC221">
        <v>9</v>
      </c>
      <c r="BD221">
        <v>9</v>
      </c>
      <c r="BE221">
        <v>8</v>
      </c>
      <c r="BF221" s="11">
        <f>BD221-BE221</f>
        <v>1</v>
      </c>
      <c r="BG221">
        <v>11</v>
      </c>
      <c r="BH221">
        <v>7</v>
      </c>
      <c r="BI221">
        <v>12</v>
      </c>
      <c r="BJ221">
        <v>3</v>
      </c>
      <c r="BK221">
        <v>7</v>
      </c>
      <c r="BL221">
        <v>12</v>
      </c>
      <c r="BM221">
        <v>3</v>
      </c>
      <c r="BN221" s="8">
        <f>BM221/DQ221</f>
        <v>8.9285714285714281E-3</v>
      </c>
      <c r="BO221">
        <v>3</v>
      </c>
      <c r="BP221">
        <v>2</v>
      </c>
      <c r="BQ221">
        <v>3</v>
      </c>
      <c r="BR221">
        <v>2</v>
      </c>
      <c r="BS221" s="8">
        <f>IF(BO221+BP221&gt;0,BO221/(BO221+BP221),0)</f>
        <v>0.6</v>
      </c>
      <c r="BT221" s="8">
        <f>(BQ221+BR221)/(EH221+EI221)</f>
        <v>1.5923566878980892E-2</v>
      </c>
      <c r="BU221">
        <v>0</v>
      </c>
      <c r="BV221">
        <v>1</v>
      </c>
      <c r="BW221">
        <v>1</v>
      </c>
      <c r="BX221">
        <v>0</v>
      </c>
      <c r="BY221">
        <v>2</v>
      </c>
      <c r="BZ221">
        <v>1</v>
      </c>
      <c r="CA221">
        <v>0</v>
      </c>
      <c r="CB221">
        <v>0</v>
      </c>
      <c r="CC221">
        <v>3</v>
      </c>
      <c r="CD221">
        <v>1</v>
      </c>
      <c r="CE221">
        <v>1</v>
      </c>
      <c r="CF221">
        <v>2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2</v>
      </c>
      <c r="CQ221">
        <v>0</v>
      </c>
      <c r="CR221">
        <v>0</v>
      </c>
      <c r="CS221">
        <v>1</v>
      </c>
      <c r="CT221">
        <v>0</v>
      </c>
      <c r="CU221">
        <v>1</v>
      </c>
      <c r="CV221">
        <v>1</v>
      </c>
      <c r="CW221">
        <v>9</v>
      </c>
      <c r="CX221">
        <v>5</v>
      </c>
      <c r="CY221">
        <v>0</v>
      </c>
      <c r="CZ221">
        <v>0</v>
      </c>
      <c r="DA221">
        <v>3</v>
      </c>
      <c r="DB221">
        <v>5</v>
      </c>
      <c r="DC221">
        <v>0</v>
      </c>
      <c r="DD221">
        <v>14</v>
      </c>
      <c r="DE221">
        <v>2</v>
      </c>
      <c r="DF221">
        <v>4</v>
      </c>
      <c r="DG221">
        <v>2</v>
      </c>
      <c r="DH221">
        <v>3</v>
      </c>
      <c r="DI221" s="11">
        <f>DF221-DE221</f>
        <v>2</v>
      </c>
      <c r="DJ221" s="6">
        <v>-0.1131584305</v>
      </c>
      <c r="DK221">
        <v>2</v>
      </c>
      <c r="DL221">
        <v>0</v>
      </c>
      <c r="DM221">
        <v>0</v>
      </c>
      <c r="DN221">
        <v>0</v>
      </c>
      <c r="DO221">
        <v>0</v>
      </c>
      <c r="DP221">
        <v>419</v>
      </c>
      <c r="DQ221">
        <v>336</v>
      </c>
      <c r="DR221">
        <v>303</v>
      </c>
      <c r="DS221">
        <v>249</v>
      </c>
      <c r="DT221">
        <v>202</v>
      </c>
      <c r="DU221">
        <v>192</v>
      </c>
      <c r="DV221" s="6">
        <v>20.2</v>
      </c>
      <c r="DW221" s="6">
        <v>16.11</v>
      </c>
      <c r="DX221">
        <v>72</v>
      </c>
      <c r="DY221">
        <v>64</v>
      </c>
      <c r="DZ221">
        <v>14</v>
      </c>
      <c r="EA221">
        <v>15</v>
      </c>
      <c r="EB221">
        <v>11</v>
      </c>
      <c r="EC221">
        <v>15</v>
      </c>
      <c r="ED221">
        <v>16</v>
      </c>
      <c r="EE221">
        <v>14</v>
      </c>
      <c r="EF221" s="11">
        <f>EB221+ED221</f>
        <v>27</v>
      </c>
      <c r="EG221" s="11">
        <f>EC221+EE221</f>
        <v>29</v>
      </c>
      <c r="EH221">
        <v>143</v>
      </c>
      <c r="EI221">
        <v>171</v>
      </c>
      <c r="EJ221">
        <v>116</v>
      </c>
      <c r="EK221">
        <v>113</v>
      </c>
      <c r="EL221">
        <v>49</v>
      </c>
      <c r="EM221">
        <v>36</v>
      </c>
      <c r="EN221">
        <v>18</v>
      </c>
      <c r="EO221">
        <v>25</v>
      </c>
      <c r="EP221">
        <v>0.5</v>
      </c>
      <c r="EQ221">
        <v>0.2</v>
      </c>
      <c r="ER221">
        <v>0.7</v>
      </c>
      <c r="ES221">
        <v>1342.18</v>
      </c>
      <c r="ET221" s="11">
        <f>BC221+BJ221+Y221+DL221</f>
        <v>16</v>
      </c>
      <c r="EU221" s="6">
        <f>IF(DK221&gt;0,(BC221+BI221)/DK221,0)</f>
        <v>10.5</v>
      </c>
      <c r="EV221" s="6">
        <f>(DP221+DQ221)/AB221*60</f>
        <v>119.43052992354336</v>
      </c>
      <c r="EW221" s="6">
        <v>8.9</v>
      </c>
      <c r="EX221">
        <v>0.28000000000000003</v>
      </c>
    </row>
    <row r="222" spans="1:154">
      <c r="A222" s="5">
        <v>2570000</v>
      </c>
      <c r="B222" t="s">
        <v>993</v>
      </c>
      <c r="C222" t="s">
        <v>994</v>
      </c>
      <c r="E222" t="s">
        <v>388</v>
      </c>
      <c r="F222" t="s">
        <v>388</v>
      </c>
      <c r="G222">
        <v>71</v>
      </c>
      <c r="H222">
        <v>212</v>
      </c>
      <c r="I222">
        <v>2009</v>
      </c>
      <c r="J222">
        <v>2</v>
      </c>
      <c r="K222">
        <v>55</v>
      </c>
      <c r="L222" t="s">
        <v>146</v>
      </c>
      <c r="M222" t="s">
        <v>995</v>
      </c>
      <c r="N222" t="s">
        <v>996</v>
      </c>
      <c r="O222" t="s">
        <v>149</v>
      </c>
      <c r="P222" t="s">
        <v>173</v>
      </c>
      <c r="Q222">
        <v>82</v>
      </c>
      <c r="R222">
        <v>6</v>
      </c>
      <c r="S222">
        <v>27</v>
      </c>
      <c r="T222">
        <v>19</v>
      </c>
      <c r="U222">
        <v>8</v>
      </c>
      <c r="V222">
        <v>33</v>
      </c>
      <c r="W222">
        <v>30</v>
      </c>
      <c r="X222" s="6">
        <v>6.5</v>
      </c>
      <c r="Y222">
        <v>51</v>
      </c>
      <c r="Z222">
        <v>1917</v>
      </c>
      <c r="AA222">
        <v>96107</v>
      </c>
      <c r="AB222" s="6">
        <v>1599.91</v>
      </c>
      <c r="AC222" s="7">
        <v>19.5333333333</v>
      </c>
      <c r="AD222" s="7">
        <f>AVERAGE(AA222/60/Q222,AB222/Q222,AC222)</f>
        <v>19.526124661235503</v>
      </c>
      <c r="AE222" s="8">
        <v>0.34703098293379148</v>
      </c>
      <c r="AF222" s="8">
        <v>0.38823529411764707</v>
      </c>
      <c r="AG222" s="8">
        <v>0.10023584905660378</v>
      </c>
      <c r="AH222" s="9">
        <f>1-EA222/DU222</f>
        <v>0.92942942942942941</v>
      </c>
      <c r="AI222" s="10">
        <f>(AG222+AH222)*1000</f>
        <v>1029.6652784860332</v>
      </c>
      <c r="AJ222" s="7">
        <f>DZ222/AB222*60</f>
        <v>3.1876793069610163</v>
      </c>
      <c r="AK222" s="7">
        <f>EA222/AB222*60</f>
        <v>1.7625991462019737</v>
      </c>
      <c r="AL222" s="8">
        <f>IF(DZ222+EA222&gt;0,DZ222/(DZ222+EA222),0)</f>
        <v>0.64393939393939392</v>
      </c>
      <c r="AM222" s="11">
        <f>DZ222-EA222</f>
        <v>38</v>
      </c>
      <c r="AN222" s="7">
        <f>AJ222-AK222</f>
        <v>1.4250801607590426</v>
      </c>
      <c r="AO222">
        <v>249</v>
      </c>
      <c r="AP222">
        <v>249</v>
      </c>
      <c r="AQ222">
        <v>167</v>
      </c>
      <c r="AR222">
        <v>125</v>
      </c>
      <c r="AS222">
        <v>125</v>
      </c>
      <c r="AT222">
        <v>125</v>
      </c>
      <c r="AU222" s="6">
        <v>6.17</v>
      </c>
      <c r="AV222">
        <v>7</v>
      </c>
      <c r="AW222">
        <v>3</v>
      </c>
      <c r="AX222">
        <v>9</v>
      </c>
      <c r="AY222" s="11">
        <f>AW222+AX222</f>
        <v>12</v>
      </c>
      <c r="AZ222" s="6">
        <v>44.6</v>
      </c>
      <c r="BA222" s="6">
        <v>42.4</v>
      </c>
      <c r="BB222" s="6">
        <v>317.8</v>
      </c>
      <c r="BC222">
        <v>122</v>
      </c>
      <c r="BD222">
        <v>122</v>
      </c>
      <c r="BE222">
        <v>85</v>
      </c>
      <c r="BF222" s="11">
        <f>BD222-BE222</f>
        <v>37</v>
      </c>
      <c r="BG222">
        <v>42</v>
      </c>
      <c r="BH222">
        <v>50</v>
      </c>
      <c r="BI222">
        <v>34</v>
      </c>
      <c r="BJ222">
        <v>94</v>
      </c>
      <c r="BK222">
        <v>50</v>
      </c>
      <c r="BL222">
        <v>34</v>
      </c>
      <c r="BM222">
        <v>94</v>
      </c>
      <c r="BN222" s="8">
        <f>BM222/DQ222</f>
        <v>7.4191002367797951E-2</v>
      </c>
      <c r="BO222">
        <v>0</v>
      </c>
      <c r="BP222">
        <v>0</v>
      </c>
      <c r="BQ222">
        <v>0</v>
      </c>
      <c r="BR222">
        <v>0</v>
      </c>
      <c r="BS222" s="8">
        <f>IF(BO222+BP222&gt;0,BO222/(BO222+BP222),0)</f>
        <v>0</v>
      </c>
      <c r="BT222" s="8">
        <f>(BQ222+BR222)/(EH222+EI222)</f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5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1</v>
      </c>
      <c r="CV222">
        <v>5</v>
      </c>
      <c r="CW222">
        <v>36</v>
      </c>
      <c r="CX222">
        <v>6</v>
      </c>
      <c r="CY222">
        <v>0</v>
      </c>
      <c r="CZ222">
        <v>52</v>
      </c>
      <c r="DA222">
        <v>22</v>
      </c>
      <c r="DB222">
        <v>0</v>
      </c>
      <c r="DC222">
        <v>0</v>
      </c>
      <c r="DD222">
        <v>45</v>
      </c>
      <c r="DE222">
        <v>24</v>
      </c>
      <c r="DF222">
        <v>12</v>
      </c>
      <c r="DG222">
        <v>23</v>
      </c>
      <c r="DH222">
        <v>11</v>
      </c>
      <c r="DI222" s="11">
        <f>DF222-DE222</f>
        <v>-12</v>
      </c>
      <c r="DJ222" s="6">
        <v>-2.53944832</v>
      </c>
      <c r="DK222">
        <v>23</v>
      </c>
      <c r="DL222">
        <v>1</v>
      </c>
      <c r="DM222">
        <v>0</v>
      </c>
      <c r="DN222">
        <v>0</v>
      </c>
      <c r="DO222">
        <v>0</v>
      </c>
      <c r="DP222">
        <v>1613</v>
      </c>
      <c r="DQ222">
        <v>1267</v>
      </c>
      <c r="DR222">
        <v>1179</v>
      </c>
      <c r="DS222">
        <v>956</v>
      </c>
      <c r="DT222">
        <v>848</v>
      </c>
      <c r="DU222">
        <v>666</v>
      </c>
      <c r="DV222" s="6">
        <v>72.709999999999994</v>
      </c>
      <c r="DW222" s="6">
        <v>61.64</v>
      </c>
      <c r="DX222">
        <v>246</v>
      </c>
      <c r="DY222">
        <v>215</v>
      </c>
      <c r="DZ222">
        <v>85</v>
      </c>
      <c r="EA222">
        <v>47</v>
      </c>
      <c r="EB222">
        <v>56</v>
      </c>
      <c r="EC222">
        <v>49</v>
      </c>
      <c r="ED222">
        <v>83</v>
      </c>
      <c r="EE222">
        <v>77</v>
      </c>
      <c r="EF222" s="11">
        <f>EB222+ED222</f>
        <v>139</v>
      </c>
      <c r="EG222" s="11">
        <f>EC222+EE222</f>
        <v>126</v>
      </c>
      <c r="EH222">
        <v>715</v>
      </c>
      <c r="EI222">
        <v>742</v>
      </c>
      <c r="EJ222">
        <v>601</v>
      </c>
      <c r="EK222">
        <v>587</v>
      </c>
      <c r="EL222">
        <v>276</v>
      </c>
      <c r="EM222">
        <v>232</v>
      </c>
      <c r="EN222">
        <v>106</v>
      </c>
      <c r="EO222">
        <v>107</v>
      </c>
      <c r="EP222">
        <v>2.2999999999999998</v>
      </c>
      <c r="EQ222">
        <v>5.4</v>
      </c>
      <c r="ER222">
        <v>7.7</v>
      </c>
      <c r="ES222">
        <v>3010.37</v>
      </c>
      <c r="ET222" s="11">
        <f>BC222+BJ222+Y222+DL222</f>
        <v>268</v>
      </c>
      <c r="EU222" s="6">
        <f>IF(DK222&gt;0,(BC222+BI222)/DK222,0)</f>
        <v>6.7826086956521738</v>
      </c>
      <c r="EV222" s="6">
        <f>(DP222+DQ222)/AB222*60</f>
        <v>108.00607534173797</v>
      </c>
      <c r="EW222" s="6">
        <v>50.1</v>
      </c>
      <c r="EX222">
        <v>0.61</v>
      </c>
    </row>
    <row r="223" spans="1:154">
      <c r="A223" s="5">
        <v>575000</v>
      </c>
      <c r="B223" t="s">
        <v>997</v>
      </c>
      <c r="C223" t="s">
        <v>998</v>
      </c>
      <c r="D223" t="s">
        <v>153</v>
      </c>
      <c r="E223" t="s">
        <v>145</v>
      </c>
      <c r="F223" t="s">
        <v>145</v>
      </c>
      <c r="G223">
        <v>72</v>
      </c>
      <c r="H223">
        <v>205</v>
      </c>
      <c r="I223">
        <v>2005</v>
      </c>
      <c r="J223">
        <v>4</v>
      </c>
      <c r="K223">
        <v>95</v>
      </c>
      <c r="L223" t="s">
        <v>154</v>
      </c>
      <c r="M223" t="s">
        <v>999</v>
      </c>
      <c r="N223" t="s">
        <v>156</v>
      </c>
      <c r="O223" t="s">
        <v>198</v>
      </c>
      <c r="P223" t="s">
        <v>331</v>
      </c>
      <c r="Q223">
        <v>9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-1</v>
      </c>
      <c r="X223" s="6">
        <v>-1.8</v>
      </c>
      <c r="Y223">
        <v>19</v>
      </c>
      <c r="Z223">
        <v>99</v>
      </c>
      <c r="AA223">
        <v>3654</v>
      </c>
      <c r="AB223" s="6">
        <v>60.89</v>
      </c>
      <c r="AC223" s="7">
        <v>6.7666666666999999</v>
      </c>
      <c r="AD223" s="7">
        <f>AVERAGE(AA223/60/Q223,AB223/Q223,AC223)</f>
        <v>6.7662962963074067</v>
      </c>
      <c r="AE223" s="8">
        <v>0.13702853542173013</v>
      </c>
      <c r="AF223" s="8">
        <v>0</v>
      </c>
      <c r="AG223" s="8">
        <v>0</v>
      </c>
      <c r="AH223" s="9">
        <f>1-EA223/DU223</f>
        <v>0.97142857142857142</v>
      </c>
      <c r="AI223" s="10">
        <f>(AG223+AH223)*1000</f>
        <v>971.42857142857144</v>
      </c>
      <c r="AJ223" s="7">
        <f>DZ223/AB223*60</f>
        <v>0</v>
      </c>
      <c r="AK223" s="7">
        <f>EA223/AB223*60</f>
        <v>0.98538347840367879</v>
      </c>
      <c r="AL223" s="8">
        <f>IF(DZ223+EA223&gt;0,DZ223/(DZ223+EA223),0)</f>
        <v>0</v>
      </c>
      <c r="AM223" s="11">
        <f>DZ223-EA223</f>
        <v>-1</v>
      </c>
      <c r="AN223" s="7">
        <f>AJ223-AK223</f>
        <v>-0.98538347840367879</v>
      </c>
      <c r="AO223">
        <v>3</v>
      </c>
      <c r="AP223">
        <v>3</v>
      </c>
      <c r="AQ223">
        <v>1</v>
      </c>
      <c r="AR223">
        <v>1</v>
      </c>
      <c r="AS223">
        <v>1</v>
      </c>
      <c r="AT223">
        <v>1</v>
      </c>
      <c r="AU223" s="6">
        <v>0.01</v>
      </c>
      <c r="AV223">
        <v>0</v>
      </c>
      <c r="AW223">
        <v>0</v>
      </c>
      <c r="AX223">
        <v>0</v>
      </c>
      <c r="AY223" s="11">
        <f>AW223+AX223</f>
        <v>0</v>
      </c>
      <c r="AZ223" s="6">
        <v>57</v>
      </c>
      <c r="BA223" s="6">
        <v>56.59</v>
      </c>
      <c r="BB223" s="6">
        <v>0</v>
      </c>
      <c r="BC223">
        <v>14</v>
      </c>
      <c r="BD223">
        <v>14</v>
      </c>
      <c r="BE223">
        <v>10</v>
      </c>
      <c r="BF223" s="11">
        <f>BD223-BE223</f>
        <v>4</v>
      </c>
      <c r="BG223">
        <v>0</v>
      </c>
      <c r="BH223">
        <v>1</v>
      </c>
      <c r="BI223">
        <v>2</v>
      </c>
      <c r="BJ223">
        <v>4</v>
      </c>
      <c r="BK223">
        <v>1</v>
      </c>
      <c r="BL223">
        <v>2</v>
      </c>
      <c r="BM223">
        <v>4</v>
      </c>
      <c r="BN223" s="8">
        <f>BM223/DQ223</f>
        <v>5.7971014492753624E-2</v>
      </c>
      <c r="BO223">
        <v>0</v>
      </c>
      <c r="BP223">
        <v>2</v>
      </c>
      <c r="BQ223">
        <v>0</v>
      </c>
      <c r="BR223">
        <v>2</v>
      </c>
      <c r="BS223" s="8">
        <f>IF(BO223+BP223&gt;0,BO223/(BO223+BP223),0)</f>
        <v>0</v>
      </c>
      <c r="BT223" s="8">
        <f>(BQ223+BR223)/(EH223+EI223)</f>
        <v>3.6363636363636362E-2</v>
      </c>
      <c r="BU223">
        <v>0</v>
      </c>
      <c r="BV223">
        <v>0</v>
      </c>
      <c r="BW223">
        <v>0</v>
      </c>
      <c r="BX223">
        <v>1</v>
      </c>
      <c r="BY223">
        <v>0</v>
      </c>
      <c r="BZ223">
        <v>1</v>
      </c>
      <c r="CA223">
        <v>0</v>
      </c>
      <c r="CB223">
        <v>1</v>
      </c>
      <c r="CC223">
        <v>0</v>
      </c>
      <c r="CD223">
        <v>1</v>
      </c>
      <c r="CE223">
        <v>0</v>
      </c>
      <c r="CF223">
        <v>2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1</v>
      </c>
      <c r="DB223">
        <v>0</v>
      </c>
      <c r="DC223">
        <v>0</v>
      </c>
      <c r="DD223">
        <v>0</v>
      </c>
      <c r="DE223">
        <v>5</v>
      </c>
      <c r="DF223">
        <v>1</v>
      </c>
      <c r="DG223">
        <v>5</v>
      </c>
      <c r="DH223">
        <v>4</v>
      </c>
      <c r="DI223" s="11">
        <f>DF223-DE223</f>
        <v>-4</v>
      </c>
      <c r="DJ223" s="6">
        <v>-1.0156945307</v>
      </c>
      <c r="DK223">
        <v>2</v>
      </c>
      <c r="DL223">
        <v>3</v>
      </c>
      <c r="DM223">
        <v>0</v>
      </c>
      <c r="DN223">
        <v>0</v>
      </c>
      <c r="DO223">
        <v>0</v>
      </c>
      <c r="DP223">
        <v>27</v>
      </c>
      <c r="DQ223">
        <v>69</v>
      </c>
      <c r="DR223">
        <v>21</v>
      </c>
      <c r="DS223">
        <v>45</v>
      </c>
      <c r="DT223">
        <v>13</v>
      </c>
      <c r="DU223">
        <v>35</v>
      </c>
      <c r="DV223" s="6">
        <v>0.93</v>
      </c>
      <c r="DW223" s="6">
        <v>2.2800000000000002</v>
      </c>
      <c r="DX223">
        <v>1</v>
      </c>
      <c r="DY223">
        <v>9</v>
      </c>
      <c r="DZ223">
        <v>0</v>
      </c>
      <c r="EA223">
        <v>1</v>
      </c>
      <c r="EB223">
        <v>0</v>
      </c>
      <c r="EC223">
        <v>2</v>
      </c>
      <c r="ED223">
        <v>1</v>
      </c>
      <c r="EE223">
        <v>2</v>
      </c>
      <c r="EF223" s="11">
        <f>EB223+ED223</f>
        <v>1</v>
      </c>
      <c r="EG223" s="11">
        <f>EC223+EE223</f>
        <v>4</v>
      </c>
      <c r="EH223">
        <v>27</v>
      </c>
      <c r="EI223">
        <v>28</v>
      </c>
      <c r="EJ223">
        <v>42</v>
      </c>
      <c r="EK223">
        <v>35</v>
      </c>
      <c r="EL223">
        <v>9</v>
      </c>
      <c r="EM223">
        <v>6</v>
      </c>
      <c r="EN223">
        <v>6</v>
      </c>
      <c r="EO223">
        <v>5</v>
      </c>
      <c r="EP223">
        <v>-0.2</v>
      </c>
      <c r="EQ223">
        <v>0</v>
      </c>
      <c r="ER223">
        <v>-0.1</v>
      </c>
      <c r="ES223">
        <v>383.47</v>
      </c>
      <c r="ET223" s="11">
        <f>BC223+BJ223+Y223+DL223</f>
        <v>40</v>
      </c>
      <c r="EU223" s="6">
        <f>IF(DK223&gt;0,(BC223+BI223)/DK223,0)</f>
        <v>8</v>
      </c>
      <c r="EV223" s="6">
        <f>(DP223+DQ223)/AB223*60</f>
        <v>94.596813926753157</v>
      </c>
      <c r="EW223" s="6">
        <v>-1.8</v>
      </c>
      <c r="EX223">
        <v>-0.21</v>
      </c>
    </row>
    <row r="224" spans="1:154">
      <c r="A224" s="5">
        <v>1300000</v>
      </c>
      <c r="B224" t="s">
        <v>1000</v>
      </c>
      <c r="C224" t="s">
        <v>1001</v>
      </c>
      <c r="E224" t="s">
        <v>388</v>
      </c>
      <c r="F224" t="s">
        <v>388</v>
      </c>
      <c r="G224">
        <v>75</v>
      </c>
      <c r="H224">
        <v>209</v>
      </c>
      <c r="I224">
        <v>2012</v>
      </c>
      <c r="J224">
        <v>1</v>
      </c>
      <c r="K224">
        <v>12</v>
      </c>
      <c r="L224" t="s">
        <v>146</v>
      </c>
      <c r="M224" t="s">
        <v>1002</v>
      </c>
      <c r="N224" t="s">
        <v>1003</v>
      </c>
      <c r="O224" t="s">
        <v>198</v>
      </c>
      <c r="P224" t="s">
        <v>285</v>
      </c>
      <c r="Q224">
        <v>75</v>
      </c>
      <c r="R224">
        <v>10</v>
      </c>
      <c r="S224">
        <v>13</v>
      </c>
      <c r="T224">
        <v>8</v>
      </c>
      <c r="U224">
        <v>5</v>
      </c>
      <c r="V224">
        <v>23</v>
      </c>
      <c r="W224">
        <v>-14</v>
      </c>
      <c r="X224" s="6">
        <v>-9.8000000000000007</v>
      </c>
      <c r="Y224">
        <v>18</v>
      </c>
      <c r="Z224">
        <v>1432</v>
      </c>
      <c r="AA224">
        <v>63401</v>
      </c>
      <c r="AB224" s="6">
        <v>1056.3599999999999</v>
      </c>
      <c r="AC224" s="7">
        <v>14.083333333300001</v>
      </c>
      <c r="AD224" s="7">
        <f>AVERAGE(AA224/60/Q224,AB224/Q224,AC224)</f>
        <v>14.085748148137037</v>
      </c>
      <c r="AE224" s="8">
        <v>0.24880527023621379</v>
      </c>
      <c r="AF224" s="8">
        <v>0.67647058823529416</v>
      </c>
      <c r="AG224" s="8">
        <v>6.9387755102040816E-2</v>
      </c>
      <c r="AH224" s="9">
        <f>1-EA224/DU224</f>
        <v>0.90441176470588236</v>
      </c>
      <c r="AI224" s="10">
        <f>(AG224+AH224)*1000</f>
        <v>973.79951980792328</v>
      </c>
      <c r="AJ224" s="7">
        <f>DZ224/AB224*60</f>
        <v>1.9311598318754972</v>
      </c>
      <c r="AK224" s="7">
        <f>EA224/AB224*60</f>
        <v>2.9535385663978193</v>
      </c>
      <c r="AL224" s="8">
        <f>IF(DZ224+EA224&gt;0,DZ224/(DZ224+EA224),0)</f>
        <v>0.39534883720930231</v>
      </c>
      <c r="AM224" s="11">
        <f>DZ224-EA224</f>
        <v>-18</v>
      </c>
      <c r="AN224" s="7">
        <f>AJ224-AK224</f>
        <v>-1.0223787345223221</v>
      </c>
      <c r="AO224">
        <v>147</v>
      </c>
      <c r="AP224">
        <v>147</v>
      </c>
      <c r="AQ224">
        <v>111</v>
      </c>
      <c r="AR224">
        <v>85</v>
      </c>
      <c r="AS224">
        <v>85</v>
      </c>
      <c r="AT224">
        <v>85</v>
      </c>
      <c r="AU224" s="6">
        <v>8.44</v>
      </c>
      <c r="AV224">
        <v>23</v>
      </c>
      <c r="AW224">
        <v>6</v>
      </c>
      <c r="AX224">
        <v>4</v>
      </c>
      <c r="AY224" s="11">
        <f>AW224+AX224</f>
        <v>10</v>
      </c>
      <c r="AZ224" s="6">
        <v>31.564699999999998</v>
      </c>
      <c r="BA224" s="6">
        <v>28.4</v>
      </c>
      <c r="BB224" s="6">
        <v>215.4</v>
      </c>
      <c r="BC224">
        <v>27</v>
      </c>
      <c r="BD224">
        <v>27</v>
      </c>
      <c r="BE224">
        <v>60</v>
      </c>
      <c r="BF224" s="11">
        <f>BD224-BE224</f>
        <v>-33</v>
      </c>
      <c r="BG224">
        <v>26</v>
      </c>
      <c r="BH224">
        <v>26</v>
      </c>
      <c r="BI224">
        <v>35</v>
      </c>
      <c r="BJ224">
        <v>26</v>
      </c>
      <c r="BK224">
        <v>26</v>
      </c>
      <c r="BL224">
        <v>35</v>
      </c>
      <c r="BM224">
        <v>26</v>
      </c>
      <c r="BN224" s="8">
        <f>BM224/DQ224</f>
        <v>2.7397260273972601E-2</v>
      </c>
      <c r="BO224">
        <v>111</v>
      </c>
      <c r="BP224">
        <v>81</v>
      </c>
      <c r="BQ224">
        <v>111</v>
      </c>
      <c r="BR224">
        <v>81</v>
      </c>
      <c r="BS224" s="8">
        <f>IF(BO224+BP224&gt;0,BO224/(BO224+BP224),0)</f>
        <v>0.578125</v>
      </c>
      <c r="BT224" s="8">
        <f>(BQ224+BR224)/(EH224+EI224)</f>
        <v>0.20253164556962025</v>
      </c>
      <c r="BU224">
        <v>37</v>
      </c>
      <c r="BV224">
        <v>25</v>
      </c>
      <c r="BW224">
        <v>29</v>
      </c>
      <c r="BX224">
        <v>21</v>
      </c>
      <c r="BY224">
        <v>45</v>
      </c>
      <c r="BZ224">
        <v>35</v>
      </c>
      <c r="CA224">
        <v>39</v>
      </c>
      <c r="CB224">
        <v>22</v>
      </c>
      <c r="CC224">
        <v>38</v>
      </c>
      <c r="CD224">
        <v>36</v>
      </c>
      <c r="CE224">
        <v>62</v>
      </c>
      <c r="CF224">
        <v>46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2</v>
      </c>
      <c r="CN224">
        <v>0</v>
      </c>
      <c r="CO224">
        <v>0</v>
      </c>
      <c r="CP224">
        <v>1</v>
      </c>
      <c r="CQ224">
        <v>2</v>
      </c>
      <c r="CR224">
        <v>0</v>
      </c>
      <c r="CS224">
        <v>5</v>
      </c>
      <c r="CT224">
        <v>0</v>
      </c>
      <c r="CU224">
        <v>1</v>
      </c>
      <c r="CV224">
        <v>3</v>
      </c>
      <c r="CW224">
        <v>22</v>
      </c>
      <c r="CX224">
        <v>6</v>
      </c>
      <c r="CY224">
        <v>1</v>
      </c>
      <c r="CZ224">
        <v>11</v>
      </c>
      <c r="DA224">
        <v>9</v>
      </c>
      <c r="DB224">
        <v>6</v>
      </c>
      <c r="DC224">
        <v>0</v>
      </c>
      <c r="DD224">
        <v>52</v>
      </c>
      <c r="DE224">
        <v>9</v>
      </c>
      <c r="DF224">
        <v>2</v>
      </c>
      <c r="DG224">
        <v>8</v>
      </c>
      <c r="DH224">
        <v>2</v>
      </c>
      <c r="DI224" s="11">
        <f>DF224-DE224</f>
        <v>-7</v>
      </c>
      <c r="DJ224" s="6">
        <v>-3.3809320323000001</v>
      </c>
      <c r="DK224">
        <v>9</v>
      </c>
      <c r="DL224">
        <v>0</v>
      </c>
      <c r="DM224">
        <v>0</v>
      </c>
      <c r="DN224">
        <v>0</v>
      </c>
      <c r="DO224">
        <v>0</v>
      </c>
      <c r="DP224">
        <v>881</v>
      </c>
      <c r="DQ224">
        <v>949</v>
      </c>
      <c r="DR224">
        <v>656</v>
      </c>
      <c r="DS224">
        <v>727</v>
      </c>
      <c r="DT224">
        <v>490</v>
      </c>
      <c r="DU224">
        <v>544</v>
      </c>
      <c r="DV224" s="6">
        <v>39.78</v>
      </c>
      <c r="DW224" s="6">
        <v>44.83</v>
      </c>
      <c r="DX224">
        <v>112</v>
      </c>
      <c r="DY224">
        <v>143</v>
      </c>
      <c r="DZ224">
        <v>34</v>
      </c>
      <c r="EA224">
        <v>52</v>
      </c>
      <c r="EB224">
        <v>31</v>
      </c>
      <c r="EC224">
        <v>42</v>
      </c>
      <c r="ED224">
        <v>34</v>
      </c>
      <c r="EE224">
        <v>30</v>
      </c>
      <c r="EF224" s="11">
        <f>EB224+ED224</f>
        <v>65</v>
      </c>
      <c r="EG224" s="11">
        <f>EC224+EE224</f>
        <v>72</v>
      </c>
      <c r="EH224">
        <v>511</v>
      </c>
      <c r="EI224">
        <v>437</v>
      </c>
      <c r="EJ224">
        <v>320</v>
      </c>
      <c r="EK224">
        <v>298</v>
      </c>
      <c r="EL224">
        <v>111</v>
      </c>
      <c r="EM224">
        <v>119</v>
      </c>
      <c r="EN224">
        <v>48</v>
      </c>
      <c r="EO224">
        <v>39</v>
      </c>
      <c r="EP224">
        <v>0.7</v>
      </c>
      <c r="EQ224">
        <v>0.9</v>
      </c>
      <c r="ER224">
        <v>1.6</v>
      </c>
      <c r="ES224">
        <v>3189.37</v>
      </c>
      <c r="ET224" s="11">
        <f>BC224+BJ224+Y224+DL224</f>
        <v>71</v>
      </c>
      <c r="EU224" s="6">
        <f>IF(DK224&gt;0,(BC224+BI224)/DK224,0)</f>
        <v>6.8888888888888893</v>
      </c>
      <c r="EV224" s="6">
        <f>(DP224+DQ224)/AB224*60</f>
        <v>103.94183800976941</v>
      </c>
      <c r="EW224" s="6">
        <v>16.100000000000001</v>
      </c>
      <c r="EX224">
        <v>0.22</v>
      </c>
    </row>
    <row r="225" spans="1:154">
      <c r="A225" s="5">
        <v>4000000</v>
      </c>
      <c r="B225" t="s">
        <v>1004</v>
      </c>
      <c r="C225" t="s">
        <v>637</v>
      </c>
      <c r="D225" t="s">
        <v>252</v>
      </c>
      <c r="E225" t="s">
        <v>145</v>
      </c>
      <c r="F225" t="s">
        <v>145</v>
      </c>
      <c r="G225">
        <v>73</v>
      </c>
      <c r="H225">
        <v>190</v>
      </c>
      <c r="I225">
        <v>2007</v>
      </c>
      <c r="J225">
        <v>1</v>
      </c>
      <c r="K225">
        <v>3</v>
      </c>
      <c r="L225" t="s">
        <v>154</v>
      </c>
      <c r="M225" t="s">
        <v>1005</v>
      </c>
      <c r="N225" t="s">
        <v>162</v>
      </c>
      <c r="O225" t="s">
        <v>198</v>
      </c>
      <c r="P225" t="s">
        <v>150</v>
      </c>
      <c r="Q225">
        <v>78</v>
      </c>
      <c r="R225">
        <v>27</v>
      </c>
      <c r="S225">
        <v>28</v>
      </c>
      <c r="T225">
        <v>21</v>
      </c>
      <c r="U225">
        <v>7</v>
      </c>
      <c r="V225">
        <v>55</v>
      </c>
      <c r="W225">
        <v>-3</v>
      </c>
      <c r="X225" s="6">
        <v>-4.5</v>
      </c>
      <c r="Y225">
        <v>47</v>
      </c>
      <c r="Z225">
        <v>1902</v>
      </c>
      <c r="AA225">
        <v>91261</v>
      </c>
      <c r="AB225" s="6">
        <v>1519.65</v>
      </c>
      <c r="AC225" s="7">
        <v>19.5</v>
      </c>
      <c r="AD225" s="7">
        <f>AVERAGE(AA225/60/Q225,AB225/Q225,AC225)</f>
        <v>19.494301994301996</v>
      </c>
      <c r="AE225" s="8">
        <v>0.33055487278319523</v>
      </c>
      <c r="AF225" s="8">
        <v>0.72368421052631582</v>
      </c>
      <c r="AG225" s="8">
        <v>9.004739336492891E-2</v>
      </c>
      <c r="AH225" s="9">
        <f>1-EA225/DU225</f>
        <v>0.92398427260812577</v>
      </c>
      <c r="AI225" s="10">
        <f>(AG225+AH225)*1000</f>
        <v>1014.0316659730546</v>
      </c>
      <c r="AJ225" s="7">
        <f>DZ225/AB225*60</f>
        <v>3.0006909485736846</v>
      </c>
      <c r="AK225" s="7">
        <f>EA225/AB225*60</f>
        <v>2.2900009870693907</v>
      </c>
      <c r="AL225" s="8">
        <f>IF(DZ225+EA225&gt;0,DZ225/(DZ225+EA225),0)</f>
        <v>0.56716417910447758</v>
      </c>
      <c r="AM225" s="11">
        <f>DZ225-EA225</f>
        <v>18</v>
      </c>
      <c r="AN225" s="7">
        <f>AJ225-AK225</f>
        <v>0.71068996150429387</v>
      </c>
      <c r="AO225">
        <v>350</v>
      </c>
      <c r="AP225">
        <v>350</v>
      </c>
      <c r="AQ225">
        <v>248</v>
      </c>
      <c r="AR225">
        <v>185</v>
      </c>
      <c r="AS225">
        <v>185</v>
      </c>
      <c r="AT225">
        <v>185</v>
      </c>
      <c r="AU225" s="6">
        <v>16.05</v>
      </c>
      <c r="AV225">
        <v>49</v>
      </c>
      <c r="AW225">
        <v>13</v>
      </c>
      <c r="AX225">
        <v>17</v>
      </c>
      <c r="AY225" s="11">
        <f>AW225+AX225</f>
        <v>30</v>
      </c>
      <c r="AZ225" s="6">
        <v>33.362200000000001</v>
      </c>
      <c r="BA225" s="6">
        <v>30.32</v>
      </c>
      <c r="BB225" s="6">
        <v>391.2</v>
      </c>
      <c r="BC225">
        <v>21</v>
      </c>
      <c r="BD225">
        <v>21</v>
      </c>
      <c r="BE225">
        <v>82</v>
      </c>
      <c r="BF225" s="11">
        <f>BD225-BE225</f>
        <v>-61</v>
      </c>
      <c r="BG225">
        <v>63</v>
      </c>
      <c r="BH225">
        <v>57</v>
      </c>
      <c r="BI225">
        <v>25</v>
      </c>
      <c r="BJ225">
        <v>61</v>
      </c>
      <c r="BK225">
        <v>57</v>
      </c>
      <c r="BL225">
        <v>25</v>
      </c>
      <c r="BM225">
        <v>61</v>
      </c>
      <c r="BN225" s="8">
        <f>BM225/DQ225</f>
        <v>4.3727598566308243E-2</v>
      </c>
      <c r="BO225">
        <v>650</v>
      </c>
      <c r="BP225">
        <v>575</v>
      </c>
      <c r="BQ225">
        <v>650</v>
      </c>
      <c r="BR225">
        <v>575</v>
      </c>
      <c r="BS225" s="8">
        <f>IF(BO225+BP225&gt;0,BO225/(BO225+BP225),0)</f>
        <v>0.53061224489795922</v>
      </c>
      <c r="BT225" s="8">
        <f>(BQ225+BR225)/(EH225+EI225)</f>
        <v>0.81885026737967914</v>
      </c>
      <c r="BU225">
        <v>198</v>
      </c>
      <c r="BV225">
        <v>163</v>
      </c>
      <c r="BW225">
        <v>197</v>
      </c>
      <c r="BX225">
        <v>173</v>
      </c>
      <c r="BY225">
        <v>255</v>
      </c>
      <c r="BZ225">
        <v>239</v>
      </c>
      <c r="CA225">
        <v>204</v>
      </c>
      <c r="CB225">
        <v>152</v>
      </c>
      <c r="CC225">
        <v>198</v>
      </c>
      <c r="CD225">
        <v>201</v>
      </c>
      <c r="CE225">
        <v>399</v>
      </c>
      <c r="CF225">
        <v>378</v>
      </c>
      <c r="CG225">
        <v>2</v>
      </c>
      <c r="CH225">
        <v>4</v>
      </c>
      <c r="CI225">
        <v>6</v>
      </c>
      <c r="CJ225">
        <v>2</v>
      </c>
      <c r="CK225">
        <v>0</v>
      </c>
      <c r="CL225">
        <v>0</v>
      </c>
      <c r="CM225">
        <v>1</v>
      </c>
      <c r="CN225">
        <v>0</v>
      </c>
      <c r="CO225">
        <v>5</v>
      </c>
      <c r="CP225">
        <v>7</v>
      </c>
      <c r="CQ225">
        <v>1</v>
      </c>
      <c r="CR225">
        <v>1</v>
      </c>
      <c r="CS225">
        <v>12</v>
      </c>
      <c r="CT225">
        <v>1</v>
      </c>
      <c r="CU225">
        <v>7</v>
      </c>
      <c r="CV225">
        <v>10</v>
      </c>
      <c r="CW225">
        <v>45</v>
      </c>
      <c r="CX225">
        <v>12</v>
      </c>
      <c r="CY225">
        <v>1</v>
      </c>
      <c r="CZ225">
        <v>44</v>
      </c>
      <c r="DA225">
        <v>38</v>
      </c>
      <c r="DB225">
        <v>5</v>
      </c>
      <c r="DC225">
        <v>3</v>
      </c>
      <c r="DD225">
        <v>82</v>
      </c>
      <c r="DE225">
        <v>18</v>
      </c>
      <c r="DF225">
        <v>13</v>
      </c>
      <c r="DG225">
        <v>16</v>
      </c>
      <c r="DH225">
        <v>12</v>
      </c>
      <c r="DI225" s="11">
        <f>DF225-DE225</f>
        <v>-5</v>
      </c>
      <c r="DJ225" s="6">
        <v>-0.28134008700000002</v>
      </c>
      <c r="DK225">
        <v>16</v>
      </c>
      <c r="DL225">
        <v>1</v>
      </c>
      <c r="DM225">
        <v>0</v>
      </c>
      <c r="DN225">
        <v>1</v>
      </c>
      <c r="DO225">
        <v>0</v>
      </c>
      <c r="DP225">
        <v>1573</v>
      </c>
      <c r="DQ225">
        <v>1395</v>
      </c>
      <c r="DR225">
        <v>1152</v>
      </c>
      <c r="DS225">
        <v>1035</v>
      </c>
      <c r="DT225">
        <v>844</v>
      </c>
      <c r="DU225">
        <v>763</v>
      </c>
      <c r="DV225" s="6">
        <v>71.59</v>
      </c>
      <c r="DW225" s="6">
        <v>62.8</v>
      </c>
      <c r="DX225">
        <v>219</v>
      </c>
      <c r="DY225">
        <v>207</v>
      </c>
      <c r="DZ225">
        <v>76</v>
      </c>
      <c r="EA225">
        <v>58</v>
      </c>
      <c r="EB225">
        <v>73</v>
      </c>
      <c r="EC225">
        <v>61</v>
      </c>
      <c r="ED225">
        <v>73</v>
      </c>
      <c r="EE225">
        <v>66</v>
      </c>
      <c r="EF225" s="11">
        <f>EB225+ED225</f>
        <v>146</v>
      </c>
      <c r="EG225" s="11">
        <f>EC225+EE225</f>
        <v>127</v>
      </c>
      <c r="EH225">
        <v>780</v>
      </c>
      <c r="EI225">
        <v>716</v>
      </c>
      <c r="EJ225">
        <v>588</v>
      </c>
      <c r="EK225">
        <v>477</v>
      </c>
      <c r="EL225">
        <v>253</v>
      </c>
      <c r="EM225">
        <v>150</v>
      </c>
      <c r="EN225">
        <v>92</v>
      </c>
      <c r="EO225">
        <v>99</v>
      </c>
      <c r="EP225">
        <v>4.9000000000000004</v>
      </c>
      <c r="EQ225">
        <v>1.7000000000000002</v>
      </c>
      <c r="ER225">
        <v>6.5</v>
      </c>
      <c r="ES225">
        <v>3077.62</v>
      </c>
      <c r="ET225" s="11">
        <f>BC225+BJ225+Y225+DL225</f>
        <v>130</v>
      </c>
      <c r="EU225" s="6">
        <f>IF(DK225&gt;0,(BC225+BI225)/DK225,0)</f>
        <v>2.875</v>
      </c>
      <c r="EV225" s="6">
        <f>(DP225+DQ225)/AB225*60</f>
        <v>117.18487809693021</v>
      </c>
      <c r="EW225" s="6">
        <v>51.1</v>
      </c>
      <c r="EX225">
        <v>0.65</v>
      </c>
    </row>
    <row r="226" spans="1:154">
      <c r="A226" s="5">
        <v>925000</v>
      </c>
      <c r="B226" t="s">
        <v>1006</v>
      </c>
      <c r="C226" t="s">
        <v>1007</v>
      </c>
      <c r="D226" t="s">
        <v>338</v>
      </c>
      <c r="E226" t="s">
        <v>160</v>
      </c>
      <c r="F226" t="s">
        <v>160</v>
      </c>
      <c r="G226">
        <v>74</v>
      </c>
      <c r="H226">
        <v>218</v>
      </c>
      <c r="I226">
        <v>2015</v>
      </c>
      <c r="J226">
        <v>1</v>
      </c>
      <c r="K226">
        <v>8</v>
      </c>
      <c r="L226" t="s">
        <v>146</v>
      </c>
      <c r="M226" t="s">
        <v>1008</v>
      </c>
      <c r="N226" t="s">
        <v>867</v>
      </c>
      <c r="O226" t="s">
        <v>149</v>
      </c>
      <c r="P226" t="s">
        <v>374</v>
      </c>
      <c r="Q226">
        <v>78</v>
      </c>
      <c r="R226">
        <v>11</v>
      </c>
      <c r="S226">
        <v>36</v>
      </c>
      <c r="T226">
        <v>15</v>
      </c>
      <c r="U226">
        <v>21</v>
      </c>
      <c r="V226">
        <v>47</v>
      </c>
      <c r="W226">
        <v>17</v>
      </c>
      <c r="X226" s="6">
        <v>10.7</v>
      </c>
      <c r="Y226">
        <v>14</v>
      </c>
      <c r="Z226">
        <v>2069</v>
      </c>
      <c r="AA226">
        <v>97864</v>
      </c>
      <c r="AB226" s="6">
        <v>1624.52</v>
      </c>
      <c r="AC226" s="7">
        <v>20.916666666699999</v>
      </c>
      <c r="AD226" s="7">
        <f>AVERAGE(AA226/60/Q226,AB226/Q226,AC226)</f>
        <v>20.884985754996865</v>
      </c>
      <c r="AE226" s="8">
        <v>0.35735466216156764</v>
      </c>
      <c r="AF226" s="8">
        <v>0.47959183673469385</v>
      </c>
      <c r="AG226" s="8">
        <v>0.10537634408602151</v>
      </c>
      <c r="AH226" s="9">
        <f>1-EA226/DU226</f>
        <v>0.92273402674591387</v>
      </c>
      <c r="AI226" s="10">
        <f>(AG226+AH226)*1000</f>
        <v>1028.1103708319354</v>
      </c>
      <c r="AJ226" s="7">
        <f>DZ226/AB226*60</f>
        <v>3.6195306921429098</v>
      </c>
      <c r="AK226" s="7">
        <f>EA226/AB226*60</f>
        <v>1.9205673060350132</v>
      </c>
      <c r="AL226" s="8">
        <f>IF(DZ226+EA226&gt;0,DZ226/(DZ226+EA226),0)</f>
        <v>0.65333333333333332</v>
      </c>
      <c r="AM226" s="11">
        <f>DZ226-EA226</f>
        <v>46</v>
      </c>
      <c r="AN226" s="7">
        <f>AJ226-AK226</f>
        <v>1.6989633861078965</v>
      </c>
      <c r="AO226">
        <v>390</v>
      </c>
      <c r="AP226">
        <v>384</v>
      </c>
      <c r="AQ226">
        <v>257</v>
      </c>
      <c r="AR226">
        <v>188</v>
      </c>
      <c r="AS226">
        <v>188</v>
      </c>
      <c r="AT226">
        <v>188</v>
      </c>
      <c r="AU226" s="6">
        <v>9.4</v>
      </c>
      <c r="AV226">
        <v>12</v>
      </c>
      <c r="AW226">
        <v>8</v>
      </c>
      <c r="AX226">
        <v>11</v>
      </c>
      <c r="AY226" s="11">
        <f>AW226+AX226</f>
        <v>19</v>
      </c>
      <c r="AZ226" s="6">
        <v>47.941499999999998</v>
      </c>
      <c r="BA226" s="6">
        <v>42.99</v>
      </c>
      <c r="BB226" s="6">
        <v>242.4</v>
      </c>
      <c r="BC226">
        <v>41</v>
      </c>
      <c r="BD226">
        <v>41</v>
      </c>
      <c r="BE226">
        <v>78</v>
      </c>
      <c r="BF226" s="11">
        <f>BD226-BE226</f>
        <v>-37</v>
      </c>
      <c r="BG226">
        <v>69</v>
      </c>
      <c r="BH226">
        <v>40</v>
      </c>
      <c r="BI226">
        <v>27</v>
      </c>
      <c r="BJ226">
        <v>90</v>
      </c>
      <c r="BK226">
        <v>40</v>
      </c>
      <c r="BL226">
        <v>27</v>
      </c>
      <c r="BM226">
        <v>90</v>
      </c>
      <c r="BN226" s="8">
        <f>BM226/DQ226</f>
        <v>6.9659442724458204E-2</v>
      </c>
      <c r="BO226">
        <v>0</v>
      </c>
      <c r="BP226">
        <v>0</v>
      </c>
      <c r="BQ226">
        <v>0</v>
      </c>
      <c r="BR226">
        <v>0</v>
      </c>
      <c r="BS226" s="8">
        <f>IF(BO226+BP226&gt;0,BO226/(BO226+BP226),0)</f>
        <v>0</v>
      </c>
      <c r="BT226" s="8">
        <f>(BQ226+BR226)/(EH226+EI226)</f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1</v>
      </c>
      <c r="CH226">
        <v>1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1</v>
      </c>
      <c r="CP226">
        <v>4</v>
      </c>
      <c r="CQ226">
        <v>0</v>
      </c>
      <c r="CR226">
        <v>0</v>
      </c>
      <c r="CS226">
        <v>6</v>
      </c>
      <c r="CT226">
        <v>1</v>
      </c>
      <c r="CU226">
        <v>1</v>
      </c>
      <c r="CV226">
        <v>12</v>
      </c>
      <c r="CW226">
        <v>55</v>
      </c>
      <c r="CX226">
        <v>6</v>
      </c>
      <c r="CY226">
        <v>0</v>
      </c>
      <c r="CZ226">
        <v>36</v>
      </c>
      <c r="DA226">
        <v>43</v>
      </c>
      <c r="DB226">
        <v>0</v>
      </c>
      <c r="DC226">
        <v>0</v>
      </c>
      <c r="DD226">
        <v>103</v>
      </c>
      <c r="DE226">
        <v>7</v>
      </c>
      <c r="DF226">
        <v>4</v>
      </c>
      <c r="DG226">
        <v>9</v>
      </c>
      <c r="DH226">
        <v>4</v>
      </c>
      <c r="DI226" s="11">
        <f>DF226-DE226</f>
        <v>-3</v>
      </c>
      <c r="DJ226" s="6">
        <v>6.1712389099999996</v>
      </c>
      <c r="DK226">
        <v>7</v>
      </c>
      <c r="DL226">
        <v>0</v>
      </c>
      <c r="DM226">
        <v>0</v>
      </c>
      <c r="DN226">
        <v>0</v>
      </c>
      <c r="DO226">
        <v>0</v>
      </c>
      <c r="DP226">
        <v>1707</v>
      </c>
      <c r="DQ226">
        <v>1292</v>
      </c>
      <c r="DR226">
        <v>1251</v>
      </c>
      <c r="DS226">
        <v>956</v>
      </c>
      <c r="DT226">
        <v>930</v>
      </c>
      <c r="DU226">
        <v>673</v>
      </c>
      <c r="DV226" s="6">
        <v>87</v>
      </c>
      <c r="DW226" s="6">
        <v>68.97</v>
      </c>
      <c r="DX226">
        <v>306</v>
      </c>
      <c r="DY226">
        <v>231</v>
      </c>
      <c r="DZ226">
        <v>98</v>
      </c>
      <c r="EA226">
        <v>52</v>
      </c>
      <c r="EB226">
        <v>77</v>
      </c>
      <c r="EC226">
        <v>66</v>
      </c>
      <c r="ED226">
        <v>57</v>
      </c>
      <c r="EE226">
        <v>46</v>
      </c>
      <c r="EF226" s="11">
        <f>EB226+ED226</f>
        <v>134</v>
      </c>
      <c r="EG226" s="11">
        <f>EC226+EE226</f>
        <v>112</v>
      </c>
      <c r="EH226">
        <v>862</v>
      </c>
      <c r="EI226">
        <v>900</v>
      </c>
      <c r="EJ226">
        <v>469</v>
      </c>
      <c r="EK226">
        <v>428</v>
      </c>
      <c r="EL226">
        <v>155</v>
      </c>
      <c r="EM226">
        <v>171</v>
      </c>
      <c r="EN226">
        <v>66</v>
      </c>
      <c r="EO226">
        <v>101</v>
      </c>
      <c r="EP226">
        <v>4.5</v>
      </c>
      <c r="EQ226">
        <v>4.5</v>
      </c>
      <c r="ER226">
        <v>9.1</v>
      </c>
      <c r="ES226">
        <v>2921.44</v>
      </c>
      <c r="ET226" s="11">
        <f>BC226+BJ226+Y226+DL226</f>
        <v>145</v>
      </c>
      <c r="EU226" s="6">
        <f>IF(DK226&gt;0,(BC226+BI226)/DK226,0)</f>
        <v>9.7142857142857135</v>
      </c>
      <c r="EV226" s="6">
        <f>(DP226+DQ226)/AB226*60</f>
        <v>110.76502597690394</v>
      </c>
      <c r="EW226" s="6">
        <v>58.7</v>
      </c>
      <c r="EX226">
        <v>0.75</v>
      </c>
    </row>
    <row r="227" spans="1:154">
      <c r="A227" s="5">
        <v>600000</v>
      </c>
      <c r="B227" t="s">
        <v>1009</v>
      </c>
      <c r="C227" t="s">
        <v>1010</v>
      </c>
      <c r="D227" t="s">
        <v>252</v>
      </c>
      <c r="E227" t="s">
        <v>145</v>
      </c>
      <c r="F227" t="s">
        <v>145</v>
      </c>
      <c r="G227">
        <v>74</v>
      </c>
      <c r="H227">
        <v>214</v>
      </c>
      <c r="I227">
        <v>2011</v>
      </c>
      <c r="J227">
        <v>1</v>
      </c>
      <c r="K227">
        <v>18</v>
      </c>
      <c r="L227" t="s">
        <v>154</v>
      </c>
      <c r="M227" t="s">
        <v>1011</v>
      </c>
      <c r="N227" t="s">
        <v>469</v>
      </c>
      <c r="O227" t="s">
        <v>224</v>
      </c>
      <c r="P227" t="s">
        <v>361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-1</v>
      </c>
      <c r="X227" s="6">
        <v>-0.2</v>
      </c>
      <c r="Y227">
        <v>0</v>
      </c>
      <c r="Z227">
        <v>17</v>
      </c>
      <c r="AA227">
        <v>829</v>
      </c>
      <c r="AB227" s="6">
        <v>13.81</v>
      </c>
      <c r="AC227" s="7">
        <v>13.8166666667</v>
      </c>
      <c r="AD227" s="7">
        <f>AVERAGE(AA227/60/Q227,AB227/Q227,AC227)</f>
        <v>13.814444444455555</v>
      </c>
      <c r="AE227" s="8">
        <v>0.23502382573179031</v>
      </c>
      <c r="AF227" s="8">
        <v>0</v>
      </c>
      <c r="AG227" s="8">
        <v>0</v>
      </c>
      <c r="AH227" s="9">
        <f>1-EA227/DU227</f>
        <v>0.83333333333333337</v>
      </c>
      <c r="AI227" s="10">
        <f>(AG227+AH227)*1000</f>
        <v>833.33333333333337</v>
      </c>
      <c r="AJ227" s="7">
        <f>DZ227/AB227*60</f>
        <v>0</v>
      </c>
      <c r="AK227" s="7">
        <f>EA227/AB227*60</f>
        <v>4.344677769732078</v>
      </c>
      <c r="AL227" s="8">
        <f>IF(DZ227+EA227&gt;0,DZ227/(DZ227+EA227),0)</f>
        <v>0</v>
      </c>
      <c r="AM227" s="11">
        <f>DZ227-EA227</f>
        <v>-1</v>
      </c>
      <c r="AN227" s="7">
        <f>AJ227-AK227</f>
        <v>-4.344677769732078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 s="6">
        <v>0.15</v>
      </c>
      <c r="AV227">
        <v>1</v>
      </c>
      <c r="AW227">
        <v>0</v>
      </c>
      <c r="AX227">
        <v>0</v>
      </c>
      <c r="AY227" s="11">
        <f>AW227+AX227</f>
        <v>0</v>
      </c>
      <c r="AZ227" s="6">
        <v>15</v>
      </c>
      <c r="BA227" s="6">
        <v>14.14</v>
      </c>
      <c r="BB227" s="6">
        <v>0</v>
      </c>
      <c r="BC227">
        <v>0</v>
      </c>
      <c r="BD227">
        <v>0</v>
      </c>
      <c r="BE227">
        <v>3</v>
      </c>
      <c r="BF227" s="11">
        <f>BD227-BE227</f>
        <v>-3</v>
      </c>
      <c r="BG227">
        <v>0</v>
      </c>
      <c r="BH227">
        <v>1</v>
      </c>
      <c r="BI227">
        <v>0</v>
      </c>
      <c r="BJ227">
        <v>1</v>
      </c>
      <c r="BK227">
        <v>1</v>
      </c>
      <c r="BL227">
        <v>0</v>
      </c>
      <c r="BM227">
        <v>1</v>
      </c>
      <c r="BN227" s="8">
        <f>BM227/DQ227</f>
        <v>5.5555555555555552E-2</v>
      </c>
      <c r="BO227">
        <v>0</v>
      </c>
      <c r="BP227">
        <v>2</v>
      </c>
      <c r="BQ227">
        <v>0</v>
      </c>
      <c r="BR227">
        <v>2</v>
      </c>
      <c r="BS227" s="8">
        <f>IF(BO227+BP227&gt;0,BO227/(BO227+BP227),0)</f>
        <v>0</v>
      </c>
      <c r="BT227" s="8">
        <f>(BQ227+BR227)/(EH227+EI227)</f>
        <v>0.2</v>
      </c>
      <c r="BU227">
        <v>0</v>
      </c>
      <c r="BV227">
        <v>2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</v>
      </c>
      <c r="CE227">
        <v>0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1</v>
      </c>
      <c r="DE227">
        <v>0</v>
      </c>
      <c r="DF227">
        <v>0</v>
      </c>
      <c r="DG227">
        <v>0</v>
      </c>
      <c r="DH227">
        <v>0</v>
      </c>
      <c r="DI227" s="11">
        <f>DF227-DE227</f>
        <v>0</v>
      </c>
      <c r="DJ227" s="6">
        <v>-2.2746037000000003E-3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9</v>
      </c>
      <c r="DQ227">
        <v>18</v>
      </c>
      <c r="DR227">
        <v>7</v>
      </c>
      <c r="DS227">
        <v>9</v>
      </c>
      <c r="DT227">
        <v>4</v>
      </c>
      <c r="DU227">
        <v>6</v>
      </c>
      <c r="DV227" s="6">
        <v>0.76</v>
      </c>
      <c r="DW227" s="6">
        <v>0.97</v>
      </c>
      <c r="DX227">
        <v>3</v>
      </c>
      <c r="DY227">
        <v>4</v>
      </c>
      <c r="DZ227">
        <v>0</v>
      </c>
      <c r="EA227">
        <v>1</v>
      </c>
      <c r="EB227">
        <v>1</v>
      </c>
      <c r="EC227">
        <v>1</v>
      </c>
      <c r="ED227">
        <v>0</v>
      </c>
      <c r="EE227">
        <v>0</v>
      </c>
      <c r="EF227" s="11">
        <f>EB227+ED227</f>
        <v>1</v>
      </c>
      <c r="EG227" s="11">
        <f>EC227+EE227</f>
        <v>1</v>
      </c>
      <c r="EH227">
        <v>4</v>
      </c>
      <c r="EI227">
        <v>6</v>
      </c>
      <c r="EJ227">
        <v>5</v>
      </c>
      <c r="EK227">
        <v>10</v>
      </c>
      <c r="EL227">
        <v>2</v>
      </c>
      <c r="EM227">
        <v>2</v>
      </c>
      <c r="EN227">
        <v>0</v>
      </c>
      <c r="EO227">
        <v>0</v>
      </c>
      <c r="EP227">
        <v>0</v>
      </c>
      <c r="EQ227">
        <v>0</v>
      </c>
      <c r="ER227">
        <v>-0.1</v>
      </c>
      <c r="ES227">
        <v>44.95</v>
      </c>
      <c r="ET227" s="11">
        <f>BC227+BJ227+Y227+DL227</f>
        <v>1</v>
      </c>
      <c r="EU227" s="6">
        <f>IF(DK227&gt;0,(BC227+BI227)/DK227,0)</f>
        <v>0</v>
      </c>
      <c r="EV227" s="6">
        <f>(DP227+DQ227)/AB227*60</f>
        <v>117.3062997827661</v>
      </c>
      <c r="EW227" s="6">
        <v>-0.5</v>
      </c>
      <c r="EX227">
        <v>-0.5</v>
      </c>
    </row>
    <row r="228" spans="1:154">
      <c r="A228" s="5">
        <v>10000000</v>
      </c>
      <c r="B228" t="s">
        <v>1012</v>
      </c>
      <c r="C228" t="s">
        <v>697</v>
      </c>
      <c r="E228" t="s">
        <v>242</v>
      </c>
      <c r="F228" t="s">
        <v>242</v>
      </c>
      <c r="G228">
        <v>74</v>
      </c>
      <c r="H228">
        <v>214</v>
      </c>
      <c r="I228">
        <v>2007</v>
      </c>
      <c r="J228">
        <v>1</v>
      </c>
      <c r="K228">
        <v>7</v>
      </c>
      <c r="L228" t="s">
        <v>146</v>
      </c>
      <c r="M228" t="s">
        <v>1013</v>
      </c>
      <c r="N228" t="s">
        <v>1014</v>
      </c>
      <c r="O228" t="s">
        <v>163</v>
      </c>
      <c r="P228" t="s">
        <v>304</v>
      </c>
      <c r="Q228">
        <v>82</v>
      </c>
      <c r="R228">
        <v>20</v>
      </c>
      <c r="S228">
        <v>41</v>
      </c>
      <c r="T228">
        <v>26</v>
      </c>
      <c r="U228">
        <v>15</v>
      </c>
      <c r="V228">
        <v>61</v>
      </c>
      <c r="W228">
        <v>-24</v>
      </c>
      <c r="X228" s="6">
        <v>-0.8</v>
      </c>
      <c r="Y228">
        <v>56</v>
      </c>
      <c r="Z228">
        <v>1995</v>
      </c>
      <c r="AA228">
        <v>93911</v>
      </c>
      <c r="AB228" s="6">
        <v>1556.59</v>
      </c>
      <c r="AC228" s="7">
        <v>19.066666666700002</v>
      </c>
      <c r="AD228" s="7">
        <f>AVERAGE(AA228/60/Q228,AB228/Q228,AC228)</f>
        <v>19.04569105692168</v>
      </c>
      <c r="AE228" s="8">
        <v>0.32992931251920854</v>
      </c>
      <c r="AF228" s="8">
        <v>0.6853932584269663</v>
      </c>
      <c r="AG228" s="8">
        <v>8.8999999999999996E-2</v>
      </c>
      <c r="AH228" s="9">
        <f>1-EA228/DU228</f>
        <v>0.89435600578871199</v>
      </c>
      <c r="AI228" s="10">
        <f>(AG228+AH228)*1000</f>
        <v>983.35600578871197</v>
      </c>
      <c r="AJ228" s="7">
        <f>DZ228/AB228*60</f>
        <v>3.4305758099435306</v>
      </c>
      <c r="AK228" s="7">
        <f>EA228/AB228*60</f>
        <v>2.8138430800660417</v>
      </c>
      <c r="AL228" s="8">
        <f>IF(DZ228+EA228&gt;0,DZ228/(DZ228+EA228),0)</f>
        <v>0.54938271604938271</v>
      </c>
      <c r="AM228" s="11">
        <f>DZ228-EA228</f>
        <v>16</v>
      </c>
      <c r="AN228" s="7">
        <f>AJ228-AK228</f>
        <v>0.61673272987748895</v>
      </c>
      <c r="AO228">
        <v>479</v>
      </c>
      <c r="AP228">
        <v>470</v>
      </c>
      <c r="AQ228">
        <v>345</v>
      </c>
      <c r="AR228">
        <v>252</v>
      </c>
      <c r="AS228">
        <v>253</v>
      </c>
      <c r="AT228">
        <v>253</v>
      </c>
      <c r="AU228" s="6">
        <v>20.84</v>
      </c>
      <c r="AV228">
        <v>63</v>
      </c>
      <c r="AW228">
        <v>12</v>
      </c>
      <c r="AX228">
        <v>12</v>
      </c>
      <c r="AY228" s="11">
        <f>AW228+AX228</f>
        <v>24</v>
      </c>
      <c r="AZ228" s="6">
        <v>35.632399999999997</v>
      </c>
      <c r="BA228" s="6">
        <v>33.28</v>
      </c>
      <c r="BB228" s="6">
        <v>538.29999999999995</v>
      </c>
      <c r="BC228">
        <v>30</v>
      </c>
      <c r="BD228">
        <v>30</v>
      </c>
      <c r="BE228">
        <v>107</v>
      </c>
      <c r="BF228" s="11">
        <f>BD228-BE228</f>
        <v>-77</v>
      </c>
      <c r="BG228">
        <v>93</v>
      </c>
      <c r="BH228">
        <v>56</v>
      </c>
      <c r="BI228">
        <v>24</v>
      </c>
      <c r="BJ228">
        <v>22</v>
      </c>
      <c r="BK228">
        <v>56</v>
      </c>
      <c r="BL228">
        <v>24</v>
      </c>
      <c r="BM228">
        <v>22</v>
      </c>
      <c r="BN228" s="8">
        <f>BM228/DQ228</f>
        <v>1.7959183673469388E-2</v>
      </c>
      <c r="BO228">
        <v>3</v>
      </c>
      <c r="BP228">
        <v>11</v>
      </c>
      <c r="BQ228">
        <v>3</v>
      </c>
      <c r="BR228">
        <v>11</v>
      </c>
      <c r="BS228" s="8">
        <f>IF(BO228+BP228&gt;0,BO228/(BO228+BP228),0)</f>
        <v>0.21428571428571427</v>
      </c>
      <c r="BT228" s="8">
        <f>(BQ228+BR228)/(EH228+EI228)</f>
        <v>8.1727962638645651E-3</v>
      </c>
      <c r="BU228">
        <v>0</v>
      </c>
      <c r="BV228">
        <v>1</v>
      </c>
      <c r="BW228">
        <v>2</v>
      </c>
      <c r="BX228">
        <v>4</v>
      </c>
      <c r="BY228">
        <v>1</v>
      </c>
      <c r="BZ228">
        <v>6</v>
      </c>
      <c r="CA228">
        <v>1</v>
      </c>
      <c r="CB228">
        <v>4</v>
      </c>
      <c r="CC228">
        <v>1</v>
      </c>
      <c r="CD228">
        <v>2</v>
      </c>
      <c r="CE228">
        <v>3</v>
      </c>
      <c r="CF228">
        <v>7</v>
      </c>
      <c r="CG228">
        <v>2</v>
      </c>
      <c r="CH228">
        <v>1</v>
      </c>
      <c r="CI228">
        <v>3</v>
      </c>
      <c r="CJ228">
        <v>2</v>
      </c>
      <c r="CK228">
        <v>1</v>
      </c>
      <c r="CL228">
        <v>2</v>
      </c>
      <c r="CM228">
        <v>1</v>
      </c>
      <c r="CN228">
        <v>2</v>
      </c>
      <c r="CO228">
        <v>3</v>
      </c>
      <c r="CP228">
        <v>4</v>
      </c>
      <c r="CQ228">
        <v>2</v>
      </c>
      <c r="CR228">
        <v>0</v>
      </c>
      <c r="CS228">
        <v>8</v>
      </c>
      <c r="CT228">
        <v>1</v>
      </c>
      <c r="CU228">
        <v>4</v>
      </c>
      <c r="CV228">
        <v>12</v>
      </c>
      <c r="CW228">
        <v>76</v>
      </c>
      <c r="CX228">
        <v>15</v>
      </c>
      <c r="CY228">
        <v>3</v>
      </c>
      <c r="CZ228">
        <v>61</v>
      </c>
      <c r="DA228">
        <v>78</v>
      </c>
      <c r="DB228">
        <v>6</v>
      </c>
      <c r="DC228">
        <v>5</v>
      </c>
      <c r="DD228">
        <v>85</v>
      </c>
      <c r="DE228">
        <v>17</v>
      </c>
      <c r="DF228">
        <v>25</v>
      </c>
      <c r="DG228">
        <v>13</v>
      </c>
      <c r="DH228">
        <v>23</v>
      </c>
      <c r="DI228" s="11">
        <f>DF228-DE228</f>
        <v>8</v>
      </c>
      <c r="DJ228" s="6">
        <v>9.4217451628000006</v>
      </c>
      <c r="DK228">
        <v>13</v>
      </c>
      <c r="DL228">
        <v>2</v>
      </c>
      <c r="DM228">
        <v>0</v>
      </c>
      <c r="DN228">
        <v>1</v>
      </c>
      <c r="DO228">
        <v>1</v>
      </c>
      <c r="DP228">
        <v>1907</v>
      </c>
      <c r="DQ228">
        <v>1225</v>
      </c>
      <c r="DR228">
        <v>1419</v>
      </c>
      <c r="DS228">
        <v>905</v>
      </c>
      <c r="DT228">
        <v>1000</v>
      </c>
      <c r="DU228">
        <v>691</v>
      </c>
      <c r="DV228" s="6">
        <v>99.39</v>
      </c>
      <c r="DW228" s="6">
        <v>56.69</v>
      </c>
      <c r="DX228">
        <v>343</v>
      </c>
      <c r="DY228">
        <v>188</v>
      </c>
      <c r="DZ228">
        <v>89</v>
      </c>
      <c r="EA228">
        <v>73</v>
      </c>
      <c r="EB228">
        <v>83</v>
      </c>
      <c r="EC228">
        <v>52</v>
      </c>
      <c r="ED228">
        <v>60</v>
      </c>
      <c r="EE228">
        <v>84</v>
      </c>
      <c r="EF228" s="11">
        <f>EB228+ED228</f>
        <v>143</v>
      </c>
      <c r="EG228" s="11">
        <f>EC228+EE228</f>
        <v>136</v>
      </c>
      <c r="EH228">
        <v>939</v>
      </c>
      <c r="EI228">
        <v>774</v>
      </c>
      <c r="EJ228">
        <v>478</v>
      </c>
      <c r="EK228">
        <v>616</v>
      </c>
      <c r="EL228">
        <v>259</v>
      </c>
      <c r="EM228">
        <v>124</v>
      </c>
      <c r="EN228">
        <v>102</v>
      </c>
      <c r="EO228">
        <v>112</v>
      </c>
      <c r="EP228">
        <v>4.5999999999999996</v>
      </c>
      <c r="EQ228">
        <v>1</v>
      </c>
      <c r="ER228">
        <v>5.6</v>
      </c>
      <c r="ES228">
        <v>3161.36</v>
      </c>
      <c r="ET228" s="11">
        <f>BC228+BJ228+Y228+DL228</f>
        <v>110</v>
      </c>
      <c r="EU228" s="6">
        <f>IF(DK228&gt;0,(BC228+BI228)/DK228,0)</f>
        <v>4.1538461538461542</v>
      </c>
      <c r="EV228" s="6">
        <f>(DP228+DQ228)/AB228*60</f>
        <v>120.72543187351839</v>
      </c>
      <c r="EW228" s="6">
        <v>60.4</v>
      </c>
      <c r="EX228">
        <v>0.74</v>
      </c>
    </row>
    <row r="229" spans="1:154">
      <c r="A229" s="5">
        <v>925000</v>
      </c>
      <c r="B229" t="s">
        <v>752</v>
      </c>
      <c r="C229" t="s">
        <v>1015</v>
      </c>
      <c r="E229" t="s">
        <v>181</v>
      </c>
      <c r="F229" t="s">
        <v>181</v>
      </c>
      <c r="G229">
        <v>76</v>
      </c>
      <c r="H229">
        <v>191</v>
      </c>
      <c r="I229">
        <v>2015</v>
      </c>
      <c r="J229">
        <v>1</v>
      </c>
      <c r="K229">
        <v>29</v>
      </c>
      <c r="L229" t="s">
        <v>146</v>
      </c>
      <c r="M229" t="s">
        <v>1016</v>
      </c>
      <c r="N229" t="s">
        <v>326</v>
      </c>
      <c r="O229" t="s">
        <v>149</v>
      </c>
      <c r="P229" t="s">
        <v>374</v>
      </c>
      <c r="Q229">
        <v>2</v>
      </c>
      <c r="R229">
        <v>0</v>
      </c>
      <c r="S229">
        <v>1</v>
      </c>
      <c r="T229">
        <v>0</v>
      </c>
      <c r="U229">
        <v>1</v>
      </c>
      <c r="V229">
        <v>1</v>
      </c>
      <c r="W229">
        <v>-2</v>
      </c>
      <c r="X229" s="6">
        <v>0.30000000000000004</v>
      </c>
      <c r="Y229">
        <v>0</v>
      </c>
      <c r="Z229">
        <v>46</v>
      </c>
      <c r="AA229">
        <v>2055</v>
      </c>
      <c r="AB229" s="6">
        <v>34.26</v>
      </c>
      <c r="AC229" s="7">
        <v>17.133333333300001</v>
      </c>
      <c r="AD229" s="7">
        <f>AVERAGE(AA229/60/Q229,AB229/Q229,AC229)</f>
        <v>17.129444444433332</v>
      </c>
      <c r="AE229" s="8">
        <v>0.33496284708642937</v>
      </c>
      <c r="AF229" s="8">
        <v>0.5</v>
      </c>
      <c r="AG229" s="8">
        <v>0.1</v>
      </c>
      <c r="AH229" s="9">
        <f>1-EA229/DU229</f>
        <v>0.69230769230769229</v>
      </c>
      <c r="AI229" s="10">
        <f>(AG229+AH229)*1000</f>
        <v>792.30769230769226</v>
      </c>
      <c r="AJ229" s="7">
        <f>DZ229/AB229*60</f>
        <v>3.5026269702276709</v>
      </c>
      <c r="AK229" s="7">
        <f>EA229/AB229*60</f>
        <v>7.0052539404553418</v>
      </c>
      <c r="AL229" s="8">
        <f>IF(DZ229+EA229&gt;0,DZ229/(DZ229+EA229),0)</f>
        <v>0.33333333333333331</v>
      </c>
      <c r="AM229" s="11">
        <f>DZ229-EA229</f>
        <v>-2</v>
      </c>
      <c r="AN229" s="7">
        <f>AJ229-AK229</f>
        <v>-3.5026269702276709</v>
      </c>
      <c r="AO229">
        <v>6</v>
      </c>
      <c r="AP229">
        <v>6</v>
      </c>
      <c r="AQ229">
        <v>4</v>
      </c>
      <c r="AR229">
        <v>3</v>
      </c>
      <c r="AS229">
        <v>3</v>
      </c>
      <c r="AT229">
        <v>3</v>
      </c>
      <c r="AU229" s="6">
        <v>0.05</v>
      </c>
      <c r="AV229">
        <v>0</v>
      </c>
      <c r="AW229">
        <v>0</v>
      </c>
      <c r="AX229">
        <v>0</v>
      </c>
      <c r="AY229" s="11">
        <f>AW229+AX229</f>
        <v>0</v>
      </c>
      <c r="AZ229" s="6">
        <v>60.333300000000001</v>
      </c>
      <c r="BA229" s="6">
        <v>59.47</v>
      </c>
      <c r="BB229" s="6">
        <v>0</v>
      </c>
      <c r="BC229">
        <v>5</v>
      </c>
      <c r="BD229">
        <v>5</v>
      </c>
      <c r="BE229">
        <v>3</v>
      </c>
      <c r="BF229" s="11">
        <f>BD229-BE229</f>
        <v>2</v>
      </c>
      <c r="BG229">
        <v>1</v>
      </c>
      <c r="BH229">
        <v>0</v>
      </c>
      <c r="BI229">
        <v>0</v>
      </c>
      <c r="BJ229">
        <v>2</v>
      </c>
      <c r="BK229">
        <v>0</v>
      </c>
      <c r="BL229">
        <v>0</v>
      </c>
      <c r="BM229">
        <v>2</v>
      </c>
      <c r="BN229" s="8">
        <f>BM229/DQ229</f>
        <v>7.1428571428571425E-2</v>
      </c>
      <c r="BO229">
        <v>0</v>
      </c>
      <c r="BP229">
        <v>0</v>
      </c>
      <c r="BQ229">
        <v>0</v>
      </c>
      <c r="BR229">
        <v>0</v>
      </c>
      <c r="BS229" s="8">
        <f>IF(BO229+BP229&gt;0,BO229/(BO229+BP229),0)</f>
        <v>0</v>
      </c>
      <c r="BT229" s="8">
        <f>(BQ229+BR229)/(EH229+EI229)</f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1</v>
      </c>
      <c r="CW229">
        <v>0</v>
      </c>
      <c r="CX229">
        <v>0</v>
      </c>
      <c r="CY229">
        <v>0</v>
      </c>
      <c r="CZ229">
        <v>0</v>
      </c>
      <c r="DA229">
        <v>3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 s="11">
        <f>DF229-DE229</f>
        <v>0</v>
      </c>
      <c r="DJ229" s="6">
        <v>0.16219679000000001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34</v>
      </c>
      <c r="DQ229">
        <v>28</v>
      </c>
      <c r="DR229">
        <v>28</v>
      </c>
      <c r="DS229">
        <v>18</v>
      </c>
      <c r="DT229">
        <v>20</v>
      </c>
      <c r="DU229">
        <v>13</v>
      </c>
      <c r="DV229" s="6">
        <v>2.16</v>
      </c>
      <c r="DW229" s="6">
        <v>0.76</v>
      </c>
      <c r="DX229">
        <v>6</v>
      </c>
      <c r="DY229">
        <v>2</v>
      </c>
      <c r="DZ229">
        <v>2</v>
      </c>
      <c r="EA229">
        <v>4</v>
      </c>
      <c r="EB229">
        <v>2</v>
      </c>
      <c r="EC229">
        <v>0</v>
      </c>
      <c r="ED229">
        <v>1</v>
      </c>
      <c r="EE229">
        <v>4</v>
      </c>
      <c r="EF229" s="11">
        <f>EB229+ED229</f>
        <v>3</v>
      </c>
      <c r="EG229" s="11">
        <f>EC229+EE229</f>
        <v>4</v>
      </c>
      <c r="EH229">
        <v>14</v>
      </c>
      <c r="EI229">
        <v>15</v>
      </c>
      <c r="EJ229">
        <v>16</v>
      </c>
      <c r="EK229">
        <v>16</v>
      </c>
      <c r="EL229">
        <v>4</v>
      </c>
      <c r="EM229">
        <v>2</v>
      </c>
      <c r="EN229">
        <v>3</v>
      </c>
      <c r="EO229">
        <v>2</v>
      </c>
      <c r="EP229">
        <v>0.1</v>
      </c>
      <c r="EQ229">
        <v>-0.1</v>
      </c>
      <c r="ER229">
        <v>0</v>
      </c>
      <c r="ES229">
        <v>68.02</v>
      </c>
      <c r="ET229" s="11">
        <f>BC229+BJ229+Y229+DL229</f>
        <v>7</v>
      </c>
      <c r="EU229" s="6">
        <f>IF(DK229&gt;0,(BC229+BI229)/DK229,0)</f>
        <v>0</v>
      </c>
      <c r="EV229" s="6">
        <f>(DP229+DQ229)/AB229*60</f>
        <v>108.5814360770578</v>
      </c>
      <c r="EW229" s="6">
        <v>0.7</v>
      </c>
      <c r="EX229">
        <v>0.34</v>
      </c>
    </row>
    <row r="230" spans="1:154">
      <c r="A230" s="5">
        <v>3000000</v>
      </c>
      <c r="B230" t="s">
        <v>1017</v>
      </c>
      <c r="C230" t="s">
        <v>427</v>
      </c>
      <c r="D230" t="s">
        <v>153</v>
      </c>
      <c r="E230" t="s">
        <v>145</v>
      </c>
      <c r="F230" t="s">
        <v>145</v>
      </c>
      <c r="G230">
        <v>73</v>
      </c>
      <c r="H230">
        <v>195</v>
      </c>
      <c r="I230">
        <v>2002</v>
      </c>
      <c r="J230">
        <v>2</v>
      </c>
      <c r="K230">
        <v>57</v>
      </c>
      <c r="L230" t="s">
        <v>146</v>
      </c>
      <c r="M230" t="s">
        <v>1018</v>
      </c>
      <c r="N230" t="s">
        <v>456</v>
      </c>
      <c r="O230" t="s">
        <v>198</v>
      </c>
      <c r="P230" t="s">
        <v>218</v>
      </c>
      <c r="Q230">
        <v>81</v>
      </c>
      <c r="R230">
        <v>6</v>
      </c>
      <c r="S230">
        <v>17</v>
      </c>
      <c r="T230">
        <v>10</v>
      </c>
      <c r="U230">
        <v>7</v>
      </c>
      <c r="V230">
        <v>23</v>
      </c>
      <c r="W230">
        <v>3</v>
      </c>
      <c r="X230" s="6">
        <v>-0.9</v>
      </c>
      <c r="Y230">
        <v>40</v>
      </c>
      <c r="Z230">
        <v>1473</v>
      </c>
      <c r="AA230">
        <v>61631</v>
      </c>
      <c r="AB230" s="6">
        <v>1026.68</v>
      </c>
      <c r="AC230" s="7">
        <v>12.6833333333</v>
      </c>
      <c r="AD230" s="7">
        <f>AVERAGE(AA230/60/Q230,AB230/Q230,AC230)</f>
        <v>12.67989026061989</v>
      </c>
      <c r="AE230" s="8">
        <v>0.22797379815698901</v>
      </c>
      <c r="AF230" s="8">
        <v>0.76666666666666672</v>
      </c>
      <c r="AG230" s="8">
        <v>8.0213903743315509E-2</v>
      </c>
      <c r="AH230" s="9">
        <f>1-EA230/DU230</f>
        <v>0.90204081632653066</v>
      </c>
      <c r="AI230" s="10">
        <f>(AG230+AH230)*1000</f>
        <v>982.25472006984614</v>
      </c>
      <c r="AJ230" s="7">
        <f>DZ230/AB230*60</f>
        <v>1.7532239841041024</v>
      </c>
      <c r="AK230" s="7">
        <f>EA230/AB230*60</f>
        <v>2.8051583745665636</v>
      </c>
      <c r="AL230" s="8">
        <f>IF(DZ230+EA230&gt;0,DZ230/(DZ230+EA230),0)</f>
        <v>0.38461538461538464</v>
      </c>
      <c r="AM230" s="11">
        <f>DZ230-EA230</f>
        <v>-18</v>
      </c>
      <c r="AN230" s="7">
        <f>AJ230-AK230</f>
        <v>-1.0519343904624612</v>
      </c>
      <c r="AO230">
        <v>108</v>
      </c>
      <c r="AP230">
        <v>108</v>
      </c>
      <c r="AQ230">
        <v>92</v>
      </c>
      <c r="AR230">
        <v>59</v>
      </c>
      <c r="AS230">
        <v>59</v>
      </c>
      <c r="AT230">
        <v>59</v>
      </c>
      <c r="AU230" s="6">
        <v>6.56</v>
      </c>
      <c r="AV230">
        <v>23</v>
      </c>
      <c r="AW230">
        <v>4</v>
      </c>
      <c r="AX230">
        <v>9</v>
      </c>
      <c r="AY230" s="11">
        <f>AW230+AX230</f>
        <v>13</v>
      </c>
      <c r="AZ230" s="6">
        <v>25.5932</v>
      </c>
      <c r="BA230" s="6">
        <v>25.59</v>
      </c>
      <c r="BB230" s="6">
        <v>231.4</v>
      </c>
      <c r="BC230">
        <v>60</v>
      </c>
      <c r="BD230">
        <v>60</v>
      </c>
      <c r="BE230">
        <v>39</v>
      </c>
      <c r="BF230" s="11">
        <f>BD230-BE230</f>
        <v>21</v>
      </c>
      <c r="BG230">
        <v>33</v>
      </c>
      <c r="BH230">
        <v>22</v>
      </c>
      <c r="BI230">
        <v>30</v>
      </c>
      <c r="BJ230">
        <v>39</v>
      </c>
      <c r="BK230">
        <v>22</v>
      </c>
      <c r="BL230">
        <v>30</v>
      </c>
      <c r="BM230">
        <v>39</v>
      </c>
      <c r="BN230" s="8">
        <f>BM230/DQ230</f>
        <v>3.9918116683725691E-2</v>
      </c>
      <c r="BO230">
        <v>385</v>
      </c>
      <c r="BP230">
        <v>383</v>
      </c>
      <c r="BQ230">
        <v>385</v>
      </c>
      <c r="BR230">
        <v>383</v>
      </c>
      <c r="BS230" s="8">
        <f>IF(BO230+BP230&gt;0,BO230/(BO230+BP230),0)</f>
        <v>0.50130208333333337</v>
      </c>
      <c r="BT230" s="8">
        <f>(BQ230+BR230)/(EH230+EI230)</f>
        <v>0.85144124168514412</v>
      </c>
      <c r="BU230">
        <v>170</v>
      </c>
      <c r="BV230">
        <v>188</v>
      </c>
      <c r="BW230">
        <v>147</v>
      </c>
      <c r="BX230">
        <v>120</v>
      </c>
      <c r="BY230">
        <v>68</v>
      </c>
      <c r="BZ230">
        <v>75</v>
      </c>
      <c r="CA230">
        <v>110</v>
      </c>
      <c r="CB230">
        <v>114</v>
      </c>
      <c r="CC230">
        <v>161</v>
      </c>
      <c r="CD230">
        <v>143</v>
      </c>
      <c r="CE230">
        <v>228</v>
      </c>
      <c r="CF230">
        <v>223</v>
      </c>
      <c r="CG230">
        <v>0</v>
      </c>
      <c r="CH230">
        <v>0</v>
      </c>
      <c r="CI230">
        <v>3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1</v>
      </c>
      <c r="CQ230">
        <v>4</v>
      </c>
      <c r="CR230">
        <v>0</v>
      </c>
      <c r="CS230">
        <v>1</v>
      </c>
      <c r="CT230">
        <v>0</v>
      </c>
      <c r="CU230">
        <v>1</v>
      </c>
      <c r="CV230">
        <v>5</v>
      </c>
      <c r="CW230">
        <v>27</v>
      </c>
      <c r="CX230">
        <v>4</v>
      </c>
      <c r="CY230">
        <v>0</v>
      </c>
      <c r="CZ230">
        <v>6</v>
      </c>
      <c r="DA230">
        <v>4</v>
      </c>
      <c r="DB230">
        <v>12</v>
      </c>
      <c r="DC230">
        <v>0</v>
      </c>
      <c r="DD230">
        <v>33</v>
      </c>
      <c r="DE230">
        <v>20</v>
      </c>
      <c r="DF230">
        <v>13</v>
      </c>
      <c r="DG230">
        <v>20</v>
      </c>
      <c r="DH230">
        <v>8</v>
      </c>
      <c r="DI230" s="11">
        <f>DF230-DE230</f>
        <v>-7</v>
      </c>
      <c r="DJ230" s="6">
        <v>-13.106517270599999</v>
      </c>
      <c r="DK230">
        <v>20</v>
      </c>
      <c r="DL230">
        <v>0</v>
      </c>
      <c r="DM230">
        <v>0</v>
      </c>
      <c r="DN230">
        <v>0</v>
      </c>
      <c r="DO230">
        <v>0</v>
      </c>
      <c r="DP230">
        <v>724</v>
      </c>
      <c r="DQ230">
        <v>977</v>
      </c>
      <c r="DR230">
        <v>533</v>
      </c>
      <c r="DS230">
        <v>704</v>
      </c>
      <c r="DT230">
        <v>374</v>
      </c>
      <c r="DU230">
        <v>490</v>
      </c>
      <c r="DV230" s="6">
        <v>29.49</v>
      </c>
      <c r="DW230" s="6">
        <v>44.26</v>
      </c>
      <c r="DX230">
        <v>91</v>
      </c>
      <c r="DY230">
        <v>140</v>
      </c>
      <c r="DZ230">
        <v>30</v>
      </c>
      <c r="EA230">
        <v>48</v>
      </c>
      <c r="EB230">
        <v>21</v>
      </c>
      <c r="EC230">
        <v>32</v>
      </c>
      <c r="ED230">
        <v>43</v>
      </c>
      <c r="EE230">
        <v>41</v>
      </c>
      <c r="EF230" s="11">
        <f>EB230+ED230</f>
        <v>64</v>
      </c>
      <c r="EG230" s="11">
        <f>EC230+EE230</f>
        <v>73</v>
      </c>
      <c r="EH230">
        <v>455</v>
      </c>
      <c r="EI230">
        <v>447</v>
      </c>
      <c r="EJ230">
        <v>453</v>
      </c>
      <c r="EK230">
        <v>336</v>
      </c>
      <c r="EL230">
        <v>145</v>
      </c>
      <c r="EM230">
        <v>136</v>
      </c>
      <c r="EN230">
        <v>67</v>
      </c>
      <c r="EO230">
        <v>44</v>
      </c>
      <c r="EP230">
        <v>0.30000000000000004</v>
      </c>
      <c r="EQ230">
        <v>1.4</v>
      </c>
      <c r="ER230">
        <v>1.6</v>
      </c>
      <c r="ES230">
        <v>3476.82</v>
      </c>
      <c r="ET230" s="11">
        <f>BC230+BJ230+Y230+DL230</f>
        <v>139</v>
      </c>
      <c r="EU230" s="6">
        <f>IF(DK230&gt;0,(BC230+BI230)/DK230,0)</f>
        <v>4.5</v>
      </c>
      <c r="EV230" s="6">
        <f>(DP230+DQ230)/AB230*60</f>
        <v>99.407799898702606</v>
      </c>
      <c r="EW230" s="6">
        <v>18.600000000000001</v>
      </c>
      <c r="EX230">
        <v>0.23</v>
      </c>
    </row>
    <row r="231" spans="1:154">
      <c r="A231" s="5">
        <v>832500</v>
      </c>
      <c r="B231" t="s">
        <v>1019</v>
      </c>
      <c r="C231" t="s">
        <v>263</v>
      </c>
      <c r="D231" t="s">
        <v>221</v>
      </c>
      <c r="E231" t="s">
        <v>145</v>
      </c>
      <c r="F231" t="s">
        <v>145</v>
      </c>
      <c r="G231">
        <v>70</v>
      </c>
      <c r="H231">
        <v>181</v>
      </c>
      <c r="I231">
        <v>2013</v>
      </c>
      <c r="J231">
        <v>1</v>
      </c>
      <c r="K231">
        <v>24</v>
      </c>
      <c r="L231" t="s">
        <v>146</v>
      </c>
      <c r="M231" t="s">
        <v>1020</v>
      </c>
      <c r="N231" t="s">
        <v>1021</v>
      </c>
      <c r="O231" t="s">
        <v>303</v>
      </c>
      <c r="P231" t="s">
        <v>218</v>
      </c>
      <c r="Q231">
        <v>7</v>
      </c>
      <c r="R231">
        <v>0</v>
      </c>
      <c r="S231">
        <v>1</v>
      </c>
      <c r="T231">
        <v>0</v>
      </c>
      <c r="U231">
        <v>1</v>
      </c>
      <c r="V231">
        <v>1</v>
      </c>
      <c r="W231">
        <v>-3</v>
      </c>
      <c r="X231" s="6">
        <v>-0.7</v>
      </c>
      <c r="Y231">
        <v>2</v>
      </c>
      <c r="Z231">
        <v>96</v>
      </c>
      <c r="AA231">
        <v>4445</v>
      </c>
      <c r="AB231" s="6">
        <v>74.06</v>
      </c>
      <c r="AC231" s="7">
        <v>10.583333333300001</v>
      </c>
      <c r="AD231" s="7">
        <f>AVERAGE(AA231/60/Q231,AB231/Q231,AC231)</f>
        <v>10.582222222211112</v>
      </c>
      <c r="AE231" s="8">
        <v>0.20920903954802261</v>
      </c>
      <c r="AF231" s="8">
        <v>1</v>
      </c>
      <c r="AG231" s="8">
        <v>3.2258064516129031E-2</v>
      </c>
      <c r="AH231" s="9">
        <f>1-EA231/DU231</f>
        <v>0.88571428571428568</v>
      </c>
      <c r="AI231" s="10">
        <f>(AG231+AH231)*1000</f>
        <v>917.97235023041469</v>
      </c>
      <c r="AJ231" s="7">
        <f>DZ231/AB231*60</f>
        <v>0.81015392924655683</v>
      </c>
      <c r="AK231" s="7">
        <f>EA231/AB231*60</f>
        <v>3.2406157169862273</v>
      </c>
      <c r="AL231" s="8">
        <f>IF(DZ231+EA231&gt;0,DZ231/(DZ231+EA231),0)</f>
        <v>0.2</v>
      </c>
      <c r="AM231" s="11">
        <f>DZ231-EA231</f>
        <v>-3</v>
      </c>
      <c r="AN231" s="7">
        <f>AJ231-AK231</f>
        <v>-2.4304617877396706</v>
      </c>
      <c r="AO231">
        <v>11</v>
      </c>
      <c r="AP231">
        <v>11</v>
      </c>
      <c r="AQ231">
        <v>7</v>
      </c>
      <c r="AR231">
        <v>5</v>
      </c>
      <c r="AS231">
        <v>5</v>
      </c>
      <c r="AT231">
        <v>5</v>
      </c>
      <c r="AU231" s="6">
        <v>0.62</v>
      </c>
      <c r="AV231">
        <v>1</v>
      </c>
      <c r="AW231">
        <v>1</v>
      </c>
      <c r="AX231">
        <v>0</v>
      </c>
      <c r="AY231" s="11">
        <f>AW231+AX231</f>
        <v>1</v>
      </c>
      <c r="AZ231" s="6">
        <v>26</v>
      </c>
      <c r="BA231" s="6">
        <v>23.06</v>
      </c>
      <c r="BB231" s="6">
        <v>0</v>
      </c>
      <c r="BC231">
        <v>3</v>
      </c>
      <c r="BD231">
        <v>3</v>
      </c>
      <c r="BE231">
        <v>10</v>
      </c>
      <c r="BF231" s="11">
        <f>BD231-BE231</f>
        <v>-7</v>
      </c>
      <c r="BG231">
        <v>2</v>
      </c>
      <c r="BH231">
        <v>1</v>
      </c>
      <c r="BI231">
        <v>2</v>
      </c>
      <c r="BJ231">
        <v>3</v>
      </c>
      <c r="BK231">
        <v>1</v>
      </c>
      <c r="BL231">
        <v>2</v>
      </c>
      <c r="BM231">
        <v>3</v>
      </c>
      <c r="BN231" s="8">
        <f>BM231/DQ231</f>
        <v>4.1666666666666664E-2</v>
      </c>
      <c r="BO231">
        <v>0</v>
      </c>
      <c r="BP231">
        <v>0</v>
      </c>
      <c r="BQ231">
        <v>0</v>
      </c>
      <c r="BR231">
        <v>0</v>
      </c>
      <c r="BS231" s="8">
        <f>IF(BO231+BP231&gt;0,BO231/(BO231+BP231),0)</f>
        <v>0</v>
      </c>
      <c r="BT231" s="8">
        <f>(BQ231+BR231)/(EH231+EI231)</f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1</v>
      </c>
      <c r="CU231">
        <v>0</v>
      </c>
      <c r="CV231">
        <v>0</v>
      </c>
      <c r="CW231">
        <v>1</v>
      </c>
      <c r="CX231">
        <v>0</v>
      </c>
      <c r="CY231">
        <v>0</v>
      </c>
      <c r="CZ231">
        <v>0</v>
      </c>
      <c r="DA231">
        <v>0</v>
      </c>
      <c r="DB231">
        <v>1</v>
      </c>
      <c r="DC231">
        <v>0</v>
      </c>
      <c r="DD231">
        <v>4</v>
      </c>
      <c r="DE231">
        <v>1</v>
      </c>
      <c r="DF231">
        <v>1</v>
      </c>
      <c r="DG231">
        <v>1</v>
      </c>
      <c r="DH231">
        <v>1</v>
      </c>
      <c r="DI231" s="11">
        <f>DF231-DE231</f>
        <v>0</v>
      </c>
      <c r="DJ231" s="6">
        <v>-1.5020470000000001E-3</v>
      </c>
      <c r="DK231">
        <v>1</v>
      </c>
      <c r="DL231">
        <v>0</v>
      </c>
      <c r="DM231">
        <v>0</v>
      </c>
      <c r="DN231">
        <v>0</v>
      </c>
      <c r="DO231">
        <v>0</v>
      </c>
      <c r="DP231">
        <v>55</v>
      </c>
      <c r="DQ231">
        <v>72</v>
      </c>
      <c r="DR231">
        <v>42</v>
      </c>
      <c r="DS231">
        <v>58</v>
      </c>
      <c r="DT231">
        <v>31</v>
      </c>
      <c r="DU231">
        <v>35</v>
      </c>
      <c r="DV231" s="6">
        <v>1.66</v>
      </c>
      <c r="DW231" s="6">
        <v>3.06</v>
      </c>
      <c r="DX231">
        <v>2</v>
      </c>
      <c r="DY231">
        <v>9</v>
      </c>
      <c r="DZ231">
        <v>1</v>
      </c>
      <c r="EA231">
        <v>4</v>
      </c>
      <c r="EB231">
        <v>1</v>
      </c>
      <c r="EC231">
        <v>1</v>
      </c>
      <c r="ED231">
        <v>2</v>
      </c>
      <c r="EE231">
        <v>2</v>
      </c>
      <c r="EF231" s="11">
        <f>EB231+ED231</f>
        <v>3</v>
      </c>
      <c r="EG231" s="11">
        <f>EC231+EE231</f>
        <v>3</v>
      </c>
      <c r="EH231">
        <v>35</v>
      </c>
      <c r="EI231">
        <v>26</v>
      </c>
      <c r="EJ231">
        <v>31</v>
      </c>
      <c r="EK231">
        <v>30</v>
      </c>
      <c r="EL231">
        <v>6</v>
      </c>
      <c r="EM231">
        <v>8</v>
      </c>
      <c r="EN231">
        <v>5</v>
      </c>
      <c r="EO231">
        <v>6</v>
      </c>
      <c r="EP231">
        <v>-0.1</v>
      </c>
      <c r="EQ231">
        <v>0</v>
      </c>
      <c r="ER231">
        <v>-0.1</v>
      </c>
      <c r="ES231">
        <v>279.94</v>
      </c>
      <c r="ET231" s="11">
        <f>BC231+BJ231+Y231+DL231</f>
        <v>8</v>
      </c>
      <c r="EU231" s="6">
        <f>IF(DK231&gt;0,(BC231+BI231)/DK231,0)</f>
        <v>5</v>
      </c>
      <c r="EV231" s="6">
        <f>(DP231+DQ231)/AB231*60</f>
        <v>102.88954901431272</v>
      </c>
      <c r="EW231" s="6">
        <v>-0.2</v>
      </c>
      <c r="EX231">
        <v>-0.03</v>
      </c>
    </row>
    <row r="232" spans="1:154">
      <c r="A232" s="5">
        <v>925000</v>
      </c>
      <c r="B232" t="s">
        <v>1022</v>
      </c>
      <c r="C232" t="s">
        <v>1023</v>
      </c>
      <c r="D232" t="s">
        <v>338</v>
      </c>
      <c r="E232" t="s">
        <v>160</v>
      </c>
      <c r="F232" t="s">
        <v>160</v>
      </c>
      <c r="G232">
        <v>71</v>
      </c>
      <c r="H232">
        <v>171</v>
      </c>
      <c r="L232" t="s">
        <v>146</v>
      </c>
      <c r="M232" t="s">
        <v>1024</v>
      </c>
      <c r="N232" t="s">
        <v>1025</v>
      </c>
      <c r="O232" t="s">
        <v>198</v>
      </c>
      <c r="P232" t="s">
        <v>168</v>
      </c>
      <c r="Q232">
        <v>5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-2</v>
      </c>
      <c r="X232" s="6">
        <v>-1.3</v>
      </c>
      <c r="Y232">
        <v>0</v>
      </c>
      <c r="Z232">
        <v>75</v>
      </c>
      <c r="AA232">
        <v>3176</v>
      </c>
      <c r="AB232" s="6">
        <v>52.94</v>
      </c>
      <c r="AC232" s="7">
        <v>10.583333333300001</v>
      </c>
      <c r="AD232" s="7">
        <f>AVERAGE(AA232/60/Q232,AB232/Q232,AC232)</f>
        <v>10.585999999988889</v>
      </c>
      <c r="AE232" s="8">
        <v>0.19819549998128111</v>
      </c>
      <c r="AF232" s="8">
        <v>0</v>
      </c>
      <c r="AG232" s="8">
        <v>0</v>
      </c>
      <c r="AH232" s="9">
        <f>1-EA232/DU232</f>
        <v>0.9375</v>
      </c>
      <c r="AI232" s="10">
        <f>(AG232+AH232)*1000</f>
        <v>937.5</v>
      </c>
      <c r="AJ232" s="7">
        <f>DZ232/AB232*60</f>
        <v>0</v>
      </c>
      <c r="AK232" s="7">
        <f>EA232/AB232*60</f>
        <v>2.2667170381564037</v>
      </c>
      <c r="AL232" s="8">
        <f>IF(DZ232+EA232&gt;0,DZ232/(DZ232+EA232),0)</f>
        <v>0</v>
      </c>
      <c r="AM232" s="11">
        <f>DZ232-EA232</f>
        <v>-2</v>
      </c>
      <c r="AN232" s="7">
        <f>AJ232-AK232</f>
        <v>-2.2667170381564037</v>
      </c>
      <c r="AO232">
        <v>7</v>
      </c>
      <c r="AP232">
        <v>7</v>
      </c>
      <c r="AQ232">
        <v>6</v>
      </c>
      <c r="AR232">
        <v>3</v>
      </c>
      <c r="AS232">
        <v>3</v>
      </c>
      <c r="AT232">
        <v>3</v>
      </c>
      <c r="AU232" s="6">
        <v>0.44</v>
      </c>
      <c r="AV232">
        <v>3</v>
      </c>
      <c r="AW232">
        <v>0</v>
      </c>
      <c r="AX232">
        <v>0</v>
      </c>
      <c r="AY232" s="11">
        <f>AW232+AX232</f>
        <v>0</v>
      </c>
      <c r="AZ232" s="6">
        <v>27.333300000000001</v>
      </c>
      <c r="BA232" s="6">
        <v>20.91</v>
      </c>
      <c r="BB232" s="6">
        <v>0</v>
      </c>
      <c r="BC232">
        <v>1</v>
      </c>
      <c r="BD232">
        <v>1</v>
      </c>
      <c r="BE232">
        <v>2</v>
      </c>
      <c r="BF232" s="11">
        <f>BD232-BE232</f>
        <v>-1</v>
      </c>
      <c r="BG232">
        <v>3</v>
      </c>
      <c r="BH232">
        <v>1</v>
      </c>
      <c r="BI232">
        <v>0</v>
      </c>
      <c r="BJ232">
        <v>1</v>
      </c>
      <c r="BK232">
        <v>1</v>
      </c>
      <c r="BL232">
        <v>0</v>
      </c>
      <c r="BM232">
        <v>1</v>
      </c>
      <c r="BN232" s="8">
        <f>BM232/DQ232</f>
        <v>1.7857142857142856E-2</v>
      </c>
      <c r="BO232">
        <v>0</v>
      </c>
      <c r="BP232">
        <v>0</v>
      </c>
      <c r="BQ232">
        <v>0</v>
      </c>
      <c r="BR232">
        <v>0</v>
      </c>
      <c r="BS232" s="8">
        <f>IF(BO232+BP232&gt;0,BO232/(BO232+BP232),0)</f>
        <v>0</v>
      </c>
      <c r="BT232" s="8">
        <f>(BQ232+BR232)/(EH232+EI232)</f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1</v>
      </c>
      <c r="CV232">
        <v>1</v>
      </c>
      <c r="CW232">
        <v>1</v>
      </c>
      <c r="CX232">
        <v>1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2</v>
      </c>
      <c r="DE232">
        <v>0</v>
      </c>
      <c r="DF232">
        <v>2</v>
      </c>
      <c r="DG232">
        <v>0</v>
      </c>
      <c r="DH232">
        <v>2</v>
      </c>
      <c r="DI232" s="11">
        <f>DF232-DE232</f>
        <v>2</v>
      </c>
      <c r="DJ232" s="6">
        <v>1.9964718601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41</v>
      </c>
      <c r="DQ232">
        <v>56</v>
      </c>
      <c r="DR232">
        <v>26</v>
      </c>
      <c r="DS232">
        <v>46</v>
      </c>
      <c r="DT232">
        <v>17</v>
      </c>
      <c r="DU232">
        <v>32</v>
      </c>
      <c r="DV232" s="6">
        <v>1.49</v>
      </c>
      <c r="DW232" s="6">
        <v>3.15</v>
      </c>
      <c r="DX232">
        <v>7</v>
      </c>
      <c r="DY232">
        <v>10</v>
      </c>
      <c r="DZ232">
        <v>0</v>
      </c>
      <c r="EA232">
        <v>2</v>
      </c>
      <c r="EB232">
        <v>0</v>
      </c>
      <c r="EC232">
        <v>1</v>
      </c>
      <c r="ED232">
        <v>1</v>
      </c>
      <c r="EE232">
        <v>4</v>
      </c>
      <c r="EF232" s="11">
        <f>EB232+ED232</f>
        <v>1</v>
      </c>
      <c r="EG232" s="11">
        <f>EC232+EE232</f>
        <v>5</v>
      </c>
      <c r="EH232">
        <v>14</v>
      </c>
      <c r="EI232">
        <v>16</v>
      </c>
      <c r="EJ232">
        <v>25</v>
      </c>
      <c r="EK232">
        <v>22</v>
      </c>
      <c r="EL232">
        <v>6</v>
      </c>
      <c r="EM232">
        <v>5</v>
      </c>
      <c r="EN232">
        <v>0</v>
      </c>
      <c r="EO232">
        <v>4</v>
      </c>
      <c r="EP232">
        <v>-0.1</v>
      </c>
      <c r="EQ232">
        <v>0</v>
      </c>
      <c r="ER232">
        <v>-0.2</v>
      </c>
      <c r="ES232">
        <v>214.17</v>
      </c>
      <c r="ET232" s="11">
        <f>BC232+BJ232+Y232+DL232</f>
        <v>2</v>
      </c>
      <c r="EU232" s="6">
        <f>IF(DK232&gt;0,(BC232+BI232)/DK232,0)</f>
        <v>0</v>
      </c>
      <c r="EV232" s="6">
        <f>(DP232+DQ232)/AB232*60</f>
        <v>109.93577635058557</v>
      </c>
      <c r="EW232" s="6">
        <v>-0.5</v>
      </c>
      <c r="EX232">
        <v>-0.1</v>
      </c>
    </row>
    <row r="233" spans="1:154">
      <c r="A233" s="5">
        <v>900000</v>
      </c>
      <c r="B233" t="s">
        <v>1026</v>
      </c>
      <c r="C233" t="s">
        <v>1027</v>
      </c>
      <c r="D233" t="s">
        <v>221</v>
      </c>
      <c r="E233" t="s">
        <v>145</v>
      </c>
      <c r="F233" t="s">
        <v>145</v>
      </c>
      <c r="G233">
        <v>73</v>
      </c>
      <c r="H233">
        <v>200</v>
      </c>
      <c r="I233">
        <v>2007</v>
      </c>
      <c r="J233">
        <v>1</v>
      </c>
      <c r="K233">
        <v>21</v>
      </c>
      <c r="L233" t="s">
        <v>154</v>
      </c>
      <c r="M233" t="s">
        <v>787</v>
      </c>
      <c r="N233" t="s">
        <v>504</v>
      </c>
      <c r="O233" t="s">
        <v>224</v>
      </c>
      <c r="P233" t="s">
        <v>274</v>
      </c>
      <c r="Q233">
        <v>81</v>
      </c>
      <c r="R233">
        <v>7</v>
      </c>
      <c r="S233">
        <v>10</v>
      </c>
      <c r="T233">
        <v>8</v>
      </c>
      <c r="U233">
        <v>2</v>
      </c>
      <c r="V233">
        <v>17</v>
      </c>
      <c r="W233">
        <v>-1</v>
      </c>
      <c r="X233" s="6">
        <v>4.9000000000000004</v>
      </c>
      <c r="Y233">
        <v>14</v>
      </c>
      <c r="Z233">
        <v>1584</v>
      </c>
      <c r="AA233">
        <v>67094</v>
      </c>
      <c r="AB233" s="6">
        <v>1115.5</v>
      </c>
      <c r="AC233" s="7">
        <v>13.733333333299999</v>
      </c>
      <c r="AD233" s="7">
        <f>AVERAGE(AA233/60/Q233,AB233/Q233,AC233)</f>
        <v>13.770096021936761</v>
      </c>
      <c r="AE233" s="8">
        <v>0.24762365643910303</v>
      </c>
      <c r="AF233" s="8">
        <v>0.68</v>
      </c>
      <c r="AG233" s="8">
        <v>5.2966101694915252E-2</v>
      </c>
      <c r="AH233" s="9">
        <f>1-EA233/DU233</f>
        <v>0.912109375</v>
      </c>
      <c r="AI233" s="10">
        <f>(AG233+AH233)*1000</f>
        <v>965.07547669491521</v>
      </c>
      <c r="AJ233" s="7">
        <f>DZ233/AB233*60</f>
        <v>1.3446884805020169</v>
      </c>
      <c r="AK233" s="7">
        <f>EA233/AB233*60</f>
        <v>2.4204392649036306</v>
      </c>
      <c r="AL233" s="8">
        <f>IF(DZ233+EA233&gt;0,DZ233/(DZ233+EA233),0)</f>
        <v>0.35714285714285715</v>
      </c>
      <c r="AM233" s="11">
        <f>DZ233-EA233</f>
        <v>-20</v>
      </c>
      <c r="AN233" s="7">
        <f>AJ233-AK233</f>
        <v>-1.0757507844016136</v>
      </c>
      <c r="AO233" t="s">
        <v>255</v>
      </c>
      <c r="AP233">
        <v>213</v>
      </c>
      <c r="AQ233" t="s">
        <v>255</v>
      </c>
      <c r="AR233" t="s">
        <v>255</v>
      </c>
      <c r="AS233">
        <v>125</v>
      </c>
      <c r="AT233">
        <v>125</v>
      </c>
      <c r="AU233" s="6">
        <v>13.54</v>
      </c>
      <c r="AV233">
        <v>51</v>
      </c>
      <c r="AW233" t="s">
        <v>255</v>
      </c>
      <c r="AX233">
        <v>12</v>
      </c>
      <c r="AY233" s="11" t="e">
        <f>AW233+AX233</f>
        <v>#VALUE!</v>
      </c>
      <c r="AZ233" s="6">
        <v>25.911999999999999</v>
      </c>
      <c r="BA233" s="6" t="s">
        <v>255</v>
      </c>
      <c r="BB233" s="6">
        <v>241.2</v>
      </c>
      <c r="BC233">
        <v>67</v>
      </c>
      <c r="BD233">
        <v>67</v>
      </c>
      <c r="BE233">
        <v>120</v>
      </c>
      <c r="BF233" s="11">
        <f>BD233-BE233</f>
        <v>-53</v>
      </c>
      <c r="BG233">
        <v>46</v>
      </c>
      <c r="BH233">
        <v>18</v>
      </c>
      <c r="BI233">
        <v>48</v>
      </c>
      <c r="BJ233">
        <v>36</v>
      </c>
      <c r="BK233">
        <v>18</v>
      </c>
      <c r="BL233">
        <v>48</v>
      </c>
      <c r="BM233">
        <v>36</v>
      </c>
      <c r="BN233" s="8">
        <f>BM233/DQ233</f>
        <v>3.5087719298245612E-2</v>
      </c>
      <c r="BO233">
        <v>276</v>
      </c>
      <c r="BP233">
        <v>286</v>
      </c>
      <c r="BQ233">
        <v>275</v>
      </c>
      <c r="BR233">
        <v>284</v>
      </c>
      <c r="BS233" s="8">
        <f>IF(BO233+BP233&gt;0,BO233/(BO233+BP233),0)</f>
        <v>0.49110320284697506</v>
      </c>
      <c r="BT233" s="8">
        <f>(BQ233+BR233)/(EH233+EI233)</f>
        <v>0.52242990654205612</v>
      </c>
      <c r="BU233">
        <v>99</v>
      </c>
      <c r="BV233">
        <v>119</v>
      </c>
      <c r="BW233">
        <v>100</v>
      </c>
      <c r="BX233">
        <v>105</v>
      </c>
      <c r="BY233">
        <v>76</v>
      </c>
      <c r="BZ233">
        <v>59</v>
      </c>
      <c r="CA233">
        <v>91</v>
      </c>
      <c r="CB233">
        <v>95</v>
      </c>
      <c r="CC233">
        <v>85</v>
      </c>
      <c r="CD233">
        <v>95</v>
      </c>
      <c r="CE233">
        <v>165</v>
      </c>
      <c r="CF233">
        <v>164</v>
      </c>
      <c r="CG233">
        <v>0</v>
      </c>
      <c r="CH233">
        <v>0</v>
      </c>
      <c r="CI233">
        <v>2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1</v>
      </c>
      <c r="CQ233">
        <v>1</v>
      </c>
      <c r="CR233">
        <v>1</v>
      </c>
      <c r="CS233">
        <v>4</v>
      </c>
      <c r="CT233">
        <v>0</v>
      </c>
      <c r="CU233">
        <v>3</v>
      </c>
      <c r="CV233">
        <v>3</v>
      </c>
      <c r="CW233">
        <v>40</v>
      </c>
      <c r="CX233">
        <v>16</v>
      </c>
      <c r="CY233">
        <v>1</v>
      </c>
      <c r="CZ233">
        <v>2</v>
      </c>
      <c r="DA233">
        <v>23</v>
      </c>
      <c r="DB233">
        <v>10</v>
      </c>
      <c r="DC233">
        <v>4</v>
      </c>
      <c r="DD233">
        <v>69</v>
      </c>
      <c r="DE233">
        <v>7</v>
      </c>
      <c r="DF233">
        <v>15</v>
      </c>
      <c r="DG233">
        <v>7</v>
      </c>
      <c r="DH233">
        <v>10</v>
      </c>
      <c r="DI233" s="11">
        <f>DF233-DE233</f>
        <v>8</v>
      </c>
      <c r="DJ233" s="6">
        <v>1.7490785143000001</v>
      </c>
      <c r="DK233">
        <v>7</v>
      </c>
      <c r="DL233">
        <v>0</v>
      </c>
      <c r="DM233">
        <v>0</v>
      </c>
      <c r="DN233">
        <v>0</v>
      </c>
      <c r="DO233">
        <v>0</v>
      </c>
      <c r="DP233">
        <v>888</v>
      </c>
      <c r="DQ233">
        <v>1026</v>
      </c>
      <c r="DR233">
        <v>657</v>
      </c>
      <c r="DS233">
        <v>756</v>
      </c>
      <c r="DT233">
        <v>472</v>
      </c>
      <c r="DU233">
        <v>512</v>
      </c>
      <c r="DV233" s="6">
        <v>37.18</v>
      </c>
      <c r="DW233" s="6">
        <v>43.87</v>
      </c>
      <c r="DX233">
        <v>116</v>
      </c>
      <c r="DY233">
        <v>140</v>
      </c>
      <c r="DZ233">
        <v>25</v>
      </c>
      <c r="EA233">
        <v>45</v>
      </c>
      <c r="EB233">
        <v>25</v>
      </c>
      <c r="EC233">
        <v>22</v>
      </c>
      <c r="ED233">
        <v>45</v>
      </c>
      <c r="EE233">
        <v>32</v>
      </c>
      <c r="EF233" s="11">
        <f>EB233+ED233</f>
        <v>70</v>
      </c>
      <c r="EG233" s="11">
        <f>EC233+EE233</f>
        <v>54</v>
      </c>
      <c r="EH233">
        <v>546</v>
      </c>
      <c r="EI233">
        <v>524</v>
      </c>
      <c r="EJ233">
        <v>443</v>
      </c>
      <c r="EK233">
        <v>511</v>
      </c>
      <c r="EL233">
        <v>113</v>
      </c>
      <c r="EM233">
        <v>126</v>
      </c>
      <c r="EN233">
        <v>71</v>
      </c>
      <c r="EO233">
        <v>74</v>
      </c>
      <c r="EP233">
        <v>-0.4</v>
      </c>
      <c r="EQ233">
        <v>1.4</v>
      </c>
      <c r="ER233">
        <v>1</v>
      </c>
      <c r="ES233">
        <v>3389.32</v>
      </c>
      <c r="ET233" s="11">
        <f>BC233+BJ233+Y233+DL233</f>
        <v>117</v>
      </c>
      <c r="EU233" s="6">
        <f>IF(DK233&gt;0,(BC233+BI233)/DK233,0)</f>
        <v>16.428571428571427</v>
      </c>
      <c r="EV233" s="6">
        <f>(DP233+DQ233)/AB233*60</f>
        <v>102.94935006723442</v>
      </c>
      <c r="EW233" s="6">
        <v>25.5</v>
      </c>
      <c r="EX233">
        <v>0.31</v>
      </c>
    </row>
    <row r="234" spans="1:154">
      <c r="A234" s="5">
        <v>750000</v>
      </c>
      <c r="B234" t="s">
        <v>1028</v>
      </c>
      <c r="C234" t="s">
        <v>1029</v>
      </c>
      <c r="D234" t="s">
        <v>459</v>
      </c>
      <c r="E234" t="s">
        <v>160</v>
      </c>
      <c r="F234" t="s">
        <v>160</v>
      </c>
      <c r="G234">
        <v>74</v>
      </c>
      <c r="H234">
        <v>188</v>
      </c>
      <c r="L234" t="s">
        <v>154</v>
      </c>
      <c r="M234" t="s">
        <v>1030</v>
      </c>
      <c r="N234" t="s">
        <v>1031</v>
      </c>
      <c r="O234" t="s">
        <v>149</v>
      </c>
      <c r="P234" t="s">
        <v>178</v>
      </c>
      <c r="Q234">
        <v>58</v>
      </c>
      <c r="R234">
        <v>5</v>
      </c>
      <c r="S234">
        <v>11</v>
      </c>
      <c r="T234">
        <v>5</v>
      </c>
      <c r="U234">
        <v>6</v>
      </c>
      <c r="V234">
        <v>16</v>
      </c>
      <c r="W234">
        <v>17</v>
      </c>
      <c r="X234" s="6">
        <v>6.3</v>
      </c>
      <c r="Y234">
        <v>29</v>
      </c>
      <c r="Z234">
        <v>1392</v>
      </c>
      <c r="AA234">
        <v>64062</v>
      </c>
      <c r="AB234" s="6">
        <v>1066.97</v>
      </c>
      <c r="AC234" s="7">
        <v>18.416666666699999</v>
      </c>
      <c r="AD234" s="7">
        <f>AVERAGE(AA234/60/Q234,AB234/Q234,AC234)</f>
        <v>18.407107279704601</v>
      </c>
      <c r="AE234" s="8">
        <v>0.32678119133010114</v>
      </c>
      <c r="AF234" s="8">
        <v>0.30188679245283018</v>
      </c>
      <c r="AG234" s="8">
        <v>0.1017274472168906</v>
      </c>
      <c r="AH234" s="9">
        <f>1-EA234/DU234</f>
        <v>0.92190476190476189</v>
      </c>
      <c r="AI234" s="10">
        <f>(AG234+AH234)*1000</f>
        <v>1023.6322091216525</v>
      </c>
      <c r="AJ234" s="7">
        <f>DZ234/AB234*60</f>
        <v>2.9804024480538347</v>
      </c>
      <c r="AK234" s="7">
        <f>EA234/AB234*60</f>
        <v>2.3055943466076836</v>
      </c>
      <c r="AL234" s="8">
        <f>IF(DZ234+EA234&gt;0,DZ234/(DZ234+EA234),0)</f>
        <v>0.56382978723404253</v>
      </c>
      <c r="AM234" s="11">
        <f>DZ234-EA234</f>
        <v>12</v>
      </c>
      <c r="AN234" s="7">
        <f>AJ234-AK234</f>
        <v>0.67480810144615111</v>
      </c>
      <c r="AO234">
        <v>161</v>
      </c>
      <c r="AP234">
        <v>161</v>
      </c>
      <c r="AQ234">
        <v>103</v>
      </c>
      <c r="AR234">
        <v>73</v>
      </c>
      <c r="AS234">
        <v>73</v>
      </c>
      <c r="AT234">
        <v>73</v>
      </c>
      <c r="AU234" s="6">
        <v>4.37</v>
      </c>
      <c r="AV234">
        <v>9</v>
      </c>
      <c r="AW234">
        <v>6</v>
      </c>
      <c r="AX234">
        <v>8</v>
      </c>
      <c r="AY234" s="11">
        <f>AW234+AX234</f>
        <v>14</v>
      </c>
      <c r="AZ234" s="6">
        <v>44.287700000000001</v>
      </c>
      <c r="BA234" s="6">
        <v>42.86</v>
      </c>
      <c r="BB234" s="6">
        <v>87.8</v>
      </c>
      <c r="BC234">
        <v>22</v>
      </c>
      <c r="BD234">
        <v>22</v>
      </c>
      <c r="BE234">
        <v>83</v>
      </c>
      <c r="BF234" s="11">
        <f>BD234-BE234</f>
        <v>-61</v>
      </c>
      <c r="BG234">
        <v>30</v>
      </c>
      <c r="BH234">
        <v>35</v>
      </c>
      <c r="BI234">
        <v>22</v>
      </c>
      <c r="BJ234">
        <v>100</v>
      </c>
      <c r="BK234">
        <v>35</v>
      </c>
      <c r="BL234">
        <v>22</v>
      </c>
      <c r="BM234">
        <v>100</v>
      </c>
      <c r="BN234" s="8">
        <f>BM234/DQ234</f>
        <v>0.10131712259371833</v>
      </c>
      <c r="BO234">
        <v>0</v>
      </c>
      <c r="BP234">
        <v>0</v>
      </c>
      <c r="BQ234">
        <v>0</v>
      </c>
      <c r="BR234">
        <v>0</v>
      </c>
      <c r="BS234" s="8">
        <f>IF(BO234+BP234&gt;0,BO234/(BO234+BP234),0)</f>
        <v>0</v>
      </c>
      <c r="BT234" s="8">
        <f>(BQ234+BR234)/(EH234+EI234)</f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1</v>
      </c>
      <c r="CI234">
        <v>2</v>
      </c>
      <c r="CJ234">
        <v>0</v>
      </c>
      <c r="CK234">
        <v>0</v>
      </c>
      <c r="CL234">
        <v>0</v>
      </c>
      <c r="CM234">
        <v>1</v>
      </c>
      <c r="CN234">
        <v>0</v>
      </c>
      <c r="CO234">
        <v>2</v>
      </c>
      <c r="CP234">
        <v>0</v>
      </c>
      <c r="CQ234">
        <v>0</v>
      </c>
      <c r="CR234">
        <v>0</v>
      </c>
      <c r="CS234">
        <v>2</v>
      </c>
      <c r="CT234">
        <v>0</v>
      </c>
      <c r="CU234">
        <v>0</v>
      </c>
      <c r="CV234">
        <v>1</v>
      </c>
      <c r="CW234">
        <v>29</v>
      </c>
      <c r="CX234">
        <v>3</v>
      </c>
      <c r="CY234">
        <v>1</v>
      </c>
      <c r="CZ234">
        <v>38</v>
      </c>
      <c r="DA234">
        <v>6</v>
      </c>
      <c r="DB234">
        <v>2</v>
      </c>
      <c r="DC234">
        <v>0</v>
      </c>
      <c r="DD234">
        <v>23</v>
      </c>
      <c r="DE234">
        <v>9</v>
      </c>
      <c r="DF234">
        <v>2</v>
      </c>
      <c r="DG234">
        <v>7</v>
      </c>
      <c r="DH234">
        <v>2</v>
      </c>
      <c r="DI234" s="11">
        <f>DF234-DE234</f>
        <v>-7</v>
      </c>
      <c r="DJ234" s="6">
        <v>0.25020463999999998</v>
      </c>
      <c r="DK234">
        <v>7</v>
      </c>
      <c r="DL234">
        <v>1</v>
      </c>
      <c r="DM234">
        <v>0</v>
      </c>
      <c r="DN234">
        <v>1</v>
      </c>
      <c r="DO234">
        <v>0</v>
      </c>
      <c r="DP234">
        <v>962</v>
      </c>
      <c r="DQ234">
        <v>987</v>
      </c>
      <c r="DR234">
        <v>702</v>
      </c>
      <c r="DS234">
        <v>706</v>
      </c>
      <c r="DT234">
        <v>521</v>
      </c>
      <c r="DU234">
        <v>525</v>
      </c>
      <c r="DV234" s="6">
        <v>44.2</v>
      </c>
      <c r="DW234" s="6">
        <v>43.1</v>
      </c>
      <c r="DX234">
        <v>144</v>
      </c>
      <c r="DY234">
        <v>135</v>
      </c>
      <c r="DZ234">
        <v>53</v>
      </c>
      <c r="EA234">
        <v>41</v>
      </c>
      <c r="EB234">
        <v>27</v>
      </c>
      <c r="EC234">
        <v>34</v>
      </c>
      <c r="ED234">
        <v>42</v>
      </c>
      <c r="EE234">
        <v>62</v>
      </c>
      <c r="EF234" s="11">
        <f>EB234+ED234</f>
        <v>69</v>
      </c>
      <c r="EG234" s="11">
        <f>EC234+EE234</f>
        <v>96</v>
      </c>
      <c r="EH234">
        <v>413</v>
      </c>
      <c r="EI234">
        <v>474</v>
      </c>
      <c r="EJ234">
        <v>254</v>
      </c>
      <c r="EK234">
        <v>502</v>
      </c>
      <c r="EL234">
        <v>166</v>
      </c>
      <c r="EM234">
        <v>134</v>
      </c>
      <c r="EN234">
        <v>45</v>
      </c>
      <c r="EO234">
        <v>39</v>
      </c>
      <c r="EP234">
        <v>1</v>
      </c>
      <c r="EQ234">
        <v>3.3</v>
      </c>
      <c r="ER234">
        <v>4.3</v>
      </c>
      <c r="ES234">
        <v>2198.12</v>
      </c>
      <c r="ET234" s="11">
        <f>BC234+BJ234+Y234+DL234</f>
        <v>152</v>
      </c>
      <c r="EU234" s="6">
        <f>IF(DK234&gt;0,(BC234+BI234)/DK234,0)</f>
        <v>6.2857142857142856</v>
      </c>
      <c r="EV234" s="6">
        <f>(DP234+DQ234)/AB234*60</f>
        <v>109.60008247654572</v>
      </c>
      <c r="EW234" s="6">
        <v>23.6</v>
      </c>
      <c r="EX234">
        <v>0.41</v>
      </c>
    </row>
    <row r="235" spans="1:154">
      <c r="A235" s="5">
        <v>832500</v>
      </c>
      <c r="B235" t="s">
        <v>1032</v>
      </c>
      <c r="C235" t="s">
        <v>1033</v>
      </c>
      <c r="E235" t="s">
        <v>634</v>
      </c>
      <c r="F235" t="s">
        <v>181</v>
      </c>
      <c r="G235">
        <v>75</v>
      </c>
      <c r="H235">
        <v>205</v>
      </c>
      <c r="I235">
        <v>2013</v>
      </c>
      <c r="J235">
        <v>1</v>
      </c>
      <c r="K235">
        <v>23</v>
      </c>
      <c r="L235" t="s">
        <v>146</v>
      </c>
      <c r="M235" t="s">
        <v>1034</v>
      </c>
      <c r="N235" t="s">
        <v>1035</v>
      </c>
      <c r="O235" t="s">
        <v>187</v>
      </c>
      <c r="P235" t="s">
        <v>173</v>
      </c>
      <c r="Q235">
        <v>64</v>
      </c>
      <c r="R235">
        <v>12</v>
      </c>
      <c r="S235">
        <v>23</v>
      </c>
      <c r="T235">
        <v>9</v>
      </c>
      <c r="U235">
        <v>14</v>
      </c>
      <c r="V235">
        <v>35</v>
      </c>
      <c r="W235">
        <v>13</v>
      </c>
      <c r="X235" s="6">
        <v>0</v>
      </c>
      <c r="Y235">
        <v>14</v>
      </c>
      <c r="Z235">
        <v>1054</v>
      </c>
      <c r="AA235">
        <v>50931</v>
      </c>
      <c r="AB235" s="6">
        <v>847.95</v>
      </c>
      <c r="AC235" s="7">
        <v>13.266666666700001</v>
      </c>
      <c r="AD235" s="7">
        <f>AVERAGE(AA235/60/Q235,AB235/Q235,AC235)</f>
        <v>13.259722222233336</v>
      </c>
      <c r="AE235" s="8">
        <v>0.24938092241090282</v>
      </c>
      <c r="AF235" s="8">
        <v>0.79545454545454541</v>
      </c>
      <c r="AG235" s="8">
        <v>9.3418259023354558E-2</v>
      </c>
      <c r="AH235" s="9">
        <f>1-EA235/DU235</f>
        <v>0.9366391184573003</v>
      </c>
      <c r="AI235" s="10">
        <f>(AG235+AH235)*1000</f>
        <v>1030.0573774806548</v>
      </c>
      <c r="AJ235" s="7">
        <f>DZ235/AB235*60</f>
        <v>3.1133911197594197</v>
      </c>
      <c r="AK235" s="7">
        <f>EA235/AB235*60</f>
        <v>1.6274544489651512</v>
      </c>
      <c r="AL235" s="8">
        <f>IF(DZ235+EA235&gt;0,DZ235/(DZ235+EA235),0)</f>
        <v>0.65671641791044777</v>
      </c>
      <c r="AM235" s="11">
        <f>DZ235-EA235</f>
        <v>21</v>
      </c>
      <c r="AN235" s="7">
        <f>AJ235-AK235</f>
        <v>1.4859366707942685</v>
      </c>
      <c r="AO235">
        <v>222</v>
      </c>
      <c r="AP235">
        <v>222</v>
      </c>
      <c r="AQ235">
        <v>145</v>
      </c>
      <c r="AR235">
        <v>111</v>
      </c>
      <c r="AS235">
        <v>111</v>
      </c>
      <c r="AT235">
        <v>111</v>
      </c>
      <c r="AU235" s="6">
        <v>10.73</v>
      </c>
      <c r="AV235">
        <v>36</v>
      </c>
      <c r="AW235">
        <v>7</v>
      </c>
      <c r="AX235">
        <v>20</v>
      </c>
      <c r="AY235" s="11">
        <f>AW235+AX235</f>
        <v>27</v>
      </c>
      <c r="AZ235" s="6">
        <v>30.423400000000001</v>
      </c>
      <c r="BA235" s="6">
        <v>28.54</v>
      </c>
      <c r="BB235" s="6">
        <v>208.3</v>
      </c>
      <c r="BC235">
        <v>31</v>
      </c>
      <c r="BD235">
        <v>31</v>
      </c>
      <c r="BE235">
        <v>79</v>
      </c>
      <c r="BF235" s="11">
        <f>BD235-BE235</f>
        <v>-48</v>
      </c>
      <c r="BG235">
        <v>34</v>
      </c>
      <c r="BH235">
        <v>33</v>
      </c>
      <c r="BI235">
        <v>33</v>
      </c>
      <c r="BJ235">
        <v>25</v>
      </c>
      <c r="BK235">
        <v>33</v>
      </c>
      <c r="BL235">
        <v>33</v>
      </c>
      <c r="BM235">
        <v>25</v>
      </c>
      <c r="BN235" s="8">
        <f>BM235/DQ235</f>
        <v>3.7425149700598799E-2</v>
      </c>
      <c r="BO235">
        <v>2</v>
      </c>
      <c r="BP235">
        <v>5</v>
      </c>
      <c r="BQ235">
        <v>2</v>
      </c>
      <c r="BR235">
        <v>5</v>
      </c>
      <c r="BS235" s="8">
        <f>IF(BO235+BP235&gt;0,BO235/(BO235+BP235),0)</f>
        <v>0.2857142857142857</v>
      </c>
      <c r="BT235" s="8">
        <f>(BQ235+BR235)/(EH235+EI235)</f>
        <v>9.7765363128491621E-3</v>
      </c>
      <c r="BU235">
        <v>0</v>
      </c>
      <c r="BV235">
        <v>0</v>
      </c>
      <c r="BW235">
        <v>0</v>
      </c>
      <c r="BX235">
        <v>0</v>
      </c>
      <c r="BY235">
        <v>2</v>
      </c>
      <c r="BZ235">
        <v>5</v>
      </c>
      <c r="CA235">
        <v>1</v>
      </c>
      <c r="CB235">
        <v>1</v>
      </c>
      <c r="CC235">
        <v>0</v>
      </c>
      <c r="CD235">
        <v>3</v>
      </c>
      <c r="CE235">
        <v>2</v>
      </c>
      <c r="CF235">
        <v>2</v>
      </c>
      <c r="CG235">
        <v>0</v>
      </c>
      <c r="CH235">
        <v>6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2</v>
      </c>
      <c r="CQ235">
        <v>1</v>
      </c>
      <c r="CR235">
        <v>0</v>
      </c>
      <c r="CS235">
        <v>9</v>
      </c>
      <c r="CT235">
        <v>0</v>
      </c>
      <c r="CU235">
        <v>3</v>
      </c>
      <c r="CV235">
        <v>4</v>
      </c>
      <c r="CW235">
        <v>27</v>
      </c>
      <c r="CX235">
        <v>3</v>
      </c>
      <c r="CY235">
        <v>1</v>
      </c>
      <c r="CZ235">
        <v>5</v>
      </c>
      <c r="DA235">
        <v>18</v>
      </c>
      <c r="DB235">
        <v>3</v>
      </c>
      <c r="DC235">
        <v>0</v>
      </c>
      <c r="DD235">
        <v>81</v>
      </c>
      <c r="DE235">
        <v>7</v>
      </c>
      <c r="DF235">
        <v>5</v>
      </c>
      <c r="DG235">
        <v>8</v>
      </c>
      <c r="DH235">
        <v>5</v>
      </c>
      <c r="DI235" s="11">
        <f>DF235-DE235</f>
        <v>-2</v>
      </c>
      <c r="DJ235" s="6">
        <v>-1.6995635559000002</v>
      </c>
      <c r="DK235">
        <v>7</v>
      </c>
      <c r="DL235">
        <v>0</v>
      </c>
      <c r="DM235">
        <v>0</v>
      </c>
      <c r="DN235">
        <v>0</v>
      </c>
      <c r="DO235">
        <v>0</v>
      </c>
      <c r="DP235">
        <v>958</v>
      </c>
      <c r="DQ235">
        <v>668</v>
      </c>
      <c r="DR235">
        <v>654</v>
      </c>
      <c r="DS235">
        <v>521</v>
      </c>
      <c r="DT235">
        <v>471</v>
      </c>
      <c r="DU235">
        <v>363</v>
      </c>
      <c r="DV235" s="6">
        <v>39.26</v>
      </c>
      <c r="DW235" s="6">
        <v>33.42</v>
      </c>
      <c r="DX235">
        <v>126</v>
      </c>
      <c r="DY235">
        <v>108</v>
      </c>
      <c r="DZ235">
        <v>44</v>
      </c>
      <c r="EA235">
        <v>23</v>
      </c>
      <c r="EB235">
        <v>24</v>
      </c>
      <c r="EC235">
        <v>38</v>
      </c>
      <c r="ED235">
        <v>49</v>
      </c>
      <c r="EE235">
        <v>42</v>
      </c>
      <c r="EF235" s="11">
        <f>EB235+ED235</f>
        <v>73</v>
      </c>
      <c r="EG235" s="11">
        <f>EC235+EE235</f>
        <v>80</v>
      </c>
      <c r="EH235">
        <v>353</v>
      </c>
      <c r="EI235">
        <v>363</v>
      </c>
      <c r="EJ235">
        <v>268</v>
      </c>
      <c r="EK235">
        <v>331</v>
      </c>
      <c r="EL235">
        <v>141</v>
      </c>
      <c r="EM235">
        <v>118</v>
      </c>
      <c r="EN235">
        <v>50</v>
      </c>
      <c r="EO235">
        <v>47</v>
      </c>
      <c r="EP235">
        <v>2.8</v>
      </c>
      <c r="EQ235">
        <v>1.4</v>
      </c>
      <c r="ER235">
        <v>4.0999999999999996</v>
      </c>
      <c r="ES235">
        <v>2552.27</v>
      </c>
      <c r="ET235" s="11">
        <f>BC235+BJ235+Y235+DL235</f>
        <v>70</v>
      </c>
      <c r="EU235" s="6">
        <f>IF(DK235&gt;0,(BC235+BI235)/DK235,0)</f>
        <v>9.1428571428571423</v>
      </c>
      <c r="EV235" s="6">
        <f>(DP235+DQ235)/AB235*60</f>
        <v>115.05395365292765</v>
      </c>
      <c r="EW235" s="6">
        <v>41.6</v>
      </c>
      <c r="EX235">
        <v>0.65</v>
      </c>
    </row>
    <row r="236" spans="1:154">
      <c r="A236" s="5">
        <v>925000</v>
      </c>
      <c r="B236" t="s">
        <v>1036</v>
      </c>
      <c r="C236" t="s">
        <v>1037</v>
      </c>
      <c r="D236" t="s">
        <v>464</v>
      </c>
      <c r="E236" t="s">
        <v>160</v>
      </c>
      <c r="F236" t="s">
        <v>160</v>
      </c>
      <c r="G236">
        <v>72</v>
      </c>
      <c r="H236">
        <v>200</v>
      </c>
      <c r="L236" t="s">
        <v>146</v>
      </c>
      <c r="M236" t="s">
        <v>1038</v>
      </c>
      <c r="N236" t="s">
        <v>207</v>
      </c>
      <c r="O236" t="s">
        <v>149</v>
      </c>
      <c r="P236" t="s">
        <v>193</v>
      </c>
      <c r="Q236">
        <v>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-1</v>
      </c>
      <c r="X236" s="6">
        <v>-0.4</v>
      </c>
      <c r="Y236">
        <v>0</v>
      </c>
      <c r="Z236">
        <v>109</v>
      </c>
      <c r="AA236">
        <v>5232</v>
      </c>
      <c r="AB236" s="6">
        <v>87.23</v>
      </c>
      <c r="AC236" s="7">
        <v>17.433333333299998</v>
      </c>
      <c r="AD236" s="7">
        <f>AVERAGE(AA236/60/Q236,AB236/Q236,AC236)</f>
        <v>17.439777777766668</v>
      </c>
      <c r="AE236" s="8">
        <v>0.30900846647065072</v>
      </c>
      <c r="AF236" s="8">
        <v>0</v>
      </c>
      <c r="AG236" s="8">
        <v>4.4444444444444446E-2</v>
      </c>
      <c r="AH236" s="9">
        <f>1-EA236/DU236</f>
        <v>0.91666666666666663</v>
      </c>
      <c r="AI236" s="10">
        <f>(AG236+AH236)*1000</f>
        <v>961.11111111111097</v>
      </c>
      <c r="AJ236" s="7">
        <f>DZ236/AB236*60</f>
        <v>1.3756735068210477</v>
      </c>
      <c r="AK236" s="7">
        <f>EA236/AB236*60</f>
        <v>2.7513470136420954</v>
      </c>
      <c r="AL236" s="8">
        <f>IF(DZ236+EA236&gt;0,DZ236/(DZ236+EA236),0)</f>
        <v>0.33333333333333331</v>
      </c>
      <c r="AM236" s="11">
        <f>DZ236-EA236</f>
        <v>-2</v>
      </c>
      <c r="AN236" s="7">
        <f>AJ236-AK236</f>
        <v>-1.3756735068210477</v>
      </c>
      <c r="AO236">
        <v>10</v>
      </c>
      <c r="AP236">
        <v>10</v>
      </c>
      <c r="AQ236">
        <v>5</v>
      </c>
      <c r="AR236">
        <v>4</v>
      </c>
      <c r="AS236">
        <v>4</v>
      </c>
      <c r="AT236">
        <v>4</v>
      </c>
      <c r="AU236" s="6">
        <v>0.09</v>
      </c>
      <c r="AV236">
        <v>0</v>
      </c>
      <c r="AW236">
        <v>0</v>
      </c>
      <c r="AX236">
        <v>0</v>
      </c>
      <c r="AY236" s="11">
        <f>AW236+AX236</f>
        <v>0</v>
      </c>
      <c r="AZ236" s="6">
        <v>60</v>
      </c>
      <c r="BA236" s="6">
        <v>49.29</v>
      </c>
      <c r="BB236" s="6">
        <v>0</v>
      </c>
      <c r="BC236">
        <v>5</v>
      </c>
      <c r="BD236">
        <v>5</v>
      </c>
      <c r="BE236">
        <v>6</v>
      </c>
      <c r="BF236" s="11">
        <f>BD236-BE236</f>
        <v>-1</v>
      </c>
      <c r="BG236">
        <v>1</v>
      </c>
      <c r="BH236">
        <v>3</v>
      </c>
      <c r="BI236">
        <v>2</v>
      </c>
      <c r="BJ236">
        <v>5</v>
      </c>
      <c r="BK236">
        <v>3</v>
      </c>
      <c r="BL236">
        <v>2</v>
      </c>
      <c r="BM236">
        <v>5</v>
      </c>
      <c r="BN236" s="8">
        <f>BM236/DQ236</f>
        <v>7.1428571428571425E-2</v>
      </c>
      <c r="BO236">
        <v>0</v>
      </c>
      <c r="BP236">
        <v>0</v>
      </c>
      <c r="BQ236">
        <v>0</v>
      </c>
      <c r="BR236">
        <v>0</v>
      </c>
      <c r="BS236" s="8">
        <f>IF(BO236+BP236&gt;0,BO236/(BO236+BP236),0)</f>
        <v>0</v>
      </c>
      <c r="BT236" s="8">
        <f>(BQ236+BR236)/(EH236+EI236)</f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</v>
      </c>
      <c r="CX236">
        <v>0</v>
      </c>
      <c r="CY236">
        <v>0</v>
      </c>
      <c r="CZ236">
        <v>0</v>
      </c>
      <c r="DA236">
        <v>1</v>
      </c>
      <c r="DB236">
        <v>0</v>
      </c>
      <c r="DC236">
        <v>0</v>
      </c>
      <c r="DD236">
        <v>3</v>
      </c>
      <c r="DE236">
        <v>0</v>
      </c>
      <c r="DF236">
        <v>0</v>
      </c>
      <c r="DG236">
        <v>0</v>
      </c>
      <c r="DH236">
        <v>0</v>
      </c>
      <c r="DI236" s="11">
        <f>DF236-DE236</f>
        <v>0</v>
      </c>
      <c r="DJ236" s="6">
        <v>0.45074727000000003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80</v>
      </c>
      <c r="DQ236">
        <v>70</v>
      </c>
      <c r="DR236">
        <v>56</v>
      </c>
      <c r="DS236">
        <v>54</v>
      </c>
      <c r="DT236">
        <v>45</v>
      </c>
      <c r="DU236">
        <v>48</v>
      </c>
      <c r="DV236" s="6">
        <v>4.29</v>
      </c>
      <c r="DW236" s="6">
        <v>4.47</v>
      </c>
      <c r="DX236">
        <v>19</v>
      </c>
      <c r="DY236">
        <v>17</v>
      </c>
      <c r="DZ236">
        <v>2</v>
      </c>
      <c r="EA236">
        <v>4</v>
      </c>
      <c r="EB236">
        <v>5</v>
      </c>
      <c r="EC236">
        <v>2</v>
      </c>
      <c r="ED236">
        <v>2</v>
      </c>
      <c r="EE236">
        <v>4</v>
      </c>
      <c r="EF236" s="11">
        <f>EB236+ED236</f>
        <v>7</v>
      </c>
      <c r="EG236" s="11">
        <f>EC236+EE236</f>
        <v>6</v>
      </c>
      <c r="EH236">
        <v>36</v>
      </c>
      <c r="EI236">
        <v>57</v>
      </c>
      <c r="EJ236">
        <v>42</v>
      </c>
      <c r="EK236">
        <v>47</v>
      </c>
      <c r="EL236">
        <v>13</v>
      </c>
      <c r="EM236">
        <v>8</v>
      </c>
      <c r="EN236">
        <v>7</v>
      </c>
      <c r="EO236">
        <v>3</v>
      </c>
      <c r="EP236">
        <v>-0.1</v>
      </c>
      <c r="EQ236">
        <v>0.1</v>
      </c>
      <c r="ER236">
        <v>0</v>
      </c>
      <c r="ES236">
        <v>195.06</v>
      </c>
      <c r="ET236" s="11">
        <f>BC236+BJ236+Y236+DL236</f>
        <v>10</v>
      </c>
      <c r="EU236" s="6">
        <f>IF(DK236&gt;0,(BC236+BI236)/DK236,0)</f>
        <v>0</v>
      </c>
      <c r="EV236" s="6">
        <f>(DP236+DQ236)/AB236*60</f>
        <v>103.17551301157859</v>
      </c>
      <c r="EW236" s="6">
        <v>1.2</v>
      </c>
      <c r="EX236">
        <v>0.23</v>
      </c>
    </row>
    <row r="237" spans="1:154">
      <c r="A237" s="5">
        <v>1250000</v>
      </c>
      <c r="B237" t="s">
        <v>1039</v>
      </c>
      <c r="C237" t="s">
        <v>1040</v>
      </c>
      <c r="D237" t="s">
        <v>210</v>
      </c>
      <c r="E237" t="s">
        <v>145</v>
      </c>
      <c r="F237" t="s">
        <v>145</v>
      </c>
      <c r="G237">
        <v>74</v>
      </c>
      <c r="H237">
        <v>210</v>
      </c>
      <c r="L237" t="s">
        <v>146</v>
      </c>
      <c r="M237" t="s">
        <v>1041</v>
      </c>
      <c r="N237" t="s">
        <v>156</v>
      </c>
      <c r="O237" t="s">
        <v>289</v>
      </c>
      <c r="P237" t="s">
        <v>1042</v>
      </c>
      <c r="Q237">
        <v>59</v>
      </c>
      <c r="R237">
        <v>5</v>
      </c>
      <c r="S237">
        <v>1</v>
      </c>
      <c r="T237">
        <v>0</v>
      </c>
      <c r="U237">
        <v>1</v>
      </c>
      <c r="V237">
        <v>6</v>
      </c>
      <c r="W237">
        <v>-3</v>
      </c>
      <c r="X237" s="6">
        <v>-5.6</v>
      </c>
      <c r="Y237">
        <v>145</v>
      </c>
      <c r="Z237">
        <v>662</v>
      </c>
      <c r="AA237">
        <v>25366</v>
      </c>
      <c r="AB237" s="6">
        <v>422.34</v>
      </c>
      <c r="AC237" s="7">
        <v>7.1666666667000003</v>
      </c>
      <c r="AD237" s="7">
        <f>AVERAGE(AA237/60/Q237,AB237/Q237,AC237)</f>
        <v>7.1635028248698669</v>
      </c>
      <c r="AE237" s="8">
        <v>0.15158171285828109</v>
      </c>
      <c r="AF237" s="8">
        <v>0.6</v>
      </c>
      <c r="AG237" s="8">
        <v>7.1428571428571425E-2</v>
      </c>
      <c r="AH237" s="9">
        <f>1-EA237/DU237</f>
        <v>0.94009216589861755</v>
      </c>
      <c r="AI237" s="10">
        <f>(AG237+AH237)*1000</f>
        <v>1011.5207373271891</v>
      </c>
      <c r="AJ237" s="7">
        <f>DZ237/AB237*60</f>
        <v>1.4206563432305725</v>
      </c>
      <c r="AK237" s="7">
        <f>EA237/AB237*60</f>
        <v>1.8468532461997444</v>
      </c>
      <c r="AL237" s="8">
        <f>IF(DZ237+EA237&gt;0,DZ237/(DZ237+EA237),0)</f>
        <v>0.43478260869565216</v>
      </c>
      <c r="AM237" s="11">
        <f>DZ237-EA237</f>
        <v>-3</v>
      </c>
      <c r="AN237" s="7">
        <f>AJ237-AK237</f>
        <v>-0.4261969029691719</v>
      </c>
      <c r="AO237">
        <v>47</v>
      </c>
      <c r="AP237">
        <v>47</v>
      </c>
      <c r="AQ237">
        <v>38</v>
      </c>
      <c r="AR237">
        <v>30</v>
      </c>
      <c r="AS237">
        <v>30</v>
      </c>
      <c r="AT237">
        <v>30</v>
      </c>
      <c r="AU237" s="6">
        <v>2.83</v>
      </c>
      <c r="AV237">
        <v>8</v>
      </c>
      <c r="AW237">
        <v>3</v>
      </c>
      <c r="AX237">
        <v>2</v>
      </c>
      <c r="AY237" s="11">
        <f>AW237+AX237</f>
        <v>5</v>
      </c>
      <c r="AZ237" s="6">
        <v>28.5</v>
      </c>
      <c r="BA237" s="6">
        <v>25.07</v>
      </c>
      <c r="BB237" s="6">
        <v>0</v>
      </c>
      <c r="BC237">
        <v>150</v>
      </c>
      <c r="BD237">
        <v>150</v>
      </c>
      <c r="BE237">
        <v>37</v>
      </c>
      <c r="BF237" s="11">
        <f>BD237-BE237</f>
        <v>113</v>
      </c>
      <c r="BG237">
        <v>8</v>
      </c>
      <c r="BH237">
        <v>2</v>
      </c>
      <c r="BI237">
        <v>4</v>
      </c>
      <c r="BJ237">
        <v>14</v>
      </c>
      <c r="BK237">
        <v>2</v>
      </c>
      <c r="BL237">
        <v>4</v>
      </c>
      <c r="BM237">
        <v>14</v>
      </c>
      <c r="BN237" s="8">
        <f>BM237/DQ237</f>
        <v>3.4063260340632603E-2</v>
      </c>
      <c r="BO237">
        <v>0</v>
      </c>
      <c r="BP237">
        <v>1</v>
      </c>
      <c r="BQ237">
        <v>0</v>
      </c>
      <c r="BR237">
        <v>1</v>
      </c>
      <c r="BS237" s="8">
        <f>IF(BO237+BP237&gt;0,BO237/(BO237+BP237),0)</f>
        <v>0</v>
      </c>
      <c r="BT237" s="8">
        <f>(BQ237+BR237)/(EH237+EI237)</f>
        <v>2.7855153203342618E-3</v>
      </c>
      <c r="BU237">
        <v>0</v>
      </c>
      <c r="BV237">
        <v>0</v>
      </c>
      <c r="BW237">
        <v>0</v>
      </c>
      <c r="BX237">
        <v>1</v>
      </c>
      <c r="BY237">
        <v>0</v>
      </c>
      <c r="BZ237">
        <v>0</v>
      </c>
      <c r="CA237">
        <v>0</v>
      </c>
      <c r="CB237">
        <v>1</v>
      </c>
      <c r="CC237">
        <v>0</v>
      </c>
      <c r="CD237">
        <v>0</v>
      </c>
      <c r="CE237">
        <v>0</v>
      </c>
      <c r="CF237">
        <v>1</v>
      </c>
      <c r="CG237">
        <v>0</v>
      </c>
      <c r="CH237">
        <v>2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2</v>
      </c>
      <c r="CR237">
        <v>0</v>
      </c>
      <c r="CS237">
        <v>3</v>
      </c>
      <c r="CT237">
        <v>0</v>
      </c>
      <c r="CU237">
        <v>0</v>
      </c>
      <c r="CV237">
        <v>1</v>
      </c>
      <c r="CW237">
        <v>7</v>
      </c>
      <c r="CX237">
        <v>6</v>
      </c>
      <c r="CY237">
        <v>0</v>
      </c>
      <c r="CZ237">
        <v>1</v>
      </c>
      <c r="DA237">
        <v>2</v>
      </c>
      <c r="DB237">
        <v>4</v>
      </c>
      <c r="DC237">
        <v>1</v>
      </c>
      <c r="DD237">
        <v>16</v>
      </c>
      <c r="DE237">
        <v>36</v>
      </c>
      <c r="DF237">
        <v>7</v>
      </c>
      <c r="DG237">
        <v>33</v>
      </c>
      <c r="DH237">
        <v>12</v>
      </c>
      <c r="DI237" s="11">
        <f>DF237-DE237</f>
        <v>-29</v>
      </c>
      <c r="DJ237" s="6">
        <v>-18.986553794999999</v>
      </c>
      <c r="DK237">
        <v>15</v>
      </c>
      <c r="DL237">
        <v>19</v>
      </c>
      <c r="DM237">
        <v>0</v>
      </c>
      <c r="DN237">
        <v>1</v>
      </c>
      <c r="DO237">
        <v>1</v>
      </c>
      <c r="DP237">
        <v>254</v>
      </c>
      <c r="DQ237">
        <v>411</v>
      </c>
      <c r="DR237">
        <v>188</v>
      </c>
      <c r="DS237">
        <v>294</v>
      </c>
      <c r="DT237">
        <v>140</v>
      </c>
      <c r="DU237">
        <v>217</v>
      </c>
      <c r="DV237" s="6">
        <v>10.58</v>
      </c>
      <c r="DW237" s="6">
        <v>16.97</v>
      </c>
      <c r="DX237">
        <v>26</v>
      </c>
      <c r="DY237">
        <v>49</v>
      </c>
      <c r="DZ237">
        <v>10</v>
      </c>
      <c r="EA237">
        <v>13</v>
      </c>
      <c r="EB237">
        <v>7</v>
      </c>
      <c r="EC237">
        <v>14</v>
      </c>
      <c r="ED237">
        <v>13</v>
      </c>
      <c r="EE237">
        <v>11</v>
      </c>
      <c r="EF237" s="11">
        <f>EB237+ED237</f>
        <v>20</v>
      </c>
      <c r="EG237" s="11">
        <f>EC237+EE237</f>
        <v>25</v>
      </c>
      <c r="EH237">
        <v>175</v>
      </c>
      <c r="EI237">
        <v>184</v>
      </c>
      <c r="EJ237">
        <v>337</v>
      </c>
      <c r="EK237">
        <v>216</v>
      </c>
      <c r="EL237">
        <v>35</v>
      </c>
      <c r="EM237">
        <v>31</v>
      </c>
      <c r="EN237">
        <v>57</v>
      </c>
      <c r="EO237">
        <v>33</v>
      </c>
      <c r="EP237">
        <v>0</v>
      </c>
      <c r="EQ237">
        <v>0.4</v>
      </c>
      <c r="ER237">
        <v>0.4</v>
      </c>
      <c r="ES237">
        <v>2363.88</v>
      </c>
      <c r="ET237" s="11">
        <f>BC237+BJ237+Y237+DL237</f>
        <v>328</v>
      </c>
      <c r="EU237" s="6">
        <f>IF(DK237&gt;0,(BC237+BI237)/DK237,0)</f>
        <v>10.266666666666667</v>
      </c>
      <c r="EV237" s="6">
        <f>(DP237+DQ237)/AB237*60</f>
        <v>94.473646824833082</v>
      </c>
      <c r="EW237" s="6">
        <v>-4.3</v>
      </c>
      <c r="EX237">
        <v>-7.0000000000000007E-2</v>
      </c>
    </row>
    <row r="238" spans="1:154">
      <c r="A238" s="5">
        <v>625000</v>
      </c>
      <c r="B238" t="s">
        <v>1043</v>
      </c>
      <c r="C238" t="s">
        <v>598</v>
      </c>
      <c r="D238" t="s">
        <v>252</v>
      </c>
      <c r="E238" t="s">
        <v>145</v>
      </c>
      <c r="F238" t="s">
        <v>145</v>
      </c>
      <c r="G238">
        <v>74</v>
      </c>
      <c r="H238">
        <v>207</v>
      </c>
      <c r="I238">
        <v>2011</v>
      </c>
      <c r="J238">
        <v>2</v>
      </c>
      <c r="K238">
        <v>57</v>
      </c>
      <c r="L238" t="s">
        <v>146</v>
      </c>
      <c r="M238" t="s">
        <v>1044</v>
      </c>
      <c r="N238" t="s">
        <v>936</v>
      </c>
      <c r="O238" t="s">
        <v>149</v>
      </c>
      <c r="P238" t="s">
        <v>218</v>
      </c>
      <c r="Q238">
        <v>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-2</v>
      </c>
      <c r="X238" s="6">
        <v>1</v>
      </c>
      <c r="Y238">
        <v>0</v>
      </c>
      <c r="Z238">
        <v>62</v>
      </c>
      <c r="AA238">
        <v>2616</v>
      </c>
      <c r="AB238" s="6">
        <v>43.62</v>
      </c>
      <c r="AC238" s="7">
        <v>10.9</v>
      </c>
      <c r="AD238" s="7">
        <f>AVERAGE(AA238/60/Q238,AB238/Q238,AC238)</f>
        <v>10.901666666666666</v>
      </c>
      <c r="AE238" s="8">
        <v>0.24131445009957955</v>
      </c>
      <c r="AF238" s="8">
        <v>0</v>
      </c>
      <c r="AG238" s="8">
        <v>0</v>
      </c>
      <c r="AH238" s="9">
        <f>1-EA238/DU238</f>
        <v>0.88888888888888884</v>
      </c>
      <c r="AI238" s="10">
        <f>(AG238+AH238)*1000</f>
        <v>888.8888888888888</v>
      </c>
      <c r="AJ238" s="7">
        <f>DZ238/AB238*60</f>
        <v>0</v>
      </c>
      <c r="AK238" s="7">
        <f>EA238/AB238*60</f>
        <v>2.7510316368638241</v>
      </c>
      <c r="AL238" s="8">
        <f>IF(DZ238+EA238&gt;0,DZ238/(DZ238+EA238),0)</f>
        <v>0</v>
      </c>
      <c r="AM238" s="11">
        <f>DZ238-EA238</f>
        <v>-2</v>
      </c>
      <c r="AN238" s="7">
        <f>AJ238-AK238</f>
        <v>-2.7510316368638241</v>
      </c>
      <c r="AO238">
        <v>8</v>
      </c>
      <c r="AP238">
        <v>8</v>
      </c>
      <c r="AQ238">
        <v>5</v>
      </c>
      <c r="AR238">
        <v>4</v>
      </c>
      <c r="AS238">
        <v>4</v>
      </c>
      <c r="AT238">
        <v>4</v>
      </c>
      <c r="AU238" s="6">
        <v>0.17</v>
      </c>
      <c r="AV238">
        <v>1</v>
      </c>
      <c r="AW238">
        <v>1</v>
      </c>
      <c r="AX238">
        <v>0</v>
      </c>
      <c r="AY238" s="11">
        <f>AW238+AX238</f>
        <v>1</v>
      </c>
      <c r="AZ238" s="6">
        <v>46.25</v>
      </c>
      <c r="BA238" s="6">
        <v>45.89</v>
      </c>
      <c r="BB238" s="6">
        <v>0</v>
      </c>
      <c r="BC238">
        <v>3</v>
      </c>
      <c r="BD238">
        <v>3</v>
      </c>
      <c r="BE238">
        <v>4</v>
      </c>
      <c r="BF238" s="11">
        <f>BD238-BE238</f>
        <v>-1</v>
      </c>
      <c r="BG238">
        <v>1</v>
      </c>
      <c r="BH238">
        <v>4</v>
      </c>
      <c r="BI238">
        <v>1</v>
      </c>
      <c r="BJ238">
        <v>2</v>
      </c>
      <c r="BK238">
        <v>4</v>
      </c>
      <c r="BL238">
        <v>1</v>
      </c>
      <c r="BM238">
        <v>2</v>
      </c>
      <c r="BN238" s="8">
        <f>BM238/DQ238</f>
        <v>5.2631578947368418E-2</v>
      </c>
      <c r="BO238">
        <v>0</v>
      </c>
      <c r="BP238">
        <v>0</v>
      </c>
      <c r="BQ238">
        <v>0</v>
      </c>
      <c r="BR238">
        <v>0</v>
      </c>
      <c r="BS238" s="8">
        <f>IF(BO238+BP238&gt;0,BO238/(BO238+BP238),0)</f>
        <v>0</v>
      </c>
      <c r="BT238" s="8">
        <f>(BQ238+BR238)/(EH238+EI238)</f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1</v>
      </c>
      <c r="CW238">
        <v>0</v>
      </c>
      <c r="CX238">
        <v>0</v>
      </c>
      <c r="CY238">
        <v>0</v>
      </c>
      <c r="CZ238">
        <v>1</v>
      </c>
      <c r="DA238">
        <v>0</v>
      </c>
      <c r="DB238">
        <v>0</v>
      </c>
      <c r="DC238">
        <v>0</v>
      </c>
      <c r="DD238">
        <v>3</v>
      </c>
      <c r="DE238">
        <v>0</v>
      </c>
      <c r="DF238">
        <v>0</v>
      </c>
      <c r="DG238">
        <v>0</v>
      </c>
      <c r="DH238">
        <v>0</v>
      </c>
      <c r="DI238" s="11">
        <f>DF238-DE238</f>
        <v>0</v>
      </c>
      <c r="DJ238" s="6">
        <v>0.22386402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33</v>
      </c>
      <c r="DQ238">
        <v>38</v>
      </c>
      <c r="DR238">
        <v>28</v>
      </c>
      <c r="DS238">
        <v>28</v>
      </c>
      <c r="DT238">
        <v>22</v>
      </c>
      <c r="DU238">
        <v>18</v>
      </c>
      <c r="DV238" s="6">
        <v>1.36</v>
      </c>
      <c r="DW238" s="6">
        <v>1.48</v>
      </c>
      <c r="DX238">
        <v>3</v>
      </c>
      <c r="DY238">
        <v>4</v>
      </c>
      <c r="DZ238">
        <v>0</v>
      </c>
      <c r="EA238">
        <v>2</v>
      </c>
      <c r="EB238">
        <v>1</v>
      </c>
      <c r="EC238">
        <v>0</v>
      </c>
      <c r="ED238">
        <v>2</v>
      </c>
      <c r="EE238">
        <v>3</v>
      </c>
      <c r="EF238" s="11">
        <f>EB238+ED238</f>
        <v>3</v>
      </c>
      <c r="EG238" s="11">
        <f>EC238+EE238</f>
        <v>3</v>
      </c>
      <c r="EH238">
        <v>19</v>
      </c>
      <c r="EI238">
        <v>25</v>
      </c>
      <c r="EJ238">
        <v>13</v>
      </c>
      <c r="EK238">
        <v>10</v>
      </c>
      <c r="EL238">
        <v>10</v>
      </c>
      <c r="EM238">
        <v>6</v>
      </c>
      <c r="EN238">
        <v>2</v>
      </c>
      <c r="EO238">
        <v>3</v>
      </c>
      <c r="EP238">
        <v>-0.1</v>
      </c>
      <c r="EQ238">
        <v>-0.1</v>
      </c>
      <c r="ER238">
        <v>-0.1</v>
      </c>
      <c r="ES238">
        <v>137.13999999999999</v>
      </c>
      <c r="ET238" s="11">
        <f>BC238+BJ238+Y238+DL238</f>
        <v>5</v>
      </c>
      <c r="EU238" s="6">
        <f>IF(DK238&gt;0,(BC238+BI238)/DK238,0)</f>
        <v>0</v>
      </c>
      <c r="EV238" s="6">
        <f>(DP238+DQ238)/AB238*60</f>
        <v>97.661623108665765</v>
      </c>
      <c r="EW238" s="6">
        <v>-0.2</v>
      </c>
      <c r="EX238">
        <v>-0.04</v>
      </c>
    </row>
    <row r="239" spans="1:154">
      <c r="A239" s="5">
        <v>900000</v>
      </c>
      <c r="B239" t="s">
        <v>1045</v>
      </c>
      <c r="C239" t="s">
        <v>170</v>
      </c>
      <c r="D239" t="s">
        <v>153</v>
      </c>
      <c r="E239" t="s">
        <v>145</v>
      </c>
      <c r="F239" t="s">
        <v>145</v>
      </c>
      <c r="G239">
        <v>72</v>
      </c>
      <c r="H239">
        <v>190</v>
      </c>
      <c r="I239">
        <v>1999</v>
      </c>
      <c r="J239">
        <v>3</v>
      </c>
      <c r="K239">
        <v>94</v>
      </c>
      <c r="L239" t="s">
        <v>146</v>
      </c>
      <c r="M239" t="s">
        <v>1046</v>
      </c>
      <c r="N239" t="s">
        <v>674</v>
      </c>
      <c r="O239" t="s">
        <v>303</v>
      </c>
      <c r="P239" t="s">
        <v>150</v>
      </c>
      <c r="Q239">
        <v>82</v>
      </c>
      <c r="R239">
        <v>5</v>
      </c>
      <c r="S239">
        <v>7</v>
      </c>
      <c r="T239">
        <v>6</v>
      </c>
      <c r="U239">
        <v>1</v>
      </c>
      <c r="V239">
        <v>12</v>
      </c>
      <c r="W239">
        <v>-17</v>
      </c>
      <c r="X239" s="6">
        <v>-3.5</v>
      </c>
      <c r="Y239">
        <v>23</v>
      </c>
      <c r="Z239">
        <v>1445</v>
      </c>
      <c r="AA239">
        <v>58740</v>
      </c>
      <c r="AB239" s="6">
        <v>978.73</v>
      </c>
      <c r="AC239" s="7">
        <v>11.9333333333</v>
      </c>
      <c r="AD239" s="7">
        <f>AVERAGE(AA239/60/Q239,AB239/Q239,AC239)</f>
        <v>11.936029810286991</v>
      </c>
      <c r="AE239" s="8">
        <v>0.2208764375598043</v>
      </c>
      <c r="AF239" s="8">
        <v>0.8</v>
      </c>
      <c r="AG239" s="8">
        <v>4.2979942693409739E-2</v>
      </c>
      <c r="AH239" s="9">
        <f>1-EA239/DU239</f>
        <v>0.91512915129151295</v>
      </c>
      <c r="AI239" s="10">
        <f>(AG239+AH239)*1000</f>
        <v>958.10909398492277</v>
      </c>
      <c r="AJ239" s="7">
        <f>DZ239/AB239*60</f>
        <v>0.91955902036312365</v>
      </c>
      <c r="AK239" s="7">
        <f>EA239/AB239*60</f>
        <v>2.819980995780246</v>
      </c>
      <c r="AL239" s="8">
        <f>IF(DZ239+EA239&gt;0,DZ239/(DZ239+EA239),0)</f>
        <v>0.24590163934426229</v>
      </c>
      <c r="AM239" s="11">
        <f>DZ239-EA239</f>
        <v>-31</v>
      </c>
      <c r="AN239" s="7">
        <f>AJ239-AK239</f>
        <v>-1.9004219754171223</v>
      </c>
      <c r="AO239">
        <v>129</v>
      </c>
      <c r="AP239">
        <v>129</v>
      </c>
      <c r="AQ239">
        <v>105</v>
      </c>
      <c r="AR239">
        <v>86</v>
      </c>
      <c r="AS239">
        <v>85</v>
      </c>
      <c r="AT239">
        <v>86</v>
      </c>
      <c r="AU239" s="6">
        <v>7.31</v>
      </c>
      <c r="AV239">
        <v>25</v>
      </c>
      <c r="AW239">
        <v>6</v>
      </c>
      <c r="AX239">
        <v>9</v>
      </c>
      <c r="AY239" s="11">
        <f>AW239+AX239</f>
        <v>15</v>
      </c>
      <c r="AZ239" s="6">
        <v>40.081400000000002</v>
      </c>
      <c r="BA239" s="6">
        <v>32.83</v>
      </c>
      <c r="BB239" s="6">
        <v>213.9</v>
      </c>
      <c r="BC239">
        <v>71</v>
      </c>
      <c r="BD239">
        <v>71</v>
      </c>
      <c r="BE239">
        <v>53</v>
      </c>
      <c r="BF239" s="11">
        <f>BD239-BE239</f>
        <v>18</v>
      </c>
      <c r="BG239">
        <v>19</v>
      </c>
      <c r="BH239">
        <v>24</v>
      </c>
      <c r="BI239">
        <v>18</v>
      </c>
      <c r="BJ239">
        <v>48</v>
      </c>
      <c r="BK239">
        <v>24</v>
      </c>
      <c r="BL239">
        <v>18</v>
      </c>
      <c r="BM239">
        <v>48</v>
      </c>
      <c r="BN239" s="8">
        <f>BM239/DQ239</f>
        <v>4.1811846689895474E-2</v>
      </c>
      <c r="BO239">
        <v>223</v>
      </c>
      <c r="BP239">
        <v>278</v>
      </c>
      <c r="BQ239">
        <v>223</v>
      </c>
      <c r="BR239">
        <v>278</v>
      </c>
      <c r="BS239" s="8">
        <f>IF(BO239+BP239&gt;0,BO239/(BO239+BP239),0)</f>
        <v>0.44510978043912175</v>
      </c>
      <c r="BT239" s="8">
        <f>(BQ239+BR239)/(EH239+EI239)</f>
        <v>0.53987068965517238</v>
      </c>
      <c r="BU239">
        <v>86</v>
      </c>
      <c r="BV239">
        <v>106</v>
      </c>
      <c r="BW239">
        <v>85</v>
      </c>
      <c r="BX239">
        <v>91</v>
      </c>
      <c r="BY239">
        <v>52</v>
      </c>
      <c r="BZ239">
        <v>81</v>
      </c>
      <c r="CA239">
        <v>71</v>
      </c>
      <c r="CB239">
        <v>93</v>
      </c>
      <c r="CC239">
        <v>70</v>
      </c>
      <c r="CD239">
        <v>87</v>
      </c>
      <c r="CE239">
        <v>146</v>
      </c>
      <c r="CF239">
        <v>180</v>
      </c>
      <c r="CG239">
        <v>0</v>
      </c>
      <c r="CH239">
        <v>1</v>
      </c>
      <c r="CI239">
        <v>2</v>
      </c>
      <c r="CJ239">
        <v>2</v>
      </c>
      <c r="CK239">
        <v>0</v>
      </c>
      <c r="CL239">
        <v>0</v>
      </c>
      <c r="CM239">
        <v>1</v>
      </c>
      <c r="CN239">
        <v>1</v>
      </c>
      <c r="CO239">
        <v>0</v>
      </c>
      <c r="CP239">
        <v>0</v>
      </c>
      <c r="CQ239">
        <v>0</v>
      </c>
      <c r="CR239">
        <v>0</v>
      </c>
      <c r="CS239">
        <v>3</v>
      </c>
      <c r="CT239">
        <v>0</v>
      </c>
      <c r="CU239">
        <v>1</v>
      </c>
      <c r="CV239">
        <v>3</v>
      </c>
      <c r="CW239">
        <v>15</v>
      </c>
      <c r="CX239">
        <v>10</v>
      </c>
      <c r="CY239">
        <v>3</v>
      </c>
      <c r="CZ239">
        <v>9</v>
      </c>
      <c r="DA239">
        <v>10</v>
      </c>
      <c r="DB239">
        <v>4</v>
      </c>
      <c r="DC239">
        <v>2</v>
      </c>
      <c r="DD239">
        <v>48</v>
      </c>
      <c r="DE239">
        <v>10</v>
      </c>
      <c r="DF239">
        <v>4</v>
      </c>
      <c r="DG239">
        <v>10</v>
      </c>
      <c r="DH239">
        <v>6</v>
      </c>
      <c r="DI239" s="11">
        <f>DF239-DE239</f>
        <v>-6</v>
      </c>
      <c r="DJ239" s="6">
        <v>-3.3268639358000001</v>
      </c>
      <c r="DK239">
        <v>9</v>
      </c>
      <c r="DL239">
        <v>1</v>
      </c>
      <c r="DM239">
        <v>0</v>
      </c>
      <c r="DN239">
        <v>0</v>
      </c>
      <c r="DO239">
        <v>0</v>
      </c>
      <c r="DP239">
        <v>605</v>
      </c>
      <c r="DQ239">
        <v>1148</v>
      </c>
      <c r="DR239">
        <v>452</v>
      </c>
      <c r="DS239">
        <v>805</v>
      </c>
      <c r="DT239">
        <v>349</v>
      </c>
      <c r="DU239">
        <v>542</v>
      </c>
      <c r="DV239" s="6">
        <v>25.64</v>
      </c>
      <c r="DW239" s="6">
        <v>47.64</v>
      </c>
      <c r="DX239">
        <v>90</v>
      </c>
      <c r="DY239">
        <v>142</v>
      </c>
      <c r="DZ239">
        <v>15</v>
      </c>
      <c r="EA239">
        <v>46</v>
      </c>
      <c r="EB239">
        <v>35</v>
      </c>
      <c r="EC239">
        <v>36</v>
      </c>
      <c r="ED239">
        <v>33</v>
      </c>
      <c r="EE239">
        <v>53</v>
      </c>
      <c r="EF239" s="11">
        <f>EB239+ED239</f>
        <v>68</v>
      </c>
      <c r="EG239" s="11">
        <f>EC239+EE239</f>
        <v>89</v>
      </c>
      <c r="EH239">
        <v>448</v>
      </c>
      <c r="EI239">
        <v>480</v>
      </c>
      <c r="EJ239">
        <v>516</v>
      </c>
      <c r="EK239">
        <v>445</v>
      </c>
      <c r="EL239">
        <v>126</v>
      </c>
      <c r="EM239">
        <v>85</v>
      </c>
      <c r="EN239">
        <v>70</v>
      </c>
      <c r="EO239">
        <v>64</v>
      </c>
      <c r="EP239">
        <v>-0.9</v>
      </c>
      <c r="EQ239">
        <v>0.5</v>
      </c>
      <c r="ER239">
        <v>-0.4</v>
      </c>
      <c r="ES239">
        <v>3452.39</v>
      </c>
      <c r="ET239" s="11">
        <f>BC239+BJ239+Y239+DL239</f>
        <v>143</v>
      </c>
      <c r="EU239" s="6">
        <f>IF(DK239&gt;0,(BC239+BI239)/DK239,0)</f>
        <v>9.8888888888888893</v>
      </c>
      <c r="EV239" s="6">
        <f>(DP239+DQ239)/AB239*60</f>
        <v>107.46579751310372</v>
      </c>
      <c r="EW239" s="6">
        <v>1.2</v>
      </c>
      <c r="EX239">
        <v>0.01</v>
      </c>
    </row>
    <row r="240" spans="1:154">
      <c r="A240" s="5">
        <v>5000000</v>
      </c>
      <c r="B240" t="s">
        <v>1047</v>
      </c>
      <c r="C240" t="s">
        <v>158</v>
      </c>
      <c r="D240" t="s">
        <v>159</v>
      </c>
      <c r="E240" t="s">
        <v>160</v>
      </c>
      <c r="F240" t="s">
        <v>160</v>
      </c>
      <c r="G240">
        <v>73</v>
      </c>
      <c r="H240">
        <v>216</v>
      </c>
      <c r="I240">
        <v>2007</v>
      </c>
      <c r="J240">
        <v>1</v>
      </c>
      <c r="K240">
        <v>12</v>
      </c>
      <c r="L240" t="s">
        <v>146</v>
      </c>
      <c r="M240" t="s">
        <v>1048</v>
      </c>
      <c r="N240" t="s">
        <v>212</v>
      </c>
      <c r="O240" t="s">
        <v>149</v>
      </c>
      <c r="P240" t="s">
        <v>789</v>
      </c>
      <c r="Q240">
        <v>77</v>
      </c>
      <c r="R240">
        <v>6</v>
      </c>
      <c r="S240">
        <v>36</v>
      </c>
      <c r="T240">
        <v>22</v>
      </c>
      <c r="U240">
        <v>14</v>
      </c>
      <c r="V240">
        <v>42</v>
      </c>
      <c r="W240">
        <v>20</v>
      </c>
      <c r="X240" s="6">
        <v>4.5999999999999996</v>
      </c>
      <c r="Y240">
        <v>37</v>
      </c>
      <c r="Z240">
        <v>2275</v>
      </c>
      <c r="AA240">
        <v>112530</v>
      </c>
      <c r="AB240" s="6">
        <v>1870.24</v>
      </c>
      <c r="AC240" s="7">
        <v>24.35</v>
      </c>
      <c r="AD240" s="7">
        <f>AVERAGE(AA240/60/Q240,AB240/Q240,AC240)</f>
        <v>24.331991341991341</v>
      </c>
      <c r="AE240" s="8">
        <v>0.40517342230117642</v>
      </c>
      <c r="AF240" s="8">
        <v>0.4375</v>
      </c>
      <c r="AG240" s="8">
        <v>9.580838323353294E-2</v>
      </c>
      <c r="AH240" s="9">
        <f>1-EA240/DU240</f>
        <v>0.91774891774891776</v>
      </c>
      <c r="AI240" s="10">
        <f>(AG240+AH240)*1000</f>
        <v>1013.5573009824508</v>
      </c>
      <c r="AJ240" s="7">
        <f>DZ240/AB240*60</f>
        <v>3.0798186329027293</v>
      </c>
      <c r="AK240" s="7">
        <f>EA240/AB240*60</f>
        <v>2.438189751047994</v>
      </c>
      <c r="AL240" s="8">
        <f>IF(DZ240+EA240&gt;0,DZ240/(DZ240+EA240),0)</f>
        <v>0.55813953488372092</v>
      </c>
      <c r="AM240" s="11">
        <f>DZ240-EA240</f>
        <v>20</v>
      </c>
      <c r="AN240" s="7">
        <f>AJ240-AK240</f>
        <v>0.64162888185473532</v>
      </c>
      <c r="AO240">
        <v>321</v>
      </c>
      <c r="AP240">
        <v>321</v>
      </c>
      <c r="AQ240">
        <v>221</v>
      </c>
      <c r="AR240">
        <v>154</v>
      </c>
      <c r="AS240">
        <v>153</v>
      </c>
      <c r="AT240">
        <v>153</v>
      </c>
      <c r="AU240" s="6">
        <v>9.86</v>
      </c>
      <c r="AV240">
        <v>17</v>
      </c>
      <c r="AW240">
        <v>7</v>
      </c>
      <c r="AX240">
        <v>15</v>
      </c>
      <c r="AY240" s="11">
        <f>AW240+AX240</f>
        <v>22</v>
      </c>
      <c r="AZ240" s="6">
        <v>48.2288</v>
      </c>
      <c r="BA240" s="6">
        <v>42.29</v>
      </c>
      <c r="BB240" s="6">
        <v>315.5</v>
      </c>
      <c r="BC240">
        <v>80</v>
      </c>
      <c r="BD240">
        <v>80</v>
      </c>
      <c r="BE240">
        <v>86</v>
      </c>
      <c r="BF240" s="11">
        <f>BD240-BE240</f>
        <v>-6</v>
      </c>
      <c r="BG240">
        <v>67</v>
      </c>
      <c r="BH240">
        <v>60</v>
      </c>
      <c r="BI240">
        <v>45</v>
      </c>
      <c r="BJ240">
        <v>160</v>
      </c>
      <c r="BK240">
        <v>60</v>
      </c>
      <c r="BL240">
        <v>45</v>
      </c>
      <c r="BM240">
        <v>160</v>
      </c>
      <c r="BN240" s="8">
        <f>BM240/DQ240</f>
        <v>8.6956521739130432E-2</v>
      </c>
      <c r="BO240">
        <v>0</v>
      </c>
      <c r="BP240">
        <v>0</v>
      </c>
      <c r="BQ240">
        <v>0</v>
      </c>
      <c r="BR240">
        <v>0</v>
      </c>
      <c r="BS240" s="8">
        <f>IF(BO240+BP240&gt;0,BO240/(BO240+BP240),0)</f>
        <v>0</v>
      </c>
      <c r="BT240" s="8">
        <f>(BQ240+BR240)/(EH240+EI240)</f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1</v>
      </c>
      <c r="CQ240">
        <v>1</v>
      </c>
      <c r="CR240">
        <v>0</v>
      </c>
      <c r="CS240">
        <v>4</v>
      </c>
      <c r="CT240">
        <v>0</v>
      </c>
      <c r="CU240">
        <v>0</v>
      </c>
      <c r="CV240">
        <v>3</v>
      </c>
      <c r="CW240">
        <v>64</v>
      </c>
      <c r="CX240">
        <v>2</v>
      </c>
      <c r="CY240">
        <v>1</v>
      </c>
      <c r="CZ240">
        <v>43</v>
      </c>
      <c r="DA240">
        <v>20</v>
      </c>
      <c r="DB240">
        <v>2</v>
      </c>
      <c r="DC240">
        <v>0</v>
      </c>
      <c r="DD240">
        <v>85</v>
      </c>
      <c r="DE240">
        <v>17</v>
      </c>
      <c r="DF240">
        <v>17</v>
      </c>
      <c r="DG240">
        <v>16</v>
      </c>
      <c r="DH240">
        <v>17</v>
      </c>
      <c r="DI240" s="11">
        <f>DF240-DE240</f>
        <v>0</v>
      </c>
      <c r="DJ240" s="6">
        <v>8.8131395700000006</v>
      </c>
      <c r="DK240">
        <v>16</v>
      </c>
      <c r="DL240">
        <v>1</v>
      </c>
      <c r="DM240">
        <v>0</v>
      </c>
      <c r="DN240">
        <v>0</v>
      </c>
      <c r="DO240">
        <v>0</v>
      </c>
      <c r="DP240">
        <v>1805</v>
      </c>
      <c r="DQ240">
        <v>1840</v>
      </c>
      <c r="DR240">
        <v>1397</v>
      </c>
      <c r="DS240">
        <v>1315</v>
      </c>
      <c r="DT240">
        <v>1002</v>
      </c>
      <c r="DU240">
        <v>924</v>
      </c>
      <c r="DV240" s="6">
        <v>102.06</v>
      </c>
      <c r="DW240" s="6">
        <v>84.42</v>
      </c>
      <c r="DX240">
        <v>358</v>
      </c>
      <c r="DY240">
        <v>298</v>
      </c>
      <c r="DZ240">
        <v>96</v>
      </c>
      <c r="EA240">
        <v>76</v>
      </c>
      <c r="EB240">
        <v>80</v>
      </c>
      <c r="EC240">
        <v>57</v>
      </c>
      <c r="ED240">
        <v>80</v>
      </c>
      <c r="EE240">
        <v>84</v>
      </c>
      <c r="EF240" s="11">
        <f>EB240+ED240</f>
        <v>160</v>
      </c>
      <c r="EG240" s="11">
        <f>EC240+EE240</f>
        <v>141</v>
      </c>
      <c r="EH240">
        <v>923</v>
      </c>
      <c r="EI240">
        <v>1036</v>
      </c>
      <c r="EJ240">
        <v>518</v>
      </c>
      <c r="EK240">
        <v>557</v>
      </c>
      <c r="EL240">
        <v>322</v>
      </c>
      <c r="EM240">
        <v>254</v>
      </c>
      <c r="EN240">
        <v>62</v>
      </c>
      <c r="EO240">
        <v>98</v>
      </c>
      <c r="EP240">
        <v>3</v>
      </c>
      <c r="EQ240">
        <v>4.8</v>
      </c>
      <c r="ER240">
        <v>7.8</v>
      </c>
      <c r="ES240">
        <v>2745.66</v>
      </c>
      <c r="ET240" s="11">
        <f>BC240+BJ240+Y240+DL240</f>
        <v>278</v>
      </c>
      <c r="EU240" s="6">
        <f>IF(DK240&gt;0,(BC240+BI240)/DK240,0)</f>
        <v>7.8125</v>
      </c>
      <c r="EV240" s="6">
        <f>(DP240+DQ240)/AB240*60</f>
        <v>116.93686371802549</v>
      </c>
      <c r="EW240" s="6">
        <v>38.5</v>
      </c>
      <c r="EX240">
        <v>0.5</v>
      </c>
    </row>
    <row r="241" spans="1:154">
      <c r="A241" s="5">
        <v>4500000</v>
      </c>
      <c r="B241" t="s">
        <v>1049</v>
      </c>
      <c r="C241" t="s">
        <v>1050</v>
      </c>
      <c r="D241" t="s">
        <v>364</v>
      </c>
      <c r="E241" t="s">
        <v>160</v>
      </c>
      <c r="F241" t="s">
        <v>160</v>
      </c>
      <c r="G241">
        <v>70</v>
      </c>
      <c r="H241">
        <v>185</v>
      </c>
      <c r="I241">
        <v>2009</v>
      </c>
      <c r="J241">
        <v>1</v>
      </c>
      <c r="K241">
        <v>26</v>
      </c>
      <c r="L241" t="s">
        <v>154</v>
      </c>
      <c r="M241" t="s">
        <v>1051</v>
      </c>
      <c r="N241" t="s">
        <v>162</v>
      </c>
      <c r="O241" t="s">
        <v>192</v>
      </c>
      <c r="P241" t="s">
        <v>193</v>
      </c>
      <c r="Q241">
        <v>80</v>
      </c>
      <c r="R241">
        <v>26</v>
      </c>
      <c r="S241">
        <v>27</v>
      </c>
      <c r="T241">
        <v>13</v>
      </c>
      <c r="U241">
        <v>14</v>
      </c>
      <c r="V241">
        <v>53</v>
      </c>
      <c r="W241">
        <v>2</v>
      </c>
      <c r="X241" s="6">
        <v>-6</v>
      </c>
      <c r="Y241">
        <v>46</v>
      </c>
      <c r="Z241">
        <v>1768</v>
      </c>
      <c r="AA241">
        <v>83275</v>
      </c>
      <c r="AB241" s="6">
        <v>1361.4</v>
      </c>
      <c r="AC241" s="7">
        <v>17.350000000000001</v>
      </c>
      <c r="AD241" s="7">
        <f>AVERAGE(AA241/60/Q241,AB241/Q241,AC241)</f>
        <v>17.238819444444449</v>
      </c>
      <c r="AE241" s="8">
        <v>0.29508409918501821</v>
      </c>
      <c r="AF241" s="8">
        <v>0.70666666666666667</v>
      </c>
      <c r="AG241" s="8">
        <v>0.10885341074020319</v>
      </c>
      <c r="AH241" s="9">
        <f>1-EA241/DU241</f>
        <v>0.92758089368258856</v>
      </c>
      <c r="AI241" s="10">
        <f>(AG241+AH241)*1000</f>
        <v>1036.4343044227917</v>
      </c>
      <c r="AJ241" s="7">
        <f>DZ241/AB241*60</f>
        <v>3.3054208902600264</v>
      </c>
      <c r="AK241" s="7">
        <f>EA241/AB241*60</f>
        <v>2.0713970912296165</v>
      </c>
      <c r="AL241" s="8">
        <f>IF(DZ241+EA241&gt;0,DZ241/(DZ241+EA241),0)</f>
        <v>0.61475409836065575</v>
      </c>
      <c r="AM241" s="11">
        <f>DZ241-EA241</f>
        <v>28</v>
      </c>
      <c r="AN241" s="7">
        <f>AJ241-AK241</f>
        <v>1.2340237990304099</v>
      </c>
      <c r="AO241">
        <v>366</v>
      </c>
      <c r="AP241">
        <v>372</v>
      </c>
      <c r="AQ241">
        <v>271</v>
      </c>
      <c r="AR241">
        <v>189</v>
      </c>
      <c r="AS241">
        <v>192</v>
      </c>
      <c r="AT241">
        <v>192</v>
      </c>
      <c r="AU241" s="6">
        <v>19.420000000000002</v>
      </c>
      <c r="AV241">
        <v>73</v>
      </c>
      <c r="AW241">
        <v>7</v>
      </c>
      <c r="AX241">
        <v>13</v>
      </c>
      <c r="AY241" s="11">
        <f>AW241+AX241</f>
        <v>20</v>
      </c>
      <c r="AZ241" s="6">
        <v>30.041699999999999</v>
      </c>
      <c r="BA241" s="6">
        <v>29.09</v>
      </c>
      <c r="BB241" s="6">
        <v>199.7</v>
      </c>
      <c r="BC241">
        <v>124</v>
      </c>
      <c r="BD241">
        <v>123</v>
      </c>
      <c r="BE241">
        <v>107</v>
      </c>
      <c r="BF241" s="11">
        <f>BD241-BE241</f>
        <v>16</v>
      </c>
      <c r="BG241">
        <v>84</v>
      </c>
      <c r="BH241">
        <v>34</v>
      </c>
      <c r="BI241">
        <v>29</v>
      </c>
      <c r="BJ241">
        <v>36</v>
      </c>
      <c r="BK241">
        <v>32</v>
      </c>
      <c r="BL241">
        <v>29</v>
      </c>
      <c r="BM241">
        <v>36</v>
      </c>
      <c r="BN241" s="8">
        <f>BM241/DQ241</f>
        <v>3.1141868512110725E-2</v>
      </c>
      <c r="BO241">
        <v>12</v>
      </c>
      <c r="BP241">
        <v>17</v>
      </c>
      <c r="BQ241">
        <v>12</v>
      </c>
      <c r="BR241">
        <v>16</v>
      </c>
      <c r="BS241" s="8">
        <f>IF(BO241+BP241&gt;0,BO241/(BO241+BP241),0)</f>
        <v>0.41379310344827586</v>
      </c>
      <c r="BT241" s="8">
        <f>(BQ241+BR241)/(EH241+EI241)</f>
        <v>1.880456682337139E-2</v>
      </c>
      <c r="BU241">
        <v>2</v>
      </c>
      <c r="BV241">
        <v>2</v>
      </c>
      <c r="BW241">
        <v>0</v>
      </c>
      <c r="BX241">
        <v>7</v>
      </c>
      <c r="BY241">
        <v>10</v>
      </c>
      <c r="BZ241">
        <v>8</v>
      </c>
      <c r="CA241">
        <v>3</v>
      </c>
      <c r="CB241">
        <v>8</v>
      </c>
      <c r="CC241">
        <v>3</v>
      </c>
      <c r="CD241">
        <v>7</v>
      </c>
      <c r="CE241">
        <v>8</v>
      </c>
      <c r="CF241">
        <v>10</v>
      </c>
      <c r="CG241">
        <v>0</v>
      </c>
      <c r="CH241">
        <v>5</v>
      </c>
      <c r="CI241">
        <v>3</v>
      </c>
      <c r="CJ241">
        <v>1</v>
      </c>
      <c r="CK241">
        <v>0</v>
      </c>
      <c r="CL241">
        <v>0</v>
      </c>
      <c r="CM241">
        <v>0</v>
      </c>
      <c r="CN241">
        <v>1</v>
      </c>
      <c r="CO241">
        <v>2</v>
      </c>
      <c r="CP241">
        <v>6</v>
      </c>
      <c r="CQ241">
        <v>4</v>
      </c>
      <c r="CR241">
        <v>0</v>
      </c>
      <c r="CS241">
        <v>13</v>
      </c>
      <c r="CT241">
        <v>0</v>
      </c>
      <c r="CU241">
        <v>5</v>
      </c>
      <c r="CV241">
        <v>7</v>
      </c>
      <c r="CW241">
        <v>72</v>
      </c>
      <c r="CX241">
        <v>13</v>
      </c>
      <c r="CY241">
        <v>1</v>
      </c>
      <c r="CZ241">
        <v>33</v>
      </c>
      <c r="DA241">
        <v>61</v>
      </c>
      <c r="DB241">
        <v>10</v>
      </c>
      <c r="DC241">
        <v>2</v>
      </c>
      <c r="DD241">
        <v>72</v>
      </c>
      <c r="DE241">
        <v>16</v>
      </c>
      <c r="DF241">
        <v>31</v>
      </c>
      <c r="DG241">
        <v>12</v>
      </c>
      <c r="DH241">
        <v>23</v>
      </c>
      <c r="DI241" s="11">
        <f>DF241-DE241</f>
        <v>15</v>
      </c>
      <c r="DJ241" s="6">
        <v>11.381494932800001</v>
      </c>
      <c r="DK241">
        <v>13</v>
      </c>
      <c r="DL241">
        <v>2</v>
      </c>
      <c r="DM241">
        <v>0</v>
      </c>
      <c r="DN241">
        <v>1</v>
      </c>
      <c r="DO241">
        <v>0</v>
      </c>
      <c r="DP241">
        <v>1271</v>
      </c>
      <c r="DQ241">
        <v>1156</v>
      </c>
      <c r="DR241">
        <v>950</v>
      </c>
      <c r="DS241">
        <v>887</v>
      </c>
      <c r="DT241">
        <v>689</v>
      </c>
      <c r="DU241">
        <v>649</v>
      </c>
      <c r="DV241" s="6">
        <v>67.58</v>
      </c>
      <c r="DW241" s="6">
        <v>55.46</v>
      </c>
      <c r="DX241">
        <v>239</v>
      </c>
      <c r="DY241">
        <v>183</v>
      </c>
      <c r="DZ241">
        <v>75</v>
      </c>
      <c r="EA241">
        <v>47</v>
      </c>
      <c r="EB241">
        <v>32</v>
      </c>
      <c r="EC241">
        <v>33</v>
      </c>
      <c r="ED241">
        <v>38</v>
      </c>
      <c r="EE241">
        <v>50</v>
      </c>
      <c r="EF241" s="11">
        <f>EB241+ED241</f>
        <v>70</v>
      </c>
      <c r="EG241" s="11">
        <f>EC241+EE241</f>
        <v>83</v>
      </c>
      <c r="EH241">
        <v>776</v>
      </c>
      <c r="EI241">
        <v>713</v>
      </c>
      <c r="EJ241">
        <v>420</v>
      </c>
      <c r="EK241">
        <v>457</v>
      </c>
      <c r="EL241">
        <v>195</v>
      </c>
      <c r="EM241">
        <v>127</v>
      </c>
      <c r="EN241">
        <v>72</v>
      </c>
      <c r="EO241">
        <v>97</v>
      </c>
      <c r="EP241">
        <v>5</v>
      </c>
      <c r="EQ241">
        <v>2.1</v>
      </c>
      <c r="ER241">
        <v>7.1</v>
      </c>
      <c r="ES241">
        <v>3252.2</v>
      </c>
      <c r="ET241" s="11">
        <f>BC241+BJ241+Y241+DL241</f>
        <v>208</v>
      </c>
      <c r="EU241" s="6">
        <f>IF(DK241&gt;0,(BC241+BI241)/DK241,0)</f>
        <v>11.76923076923077</v>
      </c>
      <c r="EV241" s="6">
        <f>(DP241+DQ241)/AB241*60</f>
        <v>106.96342000881445</v>
      </c>
      <c r="EW241" s="6">
        <v>52.5</v>
      </c>
      <c r="EX241">
        <v>0.66</v>
      </c>
    </row>
    <row r="242" spans="1:154">
      <c r="A242" s="5">
        <v>2900000</v>
      </c>
      <c r="B242" t="s">
        <v>1052</v>
      </c>
      <c r="C242" t="s">
        <v>1053</v>
      </c>
      <c r="D242" t="s">
        <v>153</v>
      </c>
      <c r="E242" t="s">
        <v>145</v>
      </c>
      <c r="F242" t="s">
        <v>145</v>
      </c>
      <c r="G242">
        <v>73</v>
      </c>
      <c r="H242">
        <v>197</v>
      </c>
      <c r="I242">
        <v>2009</v>
      </c>
      <c r="J242">
        <v>1</v>
      </c>
      <c r="K242">
        <v>12</v>
      </c>
      <c r="L242" t="s">
        <v>146</v>
      </c>
      <c r="M242" t="s">
        <v>1054</v>
      </c>
      <c r="N242" t="s">
        <v>1055</v>
      </c>
      <c r="O242" t="s">
        <v>149</v>
      </c>
      <c r="P242" t="s">
        <v>430</v>
      </c>
      <c r="Q242">
        <v>82</v>
      </c>
      <c r="R242">
        <v>5</v>
      </c>
      <c r="S242">
        <v>20</v>
      </c>
      <c r="T242">
        <v>11</v>
      </c>
      <c r="U242">
        <v>9</v>
      </c>
      <c r="V242">
        <v>25</v>
      </c>
      <c r="W242">
        <v>15</v>
      </c>
      <c r="X242" s="6">
        <v>9.1999999999999993</v>
      </c>
      <c r="Y242">
        <v>36</v>
      </c>
      <c r="Z242">
        <v>1866</v>
      </c>
      <c r="AA242">
        <v>97653</v>
      </c>
      <c r="AB242" s="6">
        <v>1622.77</v>
      </c>
      <c r="AC242" s="7">
        <v>19.850000000000001</v>
      </c>
      <c r="AD242" s="7">
        <f>AVERAGE(AA242/60/Q242,AB242/Q242,AC242)</f>
        <v>19.829349593495937</v>
      </c>
      <c r="AE242" s="8">
        <v>0.34029110231778842</v>
      </c>
      <c r="AF242" s="8">
        <v>0.33333333333333331</v>
      </c>
      <c r="AG242" s="8">
        <v>9.9469496021220155E-2</v>
      </c>
      <c r="AH242" s="9">
        <f>1-EA242/DU242</f>
        <v>0.91022443890274318</v>
      </c>
      <c r="AI242" s="10">
        <f>(AG242+AH242)*1000</f>
        <v>1009.6939349239633</v>
      </c>
      <c r="AJ242" s="7">
        <f>DZ242/AB242*60</f>
        <v>2.7730362281777454</v>
      </c>
      <c r="AK242" s="7">
        <f>EA242/AB242*60</f>
        <v>2.6621147790506354</v>
      </c>
      <c r="AL242" s="8">
        <f>IF(DZ242+EA242&gt;0,DZ242/(DZ242+EA242),0)</f>
        <v>0.51020408163265307</v>
      </c>
      <c r="AM242" s="11">
        <f>DZ242-EA242</f>
        <v>3</v>
      </c>
      <c r="AN242" s="7">
        <f>AJ242-AK242</f>
        <v>0.11092144912710999</v>
      </c>
      <c r="AO242">
        <v>252</v>
      </c>
      <c r="AP242">
        <v>252</v>
      </c>
      <c r="AQ242">
        <v>174</v>
      </c>
      <c r="AR242">
        <v>116</v>
      </c>
      <c r="AS242">
        <v>116</v>
      </c>
      <c r="AT242">
        <v>116</v>
      </c>
      <c r="AU242" s="6">
        <v>5.33</v>
      </c>
      <c r="AV242">
        <v>6</v>
      </c>
      <c r="AW242">
        <v>4</v>
      </c>
      <c r="AX242">
        <v>10</v>
      </c>
      <c r="AY242" s="11">
        <f>AW242+AX242</f>
        <v>14</v>
      </c>
      <c r="AZ242" s="6">
        <v>50.767200000000003</v>
      </c>
      <c r="BA242" s="6">
        <v>46</v>
      </c>
      <c r="BB242" s="6">
        <v>173.1</v>
      </c>
      <c r="BC242">
        <v>139</v>
      </c>
      <c r="BD242">
        <v>139</v>
      </c>
      <c r="BE242">
        <v>112</v>
      </c>
      <c r="BF242" s="11">
        <f>BD242-BE242</f>
        <v>27</v>
      </c>
      <c r="BG242">
        <v>58</v>
      </c>
      <c r="BH242">
        <v>53</v>
      </c>
      <c r="BI242">
        <v>24</v>
      </c>
      <c r="BJ242">
        <v>190</v>
      </c>
      <c r="BK242">
        <v>53</v>
      </c>
      <c r="BL242">
        <v>24</v>
      </c>
      <c r="BM242">
        <v>190</v>
      </c>
      <c r="BN242" s="8">
        <f>BM242/DQ242</f>
        <v>0.11350059737156511</v>
      </c>
      <c r="BO242">
        <v>0</v>
      </c>
      <c r="BP242">
        <v>0</v>
      </c>
      <c r="BQ242">
        <v>0</v>
      </c>
      <c r="BR242">
        <v>0</v>
      </c>
      <c r="BS242" s="8">
        <f>IF(BO242+BP242&gt;0,BO242/(BO242+BP242),0)</f>
        <v>0</v>
      </c>
      <c r="BT242" s="8">
        <f>(BQ242+BR242)/(EH242+EI242)</f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1</v>
      </c>
      <c r="CJ242">
        <v>1</v>
      </c>
      <c r="CK242">
        <v>0</v>
      </c>
      <c r="CL242">
        <v>0</v>
      </c>
      <c r="CM242">
        <v>0</v>
      </c>
      <c r="CN242">
        <v>1</v>
      </c>
      <c r="CO242">
        <v>0</v>
      </c>
      <c r="CP242">
        <v>0</v>
      </c>
      <c r="CQ242">
        <v>1</v>
      </c>
      <c r="CR242">
        <v>0</v>
      </c>
      <c r="CS242">
        <v>3</v>
      </c>
      <c r="CT242">
        <v>0</v>
      </c>
      <c r="CU242">
        <v>1</v>
      </c>
      <c r="CV242">
        <v>1</v>
      </c>
      <c r="CW242">
        <v>56</v>
      </c>
      <c r="CX242">
        <v>2</v>
      </c>
      <c r="CY242">
        <v>2</v>
      </c>
      <c r="CZ242">
        <v>35</v>
      </c>
      <c r="DA242">
        <v>20</v>
      </c>
      <c r="DB242">
        <v>3</v>
      </c>
      <c r="DC242">
        <v>0</v>
      </c>
      <c r="DD242">
        <v>54</v>
      </c>
      <c r="DE242">
        <v>15</v>
      </c>
      <c r="DF242">
        <v>11</v>
      </c>
      <c r="DG242">
        <v>14</v>
      </c>
      <c r="DH242">
        <v>8</v>
      </c>
      <c r="DI242" s="11">
        <f>DF242-DE242</f>
        <v>-4</v>
      </c>
      <c r="DJ242" s="6">
        <v>2.5930240599999999</v>
      </c>
      <c r="DK242">
        <v>13</v>
      </c>
      <c r="DL242">
        <v>2</v>
      </c>
      <c r="DM242">
        <v>0</v>
      </c>
      <c r="DN242">
        <v>0</v>
      </c>
      <c r="DO242">
        <v>0</v>
      </c>
      <c r="DP242">
        <v>1385</v>
      </c>
      <c r="DQ242">
        <v>1674</v>
      </c>
      <c r="DR242">
        <v>1009</v>
      </c>
      <c r="DS242">
        <v>1167</v>
      </c>
      <c r="DT242">
        <v>754</v>
      </c>
      <c r="DU242">
        <v>802</v>
      </c>
      <c r="DV242" s="6">
        <v>61.45</v>
      </c>
      <c r="DW242" s="6">
        <v>75.53</v>
      </c>
      <c r="DX242">
        <v>201</v>
      </c>
      <c r="DY242">
        <v>256</v>
      </c>
      <c r="DZ242">
        <v>75</v>
      </c>
      <c r="EA242">
        <v>72</v>
      </c>
      <c r="EB242">
        <v>44</v>
      </c>
      <c r="EC242">
        <v>44</v>
      </c>
      <c r="ED242">
        <v>70</v>
      </c>
      <c r="EE242">
        <v>66</v>
      </c>
      <c r="EF242" s="11">
        <f>EB242+ED242</f>
        <v>114</v>
      </c>
      <c r="EG242" s="11">
        <f>EC242+EE242</f>
        <v>110</v>
      </c>
      <c r="EH242">
        <v>685</v>
      </c>
      <c r="EI242">
        <v>759</v>
      </c>
      <c r="EJ242">
        <v>790</v>
      </c>
      <c r="EK242">
        <v>623</v>
      </c>
      <c r="EL242">
        <v>260</v>
      </c>
      <c r="EM242">
        <v>184</v>
      </c>
      <c r="EN242">
        <v>92</v>
      </c>
      <c r="EO242">
        <v>79</v>
      </c>
      <c r="EP242">
        <v>1.4</v>
      </c>
      <c r="EQ242">
        <v>4</v>
      </c>
      <c r="ER242">
        <v>5.4</v>
      </c>
      <c r="ES242">
        <v>3146</v>
      </c>
      <c r="ET242" s="11">
        <f>BC242+BJ242+Y242+DL242</f>
        <v>367</v>
      </c>
      <c r="EU242" s="6">
        <f>IF(DK242&gt;0,(BC242+BI242)/DK242,0)</f>
        <v>12.538461538461538</v>
      </c>
      <c r="EV242" s="6">
        <f>(DP242+DQ242)/AB242*60</f>
        <v>113.10290429327631</v>
      </c>
      <c r="EW242" s="6">
        <v>31.5</v>
      </c>
      <c r="EX242">
        <v>0.38</v>
      </c>
    </row>
    <row r="243" spans="1:154">
      <c r="A243" s="5">
        <v>575000</v>
      </c>
      <c r="B243" t="s">
        <v>1056</v>
      </c>
      <c r="C243" t="s">
        <v>1057</v>
      </c>
      <c r="D243" t="s">
        <v>538</v>
      </c>
      <c r="E243" t="s">
        <v>160</v>
      </c>
      <c r="F243" t="s">
        <v>160</v>
      </c>
      <c r="G243">
        <v>73</v>
      </c>
      <c r="H243">
        <v>200</v>
      </c>
      <c r="L243" t="s">
        <v>154</v>
      </c>
      <c r="M243" t="s">
        <v>1058</v>
      </c>
      <c r="N243" t="s">
        <v>369</v>
      </c>
      <c r="O243" t="s">
        <v>163</v>
      </c>
      <c r="P243" t="s">
        <v>225</v>
      </c>
      <c r="Q243">
        <v>21</v>
      </c>
      <c r="R243">
        <v>0</v>
      </c>
      <c r="S243">
        <v>3</v>
      </c>
      <c r="T243">
        <v>1</v>
      </c>
      <c r="U243">
        <v>2</v>
      </c>
      <c r="V243">
        <v>3</v>
      </c>
      <c r="W243">
        <v>-4</v>
      </c>
      <c r="X243" s="6">
        <v>-5</v>
      </c>
      <c r="Y243">
        <v>22</v>
      </c>
      <c r="Z243">
        <v>255</v>
      </c>
      <c r="AA243">
        <v>9954</v>
      </c>
      <c r="AB243" s="6">
        <v>165.92</v>
      </c>
      <c r="AC243" s="7">
        <v>7.9</v>
      </c>
      <c r="AD243" s="7">
        <f>AVERAGE(AA243/60/Q243,AB243/Q243,AC243)</f>
        <v>7.90031746031746</v>
      </c>
      <c r="AE243" s="8">
        <v>0.16258856039745612</v>
      </c>
      <c r="AF243" s="8">
        <v>0.75</v>
      </c>
      <c r="AG243" s="8">
        <v>6.1538461538461542E-2</v>
      </c>
      <c r="AH243" s="9">
        <f>1-EA243/DU243</f>
        <v>0.92727272727272725</v>
      </c>
      <c r="AI243" s="10">
        <f>(AG243+AH243)*1000</f>
        <v>988.8111888111888</v>
      </c>
      <c r="AJ243" s="7">
        <f>DZ243/AB243*60</f>
        <v>1.446480231436837</v>
      </c>
      <c r="AK243" s="7">
        <f>EA243/AB243*60</f>
        <v>2.892960462873674</v>
      </c>
      <c r="AL243" s="8">
        <f>IF(DZ243+EA243&gt;0,DZ243/(DZ243+EA243),0)</f>
        <v>0.33333333333333331</v>
      </c>
      <c r="AM243" s="11">
        <f>DZ243-EA243</f>
        <v>-4</v>
      </c>
      <c r="AN243" s="7">
        <f>AJ243-AK243</f>
        <v>-1.446480231436837</v>
      </c>
      <c r="AO243">
        <v>30</v>
      </c>
      <c r="AP243">
        <v>30</v>
      </c>
      <c r="AQ243">
        <v>25</v>
      </c>
      <c r="AR243">
        <v>19</v>
      </c>
      <c r="AS243">
        <v>19</v>
      </c>
      <c r="AT243">
        <v>19</v>
      </c>
      <c r="AU243" s="6">
        <v>1.37</v>
      </c>
      <c r="AV243">
        <v>4</v>
      </c>
      <c r="AW243">
        <v>0</v>
      </c>
      <c r="AX243">
        <v>4</v>
      </c>
      <c r="AY243" s="11">
        <f>AW243+AX243</f>
        <v>4</v>
      </c>
      <c r="AZ243" s="6">
        <v>40.263199999999998</v>
      </c>
      <c r="BA243" s="6">
        <v>28.28</v>
      </c>
      <c r="BB243" s="6">
        <v>31.3</v>
      </c>
      <c r="BC243">
        <v>48</v>
      </c>
      <c r="BD243">
        <v>48</v>
      </c>
      <c r="BE243">
        <v>17</v>
      </c>
      <c r="BF243" s="11">
        <f>BD243-BE243</f>
        <v>31</v>
      </c>
      <c r="BG243">
        <v>6</v>
      </c>
      <c r="BH243">
        <v>2</v>
      </c>
      <c r="BI243">
        <v>4</v>
      </c>
      <c r="BJ243">
        <v>16</v>
      </c>
      <c r="BK243">
        <v>2</v>
      </c>
      <c r="BL243">
        <v>4</v>
      </c>
      <c r="BM243">
        <v>16</v>
      </c>
      <c r="BN243" s="8">
        <f>BM243/DQ243</f>
        <v>8.4656084656084651E-2</v>
      </c>
      <c r="BO243">
        <v>0</v>
      </c>
      <c r="BP243">
        <v>1</v>
      </c>
      <c r="BQ243">
        <v>0</v>
      </c>
      <c r="BR243">
        <v>1</v>
      </c>
      <c r="BS243" s="8">
        <f>IF(BO243+BP243&gt;0,BO243/(BO243+BP243),0)</f>
        <v>0</v>
      </c>
      <c r="BT243" s="8">
        <f>(BQ243+BR243)/(EH243+EI243)</f>
        <v>7.6335877862595417E-3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</v>
      </c>
      <c r="CA243">
        <v>0</v>
      </c>
      <c r="CB243">
        <v>0</v>
      </c>
      <c r="CC243">
        <v>0</v>
      </c>
      <c r="CD243">
        <v>1</v>
      </c>
      <c r="CE243">
        <v>0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6</v>
      </c>
      <c r="CX243">
        <v>1</v>
      </c>
      <c r="CY243">
        <v>0</v>
      </c>
      <c r="CZ243">
        <v>0</v>
      </c>
      <c r="DA243">
        <v>3</v>
      </c>
      <c r="DB243">
        <v>2</v>
      </c>
      <c r="DC243">
        <v>0</v>
      </c>
      <c r="DD243">
        <v>13</v>
      </c>
      <c r="DE243">
        <v>8</v>
      </c>
      <c r="DF243">
        <v>2</v>
      </c>
      <c r="DG243">
        <v>7</v>
      </c>
      <c r="DH243">
        <v>2</v>
      </c>
      <c r="DI243" s="11">
        <f>DF243-DE243</f>
        <v>-6</v>
      </c>
      <c r="DJ243" s="6">
        <v>-4.9889703581999996</v>
      </c>
      <c r="DK243">
        <v>6</v>
      </c>
      <c r="DL243">
        <v>2</v>
      </c>
      <c r="DM243">
        <v>0</v>
      </c>
      <c r="DN243">
        <v>0</v>
      </c>
      <c r="DO243">
        <v>0</v>
      </c>
      <c r="DP243">
        <v>125</v>
      </c>
      <c r="DQ243">
        <v>189</v>
      </c>
      <c r="DR243">
        <v>99</v>
      </c>
      <c r="DS243">
        <v>137</v>
      </c>
      <c r="DT243">
        <v>65</v>
      </c>
      <c r="DU243">
        <v>110</v>
      </c>
      <c r="DV243" s="6">
        <v>5.2</v>
      </c>
      <c r="DW243" s="6">
        <v>9.44</v>
      </c>
      <c r="DX243">
        <v>13</v>
      </c>
      <c r="DY243">
        <v>30</v>
      </c>
      <c r="DZ243">
        <v>4</v>
      </c>
      <c r="EA243">
        <v>8</v>
      </c>
      <c r="EB243">
        <v>2</v>
      </c>
      <c r="EC243">
        <v>12</v>
      </c>
      <c r="ED243">
        <v>8</v>
      </c>
      <c r="EE243">
        <v>9</v>
      </c>
      <c r="EF243" s="11">
        <f>EB243+ED243</f>
        <v>10</v>
      </c>
      <c r="EG243" s="11">
        <f>EC243+EE243</f>
        <v>21</v>
      </c>
      <c r="EH243">
        <v>50</v>
      </c>
      <c r="EI243">
        <v>81</v>
      </c>
      <c r="EJ243">
        <v>101</v>
      </c>
      <c r="EK243">
        <v>64</v>
      </c>
      <c r="EL243">
        <v>18</v>
      </c>
      <c r="EM243">
        <v>25</v>
      </c>
      <c r="EN243">
        <v>21</v>
      </c>
      <c r="EO243">
        <v>9</v>
      </c>
      <c r="EP243">
        <v>-0.1</v>
      </c>
      <c r="EQ243">
        <v>0.1</v>
      </c>
      <c r="ER243">
        <v>-0.1</v>
      </c>
      <c r="ES243">
        <v>854.57</v>
      </c>
      <c r="ET243" s="11">
        <f>BC243+BJ243+Y243+DL243</f>
        <v>88</v>
      </c>
      <c r="EU243" s="6">
        <f>IF(DK243&gt;0,(BC243+BI243)/DK243,0)</f>
        <v>8.6666666666666661</v>
      </c>
      <c r="EV243" s="6">
        <f>(DP243+DQ243)/AB243*60</f>
        <v>113.54869816779171</v>
      </c>
      <c r="EW243" s="6">
        <v>-0.5</v>
      </c>
      <c r="EX243">
        <v>-0.03</v>
      </c>
    </row>
    <row r="244" spans="1:154">
      <c r="A244" s="5">
        <v>640000</v>
      </c>
      <c r="B244" t="s">
        <v>1059</v>
      </c>
      <c r="C244" t="s">
        <v>977</v>
      </c>
      <c r="D244" t="s">
        <v>153</v>
      </c>
      <c r="E244" t="s">
        <v>145</v>
      </c>
      <c r="F244" t="s">
        <v>145</v>
      </c>
      <c r="G244">
        <v>73</v>
      </c>
      <c r="H244">
        <v>184</v>
      </c>
      <c r="L244" t="s">
        <v>154</v>
      </c>
      <c r="M244" t="s">
        <v>1060</v>
      </c>
      <c r="N244" t="s">
        <v>1061</v>
      </c>
      <c r="O244" t="s">
        <v>163</v>
      </c>
      <c r="P244" t="s">
        <v>411</v>
      </c>
      <c r="Q244">
        <v>11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-1</v>
      </c>
      <c r="X244" s="6">
        <v>-0.60000000000000009</v>
      </c>
      <c r="Y244">
        <v>0</v>
      </c>
      <c r="Z244">
        <v>136</v>
      </c>
      <c r="AA244">
        <v>5561</v>
      </c>
      <c r="AB244" s="6">
        <v>92.62</v>
      </c>
      <c r="AC244" s="7">
        <v>8.4333333333000002</v>
      </c>
      <c r="AD244" s="7">
        <f>AVERAGE(AA244/60/Q244,AB244/Q244,AC244)</f>
        <v>8.4263636363525247</v>
      </c>
      <c r="AE244" s="8">
        <v>0.1707312577190363</v>
      </c>
      <c r="AF244" s="8">
        <v>0</v>
      </c>
      <c r="AG244" s="8">
        <v>0</v>
      </c>
      <c r="AH244" s="9">
        <f>1-EA244/DU244</f>
        <v>0.97560975609756095</v>
      </c>
      <c r="AI244" s="10">
        <f>(AG244+AH244)*1000</f>
        <v>975.60975609756099</v>
      </c>
      <c r="AJ244" s="7">
        <f>DZ244/AB244*60</f>
        <v>0</v>
      </c>
      <c r="AK244" s="7">
        <f>EA244/AB244*60</f>
        <v>0.64780824875836751</v>
      </c>
      <c r="AL244" s="8">
        <f>IF(DZ244+EA244&gt;0,DZ244/(DZ244+EA244),0)</f>
        <v>0</v>
      </c>
      <c r="AM244" s="11">
        <f>DZ244-EA244</f>
        <v>-1</v>
      </c>
      <c r="AN244" s="7">
        <f>AJ244-AK244</f>
        <v>-0.64780824875836751</v>
      </c>
      <c r="AO244">
        <v>14</v>
      </c>
      <c r="AP244">
        <v>14</v>
      </c>
      <c r="AQ244">
        <v>14</v>
      </c>
      <c r="AR244">
        <v>10</v>
      </c>
      <c r="AS244">
        <v>10</v>
      </c>
      <c r="AT244">
        <v>10</v>
      </c>
      <c r="AU244" s="6">
        <v>0.8</v>
      </c>
      <c r="AV244">
        <v>2</v>
      </c>
      <c r="AW244">
        <v>1</v>
      </c>
      <c r="AX244">
        <v>0</v>
      </c>
      <c r="AY244" s="11">
        <f>AW244+AX244</f>
        <v>1</v>
      </c>
      <c r="AZ244" s="6">
        <v>28.1</v>
      </c>
      <c r="BA244" s="6">
        <v>27.38</v>
      </c>
      <c r="BB244" s="6">
        <v>0</v>
      </c>
      <c r="BC244">
        <v>14</v>
      </c>
      <c r="BD244">
        <v>14</v>
      </c>
      <c r="BE244">
        <v>10</v>
      </c>
      <c r="BF244" s="11">
        <f>BD244-BE244</f>
        <v>4</v>
      </c>
      <c r="BG244">
        <v>4</v>
      </c>
      <c r="BH244">
        <v>1</v>
      </c>
      <c r="BI244">
        <v>2</v>
      </c>
      <c r="BJ244">
        <v>3</v>
      </c>
      <c r="BK244">
        <v>1</v>
      </c>
      <c r="BL244">
        <v>2</v>
      </c>
      <c r="BM244">
        <v>3</v>
      </c>
      <c r="BN244" s="8">
        <f>BM244/DQ244</f>
        <v>3.4482758620689655E-2</v>
      </c>
      <c r="BO244">
        <v>11</v>
      </c>
      <c r="BP244">
        <v>8</v>
      </c>
      <c r="BQ244">
        <v>11</v>
      </c>
      <c r="BR244">
        <v>8</v>
      </c>
      <c r="BS244" s="8">
        <f>IF(BO244+BP244&gt;0,BO244/(BO244+BP244),0)</f>
        <v>0.57894736842105265</v>
      </c>
      <c r="BT244" s="8">
        <f>(BQ244+BR244)/(EH244+EI244)</f>
        <v>0.23456790123456789</v>
      </c>
      <c r="BU244">
        <v>3</v>
      </c>
      <c r="BV244">
        <v>3</v>
      </c>
      <c r="BW244">
        <v>4</v>
      </c>
      <c r="BX244">
        <v>1</v>
      </c>
      <c r="BY244">
        <v>4</v>
      </c>
      <c r="BZ244">
        <v>4</v>
      </c>
      <c r="CA244">
        <v>0</v>
      </c>
      <c r="CB244">
        <v>1</v>
      </c>
      <c r="CC244">
        <v>5</v>
      </c>
      <c r="CD244">
        <v>2</v>
      </c>
      <c r="CE244">
        <v>9</v>
      </c>
      <c r="CF244">
        <v>8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3</v>
      </c>
      <c r="CX244">
        <v>1</v>
      </c>
      <c r="CY244">
        <v>0</v>
      </c>
      <c r="CZ244">
        <v>0</v>
      </c>
      <c r="DA244">
        <v>1</v>
      </c>
      <c r="DB244">
        <v>0</v>
      </c>
      <c r="DC244">
        <v>1</v>
      </c>
      <c r="DD244">
        <v>7</v>
      </c>
      <c r="DE244">
        <v>0</v>
      </c>
      <c r="DF244">
        <v>0</v>
      </c>
      <c r="DG244">
        <v>0</v>
      </c>
      <c r="DH244">
        <v>0</v>
      </c>
      <c r="DI244" s="11">
        <f>DF244-DE244</f>
        <v>0</v>
      </c>
      <c r="DJ244" s="6">
        <v>5.6196508000000006E-3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66</v>
      </c>
      <c r="DQ244">
        <v>87</v>
      </c>
      <c r="DR244">
        <v>47</v>
      </c>
      <c r="DS244">
        <v>66</v>
      </c>
      <c r="DT244">
        <v>34</v>
      </c>
      <c r="DU244">
        <v>41</v>
      </c>
      <c r="DV244" s="6">
        <v>2.04</v>
      </c>
      <c r="DW244" s="6">
        <v>2.78</v>
      </c>
      <c r="DX244">
        <v>5</v>
      </c>
      <c r="DY244">
        <v>7</v>
      </c>
      <c r="DZ244">
        <v>0</v>
      </c>
      <c r="EA244">
        <v>1</v>
      </c>
      <c r="EB244">
        <v>3</v>
      </c>
      <c r="EC244">
        <v>4</v>
      </c>
      <c r="ED244">
        <v>3</v>
      </c>
      <c r="EE244">
        <v>1</v>
      </c>
      <c r="EF244" s="11">
        <f>EB244+ED244</f>
        <v>6</v>
      </c>
      <c r="EG244" s="11">
        <f>EC244+EE244</f>
        <v>5</v>
      </c>
      <c r="EH244">
        <v>40</v>
      </c>
      <c r="EI244">
        <v>41</v>
      </c>
      <c r="EJ244">
        <v>36</v>
      </c>
      <c r="EK244">
        <v>42</v>
      </c>
      <c r="EL244">
        <v>6</v>
      </c>
      <c r="EM244">
        <v>9</v>
      </c>
      <c r="EN244">
        <v>7</v>
      </c>
      <c r="EO244">
        <v>9</v>
      </c>
      <c r="EP244">
        <v>-0.30000000000000004</v>
      </c>
      <c r="EQ244">
        <v>0</v>
      </c>
      <c r="ER244">
        <v>-0.2</v>
      </c>
      <c r="ES244">
        <v>449.87</v>
      </c>
      <c r="ET244" s="11">
        <f>BC244+BJ244+Y244+DL244</f>
        <v>17</v>
      </c>
      <c r="EU244" s="6">
        <f>IF(DK244&gt;0,(BC244+BI244)/DK244,0)</f>
        <v>0</v>
      </c>
      <c r="EV244" s="6">
        <f>(DP244+DQ244)/AB244*60</f>
        <v>99.114662060030227</v>
      </c>
      <c r="EW244" s="6">
        <v>-0.30000000000000004</v>
      </c>
      <c r="EX244">
        <v>-0.02</v>
      </c>
    </row>
    <row r="245" spans="1:154">
      <c r="A245" s="5">
        <v>5000000</v>
      </c>
      <c r="B245" t="s">
        <v>1062</v>
      </c>
      <c r="C245" t="s">
        <v>942</v>
      </c>
      <c r="E245" t="s">
        <v>383</v>
      </c>
      <c r="F245" t="s">
        <v>383</v>
      </c>
      <c r="G245">
        <v>81</v>
      </c>
      <c r="H245">
        <v>250</v>
      </c>
      <c r="I245">
        <v>1996</v>
      </c>
      <c r="J245">
        <v>3</v>
      </c>
      <c r="K245">
        <v>56</v>
      </c>
      <c r="L245" t="s">
        <v>146</v>
      </c>
      <c r="M245" t="s">
        <v>1063</v>
      </c>
      <c r="N245" t="s">
        <v>1064</v>
      </c>
      <c r="O245" t="s">
        <v>149</v>
      </c>
      <c r="P245" t="s">
        <v>274</v>
      </c>
      <c r="Q245">
        <v>75</v>
      </c>
      <c r="R245">
        <v>9</v>
      </c>
      <c r="S245">
        <v>19</v>
      </c>
      <c r="T245">
        <v>11</v>
      </c>
      <c r="U245">
        <v>9</v>
      </c>
      <c r="V245">
        <v>29</v>
      </c>
      <c r="W245">
        <v>18</v>
      </c>
      <c r="X245" s="6">
        <v>11.4</v>
      </c>
      <c r="Y245">
        <v>59</v>
      </c>
      <c r="Z245">
        <v>1958</v>
      </c>
      <c r="AA245">
        <v>104997</v>
      </c>
      <c r="AB245" s="6">
        <v>1732.08</v>
      </c>
      <c r="AC245" s="7">
        <v>23.2166666667</v>
      </c>
      <c r="AD245" s="7">
        <f>AVERAGE(AA245/60/Q245,AB245/Q245,AC245)</f>
        <v>23.21457777778889</v>
      </c>
      <c r="AE245" s="8">
        <v>0.40342851819071135</v>
      </c>
      <c r="AF245" s="8">
        <v>0.36708860759493672</v>
      </c>
      <c r="AG245" s="8">
        <v>9.1753774680603944E-2</v>
      </c>
      <c r="AH245" s="9">
        <f>1-EA245/DU245</f>
        <v>0.9082872928176795</v>
      </c>
      <c r="AI245" s="10">
        <f>(AG245+AH245)*1000</f>
        <v>1000.0410674982834</v>
      </c>
      <c r="AJ245" s="7">
        <f>DZ245/AB245*60</f>
        <v>2.7365941526950257</v>
      </c>
      <c r="AK245" s="7">
        <f>EA245/AB245*60</f>
        <v>2.8751558819454068</v>
      </c>
      <c r="AL245" s="8">
        <f>IF(DZ245+EA245&gt;0,DZ245/(DZ245+EA245),0)</f>
        <v>0.48765432098765432</v>
      </c>
      <c r="AM245" s="11">
        <f>DZ245-EA245</f>
        <v>-4</v>
      </c>
      <c r="AN245" s="7">
        <f>AJ245-AK245</f>
        <v>-0.13856172925038113</v>
      </c>
      <c r="AO245">
        <v>277</v>
      </c>
      <c r="AP245">
        <v>278</v>
      </c>
      <c r="AQ245">
        <v>188</v>
      </c>
      <c r="AR245">
        <v>135</v>
      </c>
      <c r="AS245">
        <v>136</v>
      </c>
      <c r="AT245">
        <v>135</v>
      </c>
      <c r="AU245" s="6">
        <v>5.55</v>
      </c>
      <c r="AV245">
        <v>10</v>
      </c>
      <c r="AW245">
        <v>4</v>
      </c>
      <c r="AX245">
        <v>10</v>
      </c>
      <c r="AY245" s="11">
        <f>AW245+AX245</f>
        <v>14</v>
      </c>
      <c r="AZ245" s="6">
        <v>53.829599999999999</v>
      </c>
      <c r="BA245" s="6">
        <v>47.81</v>
      </c>
      <c r="BB245" s="6">
        <v>224.1</v>
      </c>
      <c r="BC245">
        <v>130</v>
      </c>
      <c r="BD245">
        <v>130</v>
      </c>
      <c r="BE245">
        <v>97</v>
      </c>
      <c r="BF245" s="11">
        <f>BD245-BE245</f>
        <v>33</v>
      </c>
      <c r="BG245">
        <v>53</v>
      </c>
      <c r="BH245">
        <v>62</v>
      </c>
      <c r="BI245">
        <v>35</v>
      </c>
      <c r="BJ245">
        <v>140</v>
      </c>
      <c r="BK245">
        <v>61</v>
      </c>
      <c r="BL245">
        <v>35</v>
      </c>
      <c r="BM245">
        <v>138</v>
      </c>
      <c r="BN245" s="8">
        <f>BM245/DQ245</f>
        <v>8.0607476635514014E-2</v>
      </c>
      <c r="BO245">
        <v>0</v>
      </c>
      <c r="BP245">
        <v>1</v>
      </c>
      <c r="BQ245">
        <v>0</v>
      </c>
      <c r="BR245">
        <v>1</v>
      </c>
      <c r="BS245" s="8">
        <f>IF(BO245+BP245&gt;0,BO245/(BO245+BP245),0)</f>
        <v>0</v>
      </c>
      <c r="BT245" s="8">
        <f>(BQ245+BR245)/(EH245+EI245)</f>
        <v>5.7803468208092489E-4</v>
      </c>
      <c r="BU245">
        <v>0</v>
      </c>
      <c r="BV245">
        <v>0</v>
      </c>
      <c r="BW245">
        <v>0</v>
      </c>
      <c r="BX245">
        <v>1</v>
      </c>
      <c r="BY245">
        <v>0</v>
      </c>
      <c r="BZ245">
        <v>0</v>
      </c>
      <c r="CA245">
        <v>0</v>
      </c>
      <c r="CB245">
        <v>1</v>
      </c>
      <c r="CC245">
        <v>0</v>
      </c>
      <c r="CD245">
        <v>0</v>
      </c>
      <c r="CE245">
        <v>0</v>
      </c>
      <c r="CF245">
        <v>1</v>
      </c>
      <c r="CG245">
        <v>0</v>
      </c>
      <c r="CH245">
        <v>2</v>
      </c>
      <c r="CI245">
        <v>0</v>
      </c>
      <c r="CJ245">
        <v>1</v>
      </c>
      <c r="CK245">
        <v>0</v>
      </c>
      <c r="CL245">
        <v>0</v>
      </c>
      <c r="CM245">
        <v>0</v>
      </c>
      <c r="CN245">
        <v>0</v>
      </c>
      <c r="CO245">
        <v>3</v>
      </c>
      <c r="CP245">
        <v>4</v>
      </c>
      <c r="CQ245">
        <v>0</v>
      </c>
      <c r="CR245">
        <v>0</v>
      </c>
      <c r="CS245">
        <v>2</v>
      </c>
      <c r="CT245">
        <v>0</v>
      </c>
      <c r="CU245">
        <v>1</v>
      </c>
      <c r="CV245">
        <v>7</v>
      </c>
      <c r="CW245">
        <v>45</v>
      </c>
      <c r="CX245">
        <v>6</v>
      </c>
      <c r="CY245">
        <v>0</v>
      </c>
      <c r="CZ245">
        <v>47</v>
      </c>
      <c r="DA245">
        <v>28</v>
      </c>
      <c r="DB245">
        <v>0</v>
      </c>
      <c r="DC245">
        <v>1</v>
      </c>
      <c r="DD245">
        <v>53</v>
      </c>
      <c r="DE245">
        <v>25</v>
      </c>
      <c r="DF245">
        <v>16</v>
      </c>
      <c r="DG245">
        <v>24</v>
      </c>
      <c r="DH245">
        <v>11</v>
      </c>
      <c r="DI245" s="11">
        <f>DF245-DE245</f>
        <v>-9</v>
      </c>
      <c r="DJ245" s="6">
        <v>-6.6888910800000003</v>
      </c>
      <c r="DK245">
        <v>22</v>
      </c>
      <c r="DL245">
        <v>3</v>
      </c>
      <c r="DM245">
        <v>0</v>
      </c>
      <c r="DN245">
        <v>0</v>
      </c>
      <c r="DO245">
        <v>0</v>
      </c>
      <c r="DP245">
        <v>1531</v>
      </c>
      <c r="DQ245">
        <v>1712</v>
      </c>
      <c r="DR245">
        <v>1170</v>
      </c>
      <c r="DS245">
        <v>1275</v>
      </c>
      <c r="DT245">
        <v>861</v>
      </c>
      <c r="DU245">
        <v>905</v>
      </c>
      <c r="DV245" s="6">
        <v>68.260000000000005</v>
      </c>
      <c r="DW245" s="6">
        <v>78.8</v>
      </c>
      <c r="DX245">
        <v>203</v>
      </c>
      <c r="DY245">
        <v>268</v>
      </c>
      <c r="DZ245">
        <v>79</v>
      </c>
      <c r="EA245">
        <v>83</v>
      </c>
      <c r="EB245">
        <v>43</v>
      </c>
      <c r="EC245">
        <v>44</v>
      </c>
      <c r="ED245">
        <v>73</v>
      </c>
      <c r="EE245">
        <v>76</v>
      </c>
      <c r="EF245" s="11">
        <f>EB245+ED245</f>
        <v>116</v>
      </c>
      <c r="EG245" s="11">
        <f>EC245+EE245</f>
        <v>120</v>
      </c>
      <c r="EH245">
        <v>899</v>
      </c>
      <c r="EI245">
        <v>831</v>
      </c>
      <c r="EJ245">
        <v>605</v>
      </c>
      <c r="EK245">
        <v>650</v>
      </c>
      <c r="EL245">
        <v>262</v>
      </c>
      <c r="EM245">
        <v>227</v>
      </c>
      <c r="EN245">
        <v>122</v>
      </c>
      <c r="EO245">
        <v>93</v>
      </c>
      <c r="EP245">
        <v>2.2999999999999998</v>
      </c>
      <c r="EQ245">
        <v>5.7</v>
      </c>
      <c r="ER245">
        <v>8</v>
      </c>
      <c r="ES245">
        <v>2561.3200000000002</v>
      </c>
      <c r="ET245" s="11">
        <f>BC245+BJ245+Y245+DL245</f>
        <v>332</v>
      </c>
      <c r="EU245" s="6">
        <f>IF(DK245&gt;0,(BC245+BI245)/DK245,0)</f>
        <v>7.5</v>
      </c>
      <c r="EV245" s="6">
        <f>(DP245+DQ245)/AB245*60</f>
        <v>112.33892198974644</v>
      </c>
      <c r="EW245" s="6">
        <v>41.6</v>
      </c>
      <c r="EX245">
        <v>0.55000000000000004</v>
      </c>
    </row>
    <row r="246" spans="1:154">
      <c r="A246" s="5">
        <v>5000000</v>
      </c>
      <c r="B246" t="s">
        <v>1065</v>
      </c>
      <c r="C246" t="s">
        <v>454</v>
      </c>
      <c r="D246" t="s">
        <v>258</v>
      </c>
      <c r="E246" t="s">
        <v>145</v>
      </c>
      <c r="F246" t="s">
        <v>145</v>
      </c>
      <c r="G246">
        <v>74</v>
      </c>
      <c r="H246">
        <v>215</v>
      </c>
      <c r="I246">
        <v>2000</v>
      </c>
      <c r="J246">
        <v>1</v>
      </c>
      <c r="K246">
        <v>6</v>
      </c>
      <c r="L246" t="s">
        <v>146</v>
      </c>
      <c r="M246" t="s">
        <v>1066</v>
      </c>
      <c r="N246" t="s">
        <v>232</v>
      </c>
      <c r="O246" t="s">
        <v>238</v>
      </c>
      <c r="P246" t="s">
        <v>374</v>
      </c>
      <c r="Q246">
        <v>78</v>
      </c>
      <c r="R246">
        <v>13</v>
      </c>
      <c r="S246">
        <v>24</v>
      </c>
      <c r="T246">
        <v>15</v>
      </c>
      <c r="U246">
        <v>9</v>
      </c>
      <c r="V246">
        <v>37</v>
      </c>
      <c r="W246">
        <v>14</v>
      </c>
      <c r="X246" s="6">
        <v>6.6</v>
      </c>
      <c r="Y246">
        <v>63</v>
      </c>
      <c r="Z246">
        <v>1361</v>
      </c>
      <c r="AA246">
        <v>56450</v>
      </c>
      <c r="AB246" s="6">
        <v>940.3</v>
      </c>
      <c r="AC246" s="7">
        <v>12.0666666667</v>
      </c>
      <c r="AD246" s="7">
        <f>AVERAGE(AA246/60/Q246,AB246/Q246,AC246)</f>
        <v>12.061253561264673</v>
      </c>
      <c r="AE246" s="8">
        <v>0.22354031951312286</v>
      </c>
      <c r="AF246" s="8">
        <v>0.77083333333333337</v>
      </c>
      <c r="AG246" s="8">
        <v>9.4302554027504912E-2</v>
      </c>
      <c r="AH246" s="9">
        <f>1-EA246/DU246</f>
        <v>0.92802056555269918</v>
      </c>
      <c r="AI246" s="10">
        <f>(AG246+AH246)*1000</f>
        <v>1022.3231195802041</v>
      </c>
      <c r="AJ246" s="7">
        <f>DZ246/AB246*60</f>
        <v>3.0628522811868555</v>
      </c>
      <c r="AK246" s="7">
        <f>EA246/AB246*60</f>
        <v>1.7866638306923324</v>
      </c>
      <c r="AL246" s="8">
        <f>IF(DZ246+EA246&gt;0,DZ246/(DZ246+EA246),0)</f>
        <v>0.63157894736842102</v>
      </c>
      <c r="AM246" s="11">
        <f>DZ246-EA246</f>
        <v>20</v>
      </c>
      <c r="AN246" s="7">
        <f>AJ246-AK246</f>
        <v>1.2761884504945231</v>
      </c>
      <c r="AO246">
        <v>172</v>
      </c>
      <c r="AP246">
        <v>172</v>
      </c>
      <c r="AQ246">
        <v>137</v>
      </c>
      <c r="AR246">
        <v>104</v>
      </c>
      <c r="AS246">
        <v>104</v>
      </c>
      <c r="AT246">
        <v>104</v>
      </c>
      <c r="AU246" s="6">
        <v>12.06</v>
      </c>
      <c r="AV246">
        <v>50</v>
      </c>
      <c r="AW246">
        <v>12</v>
      </c>
      <c r="AX246">
        <v>3</v>
      </c>
      <c r="AY246" s="11">
        <f>AW246+AX246</f>
        <v>15</v>
      </c>
      <c r="AZ246" s="6">
        <v>25.307700000000001</v>
      </c>
      <c r="BA246" s="6">
        <v>24.55</v>
      </c>
      <c r="BB246" s="6">
        <v>265.89999999999998</v>
      </c>
      <c r="BC246">
        <v>94</v>
      </c>
      <c r="BD246">
        <v>94</v>
      </c>
      <c r="BE246">
        <v>49</v>
      </c>
      <c r="BF246" s="11">
        <f>BD246-BE246</f>
        <v>45</v>
      </c>
      <c r="BG246">
        <v>33</v>
      </c>
      <c r="BH246">
        <v>30</v>
      </c>
      <c r="BI246">
        <v>17</v>
      </c>
      <c r="BJ246">
        <v>40</v>
      </c>
      <c r="BK246">
        <v>30</v>
      </c>
      <c r="BL246">
        <v>17</v>
      </c>
      <c r="BM246">
        <v>40</v>
      </c>
      <c r="BN246" s="8">
        <f>BM246/DQ246</f>
        <v>5.4794520547945202E-2</v>
      </c>
      <c r="BO246">
        <v>3</v>
      </c>
      <c r="BP246">
        <v>3</v>
      </c>
      <c r="BQ246">
        <v>3</v>
      </c>
      <c r="BR246">
        <v>3</v>
      </c>
      <c r="BS246" s="8">
        <f>IF(BO246+BP246&gt;0,BO246/(BO246+BP246),0)</f>
        <v>0.5</v>
      </c>
      <c r="BT246" s="8">
        <f>(BQ246+BR246)/(EH246+EI246)</f>
        <v>7.4719800747198011E-3</v>
      </c>
      <c r="BU246">
        <v>0</v>
      </c>
      <c r="BV246">
        <v>0</v>
      </c>
      <c r="BW246">
        <v>0</v>
      </c>
      <c r="BX246">
        <v>1</v>
      </c>
      <c r="BY246">
        <v>3</v>
      </c>
      <c r="BZ246">
        <v>2</v>
      </c>
      <c r="CA246">
        <v>0</v>
      </c>
      <c r="CB246">
        <v>1</v>
      </c>
      <c r="CC246">
        <v>1</v>
      </c>
      <c r="CD246">
        <v>1</v>
      </c>
      <c r="CE246">
        <v>2</v>
      </c>
      <c r="CF246">
        <v>2</v>
      </c>
      <c r="CG246">
        <v>0</v>
      </c>
      <c r="CH246">
        <v>1</v>
      </c>
      <c r="CI246">
        <v>1</v>
      </c>
      <c r="CJ246">
        <v>0</v>
      </c>
      <c r="CK246">
        <v>0</v>
      </c>
      <c r="CL246">
        <v>0</v>
      </c>
      <c r="CM246">
        <v>2</v>
      </c>
      <c r="CN246">
        <v>0</v>
      </c>
      <c r="CO246">
        <v>2</v>
      </c>
      <c r="CP246">
        <v>2</v>
      </c>
      <c r="CQ246">
        <v>5</v>
      </c>
      <c r="CR246">
        <v>0</v>
      </c>
      <c r="CS246">
        <v>2</v>
      </c>
      <c r="CT246">
        <v>0</v>
      </c>
      <c r="CU246">
        <v>0</v>
      </c>
      <c r="CV246">
        <v>5</v>
      </c>
      <c r="CW246">
        <v>28</v>
      </c>
      <c r="CX246">
        <v>12</v>
      </c>
      <c r="CY246">
        <v>2</v>
      </c>
      <c r="CZ246">
        <v>17</v>
      </c>
      <c r="DA246">
        <v>19</v>
      </c>
      <c r="DB246">
        <v>9</v>
      </c>
      <c r="DC246">
        <v>0</v>
      </c>
      <c r="DD246">
        <v>45</v>
      </c>
      <c r="DE246">
        <v>23</v>
      </c>
      <c r="DF246">
        <v>17</v>
      </c>
      <c r="DG246">
        <v>20</v>
      </c>
      <c r="DH246">
        <v>7</v>
      </c>
      <c r="DI246" s="11">
        <f>DF246-DE246</f>
        <v>-6</v>
      </c>
      <c r="DJ246" s="6">
        <v>-10.562409036</v>
      </c>
      <c r="DK246">
        <v>19</v>
      </c>
      <c r="DL246">
        <v>3</v>
      </c>
      <c r="DM246">
        <v>0</v>
      </c>
      <c r="DN246">
        <v>1</v>
      </c>
      <c r="DO246">
        <v>0</v>
      </c>
      <c r="DP246">
        <v>924</v>
      </c>
      <c r="DQ246">
        <v>730</v>
      </c>
      <c r="DR246">
        <v>684</v>
      </c>
      <c r="DS246">
        <v>541</v>
      </c>
      <c r="DT246">
        <v>509</v>
      </c>
      <c r="DU246">
        <v>389</v>
      </c>
      <c r="DV246" s="6">
        <v>46.77</v>
      </c>
      <c r="DW246" s="6">
        <v>35.15</v>
      </c>
      <c r="DX246">
        <v>160</v>
      </c>
      <c r="DY246">
        <v>105</v>
      </c>
      <c r="DZ246">
        <v>48</v>
      </c>
      <c r="EA246">
        <v>28</v>
      </c>
      <c r="EB246">
        <v>33</v>
      </c>
      <c r="EC246">
        <v>31</v>
      </c>
      <c r="ED246">
        <v>39</v>
      </c>
      <c r="EE246">
        <v>32</v>
      </c>
      <c r="EF246" s="11">
        <f>EB246+ED246</f>
        <v>72</v>
      </c>
      <c r="EG246" s="11">
        <f>EC246+EE246</f>
        <v>63</v>
      </c>
      <c r="EH246">
        <v>414</v>
      </c>
      <c r="EI246">
        <v>389</v>
      </c>
      <c r="EJ246">
        <v>312</v>
      </c>
      <c r="EK246">
        <v>319</v>
      </c>
      <c r="EL246">
        <v>123</v>
      </c>
      <c r="EM246">
        <v>79</v>
      </c>
      <c r="EN246">
        <v>69</v>
      </c>
      <c r="EO246">
        <v>45</v>
      </c>
      <c r="EP246">
        <v>3</v>
      </c>
      <c r="EQ246">
        <v>1.5</v>
      </c>
      <c r="ER246">
        <v>4.5999999999999996</v>
      </c>
      <c r="ES246">
        <v>3266.1</v>
      </c>
      <c r="ET246" s="11">
        <f>BC246+BJ246+Y246+DL246</f>
        <v>200</v>
      </c>
      <c r="EU246" s="6">
        <f>IF(DK246&gt;0,(BC246+BI246)/DK246,0)</f>
        <v>5.8421052631578947</v>
      </c>
      <c r="EV246" s="6">
        <f>(DP246+DQ246)/AB246*60</f>
        <v>105.54078485589706</v>
      </c>
      <c r="EW246" s="6">
        <v>39.1</v>
      </c>
      <c r="EX246">
        <v>0.5</v>
      </c>
    </row>
    <row r="247" spans="1:154">
      <c r="A247" s="5">
        <v>575000</v>
      </c>
      <c r="B247" t="s">
        <v>1067</v>
      </c>
      <c r="C247" t="s">
        <v>1068</v>
      </c>
      <c r="D247" t="s">
        <v>221</v>
      </c>
      <c r="E247" t="s">
        <v>145</v>
      </c>
      <c r="F247" t="s">
        <v>145</v>
      </c>
      <c r="G247">
        <v>71</v>
      </c>
      <c r="H247">
        <v>180</v>
      </c>
      <c r="L247" t="s">
        <v>146</v>
      </c>
      <c r="M247" t="s">
        <v>1069</v>
      </c>
      <c r="N247" t="s">
        <v>1070</v>
      </c>
      <c r="O247" t="s">
        <v>149</v>
      </c>
      <c r="P247" t="s">
        <v>193</v>
      </c>
      <c r="Q247">
        <v>11</v>
      </c>
      <c r="R247">
        <v>0</v>
      </c>
      <c r="S247">
        <v>3</v>
      </c>
      <c r="T247">
        <v>0</v>
      </c>
      <c r="U247">
        <v>3</v>
      </c>
      <c r="V247">
        <v>3</v>
      </c>
      <c r="W247">
        <v>-5</v>
      </c>
      <c r="X247" s="6">
        <v>0.8</v>
      </c>
      <c r="Y247">
        <v>13</v>
      </c>
      <c r="Z247">
        <v>245</v>
      </c>
      <c r="AA247">
        <v>11166</v>
      </c>
      <c r="AB247" s="6">
        <v>186.11</v>
      </c>
      <c r="AC247" s="7">
        <v>16.916666666699999</v>
      </c>
      <c r="AD247" s="7">
        <f>AVERAGE(AA247/60/Q247,AB247/Q247,AC247)</f>
        <v>16.91797979799091</v>
      </c>
      <c r="AE247" s="8">
        <v>0.29792853941217901</v>
      </c>
      <c r="AF247" s="8">
        <v>0.375</v>
      </c>
      <c r="AG247" s="8">
        <v>8.7912087912087919E-2</v>
      </c>
      <c r="AH247" s="9">
        <f>1-EA247/DU247</f>
        <v>0.8666666666666667</v>
      </c>
      <c r="AI247" s="10">
        <f>(AG247+AH247)*1000</f>
        <v>954.57875457875468</v>
      </c>
      <c r="AJ247" s="7">
        <f>DZ247/AB247*60</f>
        <v>2.5791198753425388</v>
      </c>
      <c r="AK247" s="7">
        <f>EA247/AB247*60</f>
        <v>3.2238998441781739</v>
      </c>
      <c r="AL247" s="8">
        <f>IF(DZ247+EA247&gt;0,DZ247/(DZ247+EA247),0)</f>
        <v>0.44444444444444442</v>
      </c>
      <c r="AM247" s="11">
        <f>DZ247-EA247</f>
        <v>-2</v>
      </c>
      <c r="AN247" s="7">
        <f>AJ247-AK247</f>
        <v>-0.64477996883563504</v>
      </c>
      <c r="AO247">
        <v>23</v>
      </c>
      <c r="AP247">
        <v>23</v>
      </c>
      <c r="AQ247">
        <v>16</v>
      </c>
      <c r="AR247">
        <v>11</v>
      </c>
      <c r="AS247">
        <v>11</v>
      </c>
      <c r="AT247">
        <v>11</v>
      </c>
      <c r="AU247" s="6">
        <v>0.73</v>
      </c>
      <c r="AV247">
        <v>1</v>
      </c>
      <c r="AW247">
        <v>0</v>
      </c>
      <c r="AX247">
        <v>1</v>
      </c>
      <c r="AY247" s="11">
        <f>AW247+AX247</f>
        <v>1</v>
      </c>
      <c r="AZ247" s="6">
        <v>56.2727</v>
      </c>
      <c r="BA247" s="6">
        <v>33.26</v>
      </c>
      <c r="BB247" s="6">
        <v>0</v>
      </c>
      <c r="BC247">
        <v>26</v>
      </c>
      <c r="BD247">
        <v>26</v>
      </c>
      <c r="BE247">
        <v>15</v>
      </c>
      <c r="BF247" s="11">
        <f>BD247-BE247</f>
        <v>11</v>
      </c>
      <c r="BG247">
        <v>5</v>
      </c>
      <c r="BH247">
        <v>6</v>
      </c>
      <c r="BI247">
        <v>3</v>
      </c>
      <c r="BJ247">
        <v>16</v>
      </c>
      <c r="BK247">
        <v>6</v>
      </c>
      <c r="BL247">
        <v>3</v>
      </c>
      <c r="BM247">
        <v>16</v>
      </c>
      <c r="BN247" s="8">
        <f>BM247/DQ247</f>
        <v>0.1111111111111111</v>
      </c>
      <c r="BO247">
        <v>0</v>
      </c>
      <c r="BP247">
        <v>0</v>
      </c>
      <c r="BQ247">
        <v>0</v>
      </c>
      <c r="BR247">
        <v>0</v>
      </c>
      <c r="BS247" s="8">
        <f>IF(BO247+BP247&gt;0,BO247/(BO247+BP247),0)</f>
        <v>0</v>
      </c>
      <c r="BT247" s="8">
        <f>(BQ247+BR247)/(EH247+EI247)</f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1</v>
      </c>
      <c r="CW247">
        <v>4</v>
      </c>
      <c r="CX247">
        <v>0</v>
      </c>
      <c r="CY247">
        <v>0</v>
      </c>
      <c r="CZ247">
        <v>6</v>
      </c>
      <c r="DA247">
        <v>4</v>
      </c>
      <c r="DB247">
        <v>0</v>
      </c>
      <c r="DC247">
        <v>0</v>
      </c>
      <c r="DD247">
        <v>1</v>
      </c>
      <c r="DE247">
        <v>5</v>
      </c>
      <c r="DF247">
        <v>5</v>
      </c>
      <c r="DG247">
        <v>5</v>
      </c>
      <c r="DH247">
        <v>3</v>
      </c>
      <c r="DI247" s="11">
        <f>DF247-DE247</f>
        <v>0</v>
      </c>
      <c r="DJ247" s="6">
        <v>0.14120811999999999</v>
      </c>
      <c r="DK247">
        <v>4</v>
      </c>
      <c r="DL247">
        <v>1</v>
      </c>
      <c r="DM247">
        <v>0</v>
      </c>
      <c r="DN247">
        <v>0</v>
      </c>
      <c r="DO247">
        <v>0</v>
      </c>
      <c r="DP247">
        <v>163</v>
      </c>
      <c r="DQ247">
        <v>144</v>
      </c>
      <c r="DR247">
        <v>127</v>
      </c>
      <c r="DS247">
        <v>104</v>
      </c>
      <c r="DT247">
        <v>91</v>
      </c>
      <c r="DU247">
        <v>75</v>
      </c>
      <c r="DV247" s="6">
        <v>9.83</v>
      </c>
      <c r="DW247" s="6">
        <v>6.21</v>
      </c>
      <c r="DX247">
        <v>26</v>
      </c>
      <c r="DY247">
        <v>11</v>
      </c>
      <c r="DZ247">
        <v>8</v>
      </c>
      <c r="EA247">
        <v>10</v>
      </c>
      <c r="EB247">
        <v>9</v>
      </c>
      <c r="EC247">
        <v>2</v>
      </c>
      <c r="ED247">
        <v>7</v>
      </c>
      <c r="EE247">
        <v>5</v>
      </c>
      <c r="EF247" s="11">
        <f>EB247+ED247</f>
        <v>16</v>
      </c>
      <c r="EG247" s="11">
        <f>EC247+EE247</f>
        <v>7</v>
      </c>
      <c r="EH247">
        <v>82</v>
      </c>
      <c r="EI247">
        <v>75</v>
      </c>
      <c r="EJ247">
        <v>80</v>
      </c>
      <c r="EK247">
        <v>76</v>
      </c>
      <c r="EL247">
        <v>28</v>
      </c>
      <c r="EM247">
        <v>22</v>
      </c>
      <c r="EN247">
        <v>12</v>
      </c>
      <c r="EO247">
        <v>12</v>
      </c>
      <c r="EP247">
        <v>0.1</v>
      </c>
      <c r="EQ247">
        <v>0.1</v>
      </c>
      <c r="ER247">
        <v>0.2</v>
      </c>
      <c r="ES247">
        <v>438.57</v>
      </c>
      <c r="ET247" s="11">
        <f>BC247+BJ247+Y247+DL247</f>
        <v>56</v>
      </c>
      <c r="EU247" s="6">
        <f>IF(DK247&gt;0,(BC247+BI247)/DK247,0)</f>
        <v>7.25</v>
      </c>
      <c r="EV247" s="6">
        <f>(DP247+DQ247)/AB247*60</f>
        <v>98.973725216269941</v>
      </c>
      <c r="EW247" s="6">
        <v>1.7000000000000002</v>
      </c>
      <c r="EX247">
        <v>0.15</v>
      </c>
    </row>
    <row r="248" spans="1:154">
      <c r="A248" s="5">
        <v>3100000</v>
      </c>
      <c r="B248" t="s">
        <v>1071</v>
      </c>
      <c r="C248" t="s">
        <v>170</v>
      </c>
      <c r="D248" t="s">
        <v>153</v>
      </c>
      <c r="E248" t="s">
        <v>145</v>
      </c>
      <c r="F248" t="s">
        <v>145</v>
      </c>
      <c r="G248">
        <v>70</v>
      </c>
      <c r="H248">
        <v>184</v>
      </c>
      <c r="I248">
        <v>2005</v>
      </c>
      <c r="J248">
        <v>1</v>
      </c>
      <c r="K248">
        <v>25</v>
      </c>
      <c r="L248" t="s">
        <v>146</v>
      </c>
      <c r="M248" t="s">
        <v>1072</v>
      </c>
      <c r="N248" t="s">
        <v>203</v>
      </c>
      <c r="O248" t="s">
        <v>370</v>
      </c>
      <c r="P248" t="s">
        <v>380</v>
      </c>
      <c r="Q248">
        <v>82</v>
      </c>
      <c r="R248">
        <v>16</v>
      </c>
      <c r="S248">
        <v>19</v>
      </c>
      <c r="T248">
        <v>10</v>
      </c>
      <c r="U248">
        <v>9</v>
      </c>
      <c r="V248">
        <v>35</v>
      </c>
      <c r="W248">
        <v>11</v>
      </c>
      <c r="X248" s="6">
        <v>10.6</v>
      </c>
      <c r="Y248">
        <v>26</v>
      </c>
      <c r="Z248">
        <v>1883</v>
      </c>
      <c r="AA248">
        <v>74479</v>
      </c>
      <c r="AB248" s="6">
        <v>1240.82</v>
      </c>
      <c r="AC248" s="7">
        <v>15.1333333333</v>
      </c>
      <c r="AD248" s="7">
        <f>AVERAGE(AA248/60/Q248,AB248/Q248,AC248)</f>
        <v>15.134430894297831</v>
      </c>
      <c r="AE248" s="8">
        <v>0.27336015192305146</v>
      </c>
      <c r="AF248" s="8">
        <v>0.72916666666666663</v>
      </c>
      <c r="AG248" s="8">
        <v>7.2289156626506021E-2</v>
      </c>
      <c r="AH248" s="9">
        <f>1-EA248/DU248</f>
        <v>0.92845786963434018</v>
      </c>
      <c r="AI248" s="10">
        <f>(AG248+AH248)*1000</f>
        <v>1000.7470262608463</v>
      </c>
      <c r="AJ248" s="7">
        <f>DZ248/AB248*60</f>
        <v>2.3210457600618946</v>
      </c>
      <c r="AK248" s="7">
        <f>EA248/AB248*60</f>
        <v>2.1759804000580263</v>
      </c>
      <c r="AL248" s="8">
        <f>IF(DZ248+EA248&gt;0,DZ248/(DZ248+EA248),0)</f>
        <v>0.5161290322580645</v>
      </c>
      <c r="AM248" s="11">
        <f>DZ248-EA248</f>
        <v>3</v>
      </c>
      <c r="AN248" s="7">
        <f>AJ248-AK248</f>
        <v>0.14506536000386827</v>
      </c>
      <c r="AO248">
        <v>293</v>
      </c>
      <c r="AP248">
        <v>293</v>
      </c>
      <c r="AQ248">
        <v>230</v>
      </c>
      <c r="AR248">
        <v>179</v>
      </c>
      <c r="AS248">
        <v>178</v>
      </c>
      <c r="AT248">
        <v>179</v>
      </c>
      <c r="AU248" s="6">
        <v>15.66</v>
      </c>
      <c r="AV248">
        <v>53</v>
      </c>
      <c r="AW248">
        <v>11</v>
      </c>
      <c r="AX248">
        <v>18</v>
      </c>
      <c r="AY248" s="11">
        <f>AW248+AX248</f>
        <v>29</v>
      </c>
      <c r="AZ248" s="6">
        <v>33.296100000000003</v>
      </c>
      <c r="BA248" s="6">
        <v>30.49</v>
      </c>
      <c r="BB248" s="6">
        <v>260.7</v>
      </c>
      <c r="BC248">
        <v>76</v>
      </c>
      <c r="BD248">
        <v>76</v>
      </c>
      <c r="BE248">
        <v>54</v>
      </c>
      <c r="BF248" s="11">
        <f>BD248-BE248</f>
        <v>22</v>
      </c>
      <c r="BG248">
        <v>51</v>
      </c>
      <c r="BH248">
        <v>26</v>
      </c>
      <c r="BI248">
        <v>19</v>
      </c>
      <c r="BJ248">
        <v>27</v>
      </c>
      <c r="BK248">
        <v>26</v>
      </c>
      <c r="BL248">
        <v>19</v>
      </c>
      <c r="BM248">
        <v>27</v>
      </c>
      <c r="BN248" s="8">
        <f>BM248/DQ248</f>
        <v>2.3156089193825044E-2</v>
      </c>
      <c r="BO248">
        <v>8</v>
      </c>
      <c r="BP248">
        <v>10</v>
      </c>
      <c r="BQ248">
        <v>8</v>
      </c>
      <c r="BR248">
        <v>10</v>
      </c>
      <c r="BS248" s="8">
        <f>IF(BO248+BP248&gt;0,BO248/(BO248+BP248),0)</f>
        <v>0.44444444444444442</v>
      </c>
      <c r="BT248" s="8">
        <f>(BQ248+BR248)/(EH248+EI248)</f>
        <v>1.6713091922005572E-2</v>
      </c>
      <c r="BU248">
        <v>0</v>
      </c>
      <c r="BV248">
        <v>2</v>
      </c>
      <c r="BW248">
        <v>4</v>
      </c>
      <c r="BX248">
        <v>2</v>
      </c>
      <c r="BY248">
        <v>4</v>
      </c>
      <c r="BZ248">
        <v>6</v>
      </c>
      <c r="CA248">
        <v>4</v>
      </c>
      <c r="CB248">
        <v>2</v>
      </c>
      <c r="CC248">
        <v>3</v>
      </c>
      <c r="CD248">
        <v>3</v>
      </c>
      <c r="CE248">
        <v>5</v>
      </c>
      <c r="CF248">
        <v>8</v>
      </c>
      <c r="CG248">
        <v>0</v>
      </c>
      <c r="CH248">
        <v>5</v>
      </c>
      <c r="CI248">
        <v>2</v>
      </c>
      <c r="CJ248">
        <v>2</v>
      </c>
      <c r="CK248">
        <v>0</v>
      </c>
      <c r="CL248">
        <v>0</v>
      </c>
      <c r="CM248">
        <v>2</v>
      </c>
      <c r="CN248">
        <v>0</v>
      </c>
      <c r="CO248">
        <v>2</v>
      </c>
      <c r="CP248">
        <v>0</v>
      </c>
      <c r="CQ248">
        <v>2</v>
      </c>
      <c r="CR248">
        <v>0</v>
      </c>
      <c r="CS248">
        <v>10</v>
      </c>
      <c r="CT248">
        <v>0</v>
      </c>
      <c r="CU248">
        <v>3</v>
      </c>
      <c r="CV248">
        <v>1</v>
      </c>
      <c r="CW248">
        <v>47</v>
      </c>
      <c r="CX248">
        <v>14</v>
      </c>
      <c r="CY248">
        <v>1</v>
      </c>
      <c r="CZ248">
        <v>20</v>
      </c>
      <c r="DA248">
        <v>15</v>
      </c>
      <c r="DB248">
        <v>15</v>
      </c>
      <c r="DC248">
        <v>0</v>
      </c>
      <c r="DD248">
        <v>114</v>
      </c>
      <c r="DE248">
        <v>13</v>
      </c>
      <c r="DF248">
        <v>17</v>
      </c>
      <c r="DG248">
        <v>12</v>
      </c>
      <c r="DH248">
        <v>14</v>
      </c>
      <c r="DI248" s="11">
        <f>DF248-DE248</f>
        <v>4</v>
      </c>
      <c r="DJ248" s="6">
        <v>2.7538187678999999</v>
      </c>
      <c r="DK248">
        <v>13</v>
      </c>
      <c r="DL248">
        <v>0</v>
      </c>
      <c r="DM248">
        <v>0</v>
      </c>
      <c r="DN248">
        <v>0</v>
      </c>
      <c r="DO248">
        <v>0</v>
      </c>
      <c r="DP248">
        <v>1190</v>
      </c>
      <c r="DQ248">
        <v>1166</v>
      </c>
      <c r="DR248">
        <v>909</v>
      </c>
      <c r="DS248">
        <v>882</v>
      </c>
      <c r="DT248">
        <v>664</v>
      </c>
      <c r="DU248">
        <v>629</v>
      </c>
      <c r="DV248" s="6">
        <v>59.45</v>
      </c>
      <c r="DW248" s="6">
        <v>65.13</v>
      </c>
      <c r="DX248">
        <v>196</v>
      </c>
      <c r="DY248">
        <v>215</v>
      </c>
      <c r="DZ248">
        <v>48</v>
      </c>
      <c r="EA248">
        <v>45</v>
      </c>
      <c r="EB248">
        <v>53</v>
      </c>
      <c r="EC248">
        <v>51</v>
      </c>
      <c r="ED248">
        <v>74</v>
      </c>
      <c r="EE248">
        <v>51</v>
      </c>
      <c r="EF248" s="11">
        <f>EB248+ED248</f>
        <v>127</v>
      </c>
      <c r="EG248" s="11">
        <f>EC248+EE248</f>
        <v>102</v>
      </c>
      <c r="EH248">
        <v>617</v>
      </c>
      <c r="EI248">
        <v>460</v>
      </c>
      <c r="EJ248">
        <v>459</v>
      </c>
      <c r="EK248">
        <v>439</v>
      </c>
      <c r="EL248">
        <v>181</v>
      </c>
      <c r="EM248">
        <v>117</v>
      </c>
      <c r="EN248">
        <v>69</v>
      </c>
      <c r="EO248">
        <v>76</v>
      </c>
      <c r="EP248">
        <v>2.2000000000000002</v>
      </c>
      <c r="EQ248">
        <v>1.9</v>
      </c>
      <c r="ER248">
        <v>4.2</v>
      </c>
      <c r="ES248">
        <v>3298.32</v>
      </c>
      <c r="ET248" s="11">
        <f>BC248+BJ248+Y248+DL248</f>
        <v>129</v>
      </c>
      <c r="EU248" s="6">
        <f>IF(DK248&gt;0,(BC248+BI248)/DK248,0)</f>
        <v>7.3076923076923075</v>
      </c>
      <c r="EV248" s="6">
        <f>(DP248+DQ248)/AB248*60</f>
        <v>113.924662723038</v>
      </c>
      <c r="EW248" s="6">
        <v>48.2</v>
      </c>
      <c r="EX248">
        <v>0.59</v>
      </c>
    </row>
    <row r="249" spans="1:154">
      <c r="A249" s="5">
        <v>8000000</v>
      </c>
      <c r="B249" t="s">
        <v>1073</v>
      </c>
      <c r="C249" t="s">
        <v>251</v>
      </c>
      <c r="D249" t="s">
        <v>252</v>
      </c>
      <c r="E249" t="s">
        <v>145</v>
      </c>
      <c r="F249" t="s">
        <v>145</v>
      </c>
      <c r="G249">
        <v>75</v>
      </c>
      <c r="H249">
        <v>236</v>
      </c>
      <c r="I249">
        <v>2006</v>
      </c>
      <c r="J249">
        <v>2</v>
      </c>
      <c r="K249">
        <v>50</v>
      </c>
      <c r="L249" t="s">
        <v>146</v>
      </c>
      <c r="M249" t="s">
        <v>1074</v>
      </c>
      <c r="N249" t="s">
        <v>1075</v>
      </c>
      <c r="O249" t="s">
        <v>238</v>
      </c>
      <c r="P249" t="s">
        <v>349</v>
      </c>
      <c r="Q249">
        <v>82</v>
      </c>
      <c r="R249">
        <v>23</v>
      </c>
      <c r="S249">
        <v>27</v>
      </c>
      <c r="T249">
        <v>19</v>
      </c>
      <c r="U249">
        <v>8</v>
      </c>
      <c r="V249">
        <v>50</v>
      </c>
      <c r="W249">
        <v>-3</v>
      </c>
      <c r="X249" s="6">
        <v>0.9</v>
      </c>
      <c r="Y249">
        <v>50</v>
      </c>
      <c r="Z249">
        <v>1769</v>
      </c>
      <c r="AA249">
        <v>84435</v>
      </c>
      <c r="AB249" s="6">
        <v>1403.07</v>
      </c>
      <c r="AC249" s="7">
        <v>17.166666666699999</v>
      </c>
      <c r="AD249" s="7">
        <f>AVERAGE(AA249/60/Q249,AB249/Q249,AC249)</f>
        <v>17.146287262883735</v>
      </c>
      <c r="AE249" s="8">
        <v>0.30375397804767157</v>
      </c>
      <c r="AF249" s="8">
        <v>0.58139534883720934</v>
      </c>
      <c r="AG249" s="8">
        <v>0.1037394451145959</v>
      </c>
      <c r="AH249" s="9">
        <f>1-EA249/DU249</f>
        <v>0.9175084175084175</v>
      </c>
      <c r="AI249" s="10">
        <f>(AG249+AH249)*1000</f>
        <v>1021.2478626230135</v>
      </c>
      <c r="AJ249" s="7">
        <f>DZ249/AB249*60</f>
        <v>3.6776497252453551</v>
      </c>
      <c r="AK249" s="7">
        <f>EA249/AB249*60</f>
        <v>2.0954050760118883</v>
      </c>
      <c r="AL249" s="8">
        <f>IF(DZ249+EA249&gt;0,DZ249/(DZ249+EA249),0)</f>
        <v>0.63703703703703707</v>
      </c>
      <c r="AM249" s="11">
        <f>DZ249-EA249</f>
        <v>37</v>
      </c>
      <c r="AN249" s="7">
        <f>AJ249-AK249</f>
        <v>1.5822446492334667</v>
      </c>
      <c r="AO249">
        <v>310</v>
      </c>
      <c r="AP249">
        <v>310</v>
      </c>
      <c r="AQ249">
        <v>249</v>
      </c>
      <c r="AR249">
        <v>175</v>
      </c>
      <c r="AS249">
        <v>175</v>
      </c>
      <c r="AT249">
        <v>175</v>
      </c>
      <c r="AU249" s="6">
        <v>22.22</v>
      </c>
      <c r="AV249">
        <v>89</v>
      </c>
      <c r="AW249">
        <v>9</v>
      </c>
      <c r="AX249">
        <v>17</v>
      </c>
      <c r="AY249" s="11">
        <f>AW249+AX249</f>
        <v>26</v>
      </c>
      <c r="AZ249" s="6">
        <v>26.062899999999999</v>
      </c>
      <c r="BA249" s="6">
        <v>26.44</v>
      </c>
      <c r="BB249" s="6">
        <v>315.8</v>
      </c>
      <c r="BC249">
        <v>202</v>
      </c>
      <c r="BD249">
        <v>202</v>
      </c>
      <c r="BE249">
        <v>87</v>
      </c>
      <c r="BF249" s="11">
        <f>BD249-BE249</f>
        <v>115</v>
      </c>
      <c r="BG249">
        <v>74</v>
      </c>
      <c r="BH249">
        <v>49</v>
      </c>
      <c r="BI249">
        <v>26</v>
      </c>
      <c r="BJ249">
        <v>20</v>
      </c>
      <c r="BK249">
        <v>49</v>
      </c>
      <c r="BL249">
        <v>26</v>
      </c>
      <c r="BM249">
        <v>20</v>
      </c>
      <c r="BN249" s="8">
        <f>BM249/DQ249</f>
        <v>1.7825311942959002E-2</v>
      </c>
      <c r="BO249">
        <v>4</v>
      </c>
      <c r="BP249">
        <v>3</v>
      </c>
      <c r="BQ249">
        <v>4</v>
      </c>
      <c r="BR249">
        <v>3</v>
      </c>
      <c r="BS249" s="8">
        <f>IF(BO249+BP249&gt;0,BO249/(BO249+BP249),0)</f>
        <v>0.5714285714285714</v>
      </c>
      <c r="BT249" s="8">
        <f>(BQ249+BR249)/(EH249+EI249)</f>
        <v>5.0359712230215823E-3</v>
      </c>
      <c r="BU249">
        <v>0</v>
      </c>
      <c r="BV249">
        <v>1</v>
      </c>
      <c r="BW249">
        <v>0</v>
      </c>
      <c r="BX249">
        <v>1</v>
      </c>
      <c r="BY249">
        <v>4</v>
      </c>
      <c r="BZ249">
        <v>1</v>
      </c>
      <c r="CA249">
        <v>1</v>
      </c>
      <c r="CB249">
        <v>0</v>
      </c>
      <c r="CC249">
        <v>2</v>
      </c>
      <c r="CD249">
        <v>2</v>
      </c>
      <c r="CE249">
        <v>3</v>
      </c>
      <c r="CF249">
        <v>2</v>
      </c>
      <c r="CG249">
        <v>0</v>
      </c>
      <c r="CH249">
        <v>3</v>
      </c>
      <c r="CI249">
        <v>3</v>
      </c>
      <c r="CJ249">
        <v>1</v>
      </c>
      <c r="CK249">
        <v>0</v>
      </c>
      <c r="CL249">
        <v>0</v>
      </c>
      <c r="CM249">
        <v>1</v>
      </c>
      <c r="CN249">
        <v>1</v>
      </c>
      <c r="CO249">
        <v>1</v>
      </c>
      <c r="CP249">
        <v>3</v>
      </c>
      <c r="CQ249">
        <v>5</v>
      </c>
      <c r="CR249">
        <v>0</v>
      </c>
      <c r="CS249">
        <v>12</v>
      </c>
      <c r="CT249">
        <v>0</v>
      </c>
      <c r="CU249">
        <v>3</v>
      </c>
      <c r="CV249">
        <v>7</v>
      </c>
      <c r="CW249">
        <v>64</v>
      </c>
      <c r="CX249">
        <v>19</v>
      </c>
      <c r="CY249">
        <v>3</v>
      </c>
      <c r="CZ249">
        <v>12</v>
      </c>
      <c r="DA249">
        <v>43</v>
      </c>
      <c r="DB249">
        <v>23</v>
      </c>
      <c r="DC249">
        <v>4</v>
      </c>
      <c r="DD249">
        <v>71</v>
      </c>
      <c r="DE249">
        <v>16</v>
      </c>
      <c r="DF249">
        <v>7</v>
      </c>
      <c r="DG249">
        <v>16</v>
      </c>
      <c r="DH249">
        <v>8</v>
      </c>
      <c r="DI249" s="11">
        <f>DF249-DE249</f>
        <v>-9</v>
      </c>
      <c r="DJ249" s="6">
        <v>-5.3021743673000001</v>
      </c>
      <c r="DK249">
        <v>10</v>
      </c>
      <c r="DL249">
        <v>6</v>
      </c>
      <c r="DM249">
        <v>0</v>
      </c>
      <c r="DN249">
        <v>0</v>
      </c>
      <c r="DO249">
        <v>0</v>
      </c>
      <c r="DP249">
        <v>1564</v>
      </c>
      <c r="DQ249">
        <v>1122</v>
      </c>
      <c r="DR249">
        <v>1157</v>
      </c>
      <c r="DS249">
        <v>836</v>
      </c>
      <c r="DT249">
        <v>829</v>
      </c>
      <c r="DU249">
        <v>594</v>
      </c>
      <c r="DV249" s="6">
        <v>84.99</v>
      </c>
      <c r="DW249" s="6">
        <v>58</v>
      </c>
      <c r="DX249">
        <v>317</v>
      </c>
      <c r="DY249">
        <v>201</v>
      </c>
      <c r="DZ249">
        <v>86</v>
      </c>
      <c r="EA249">
        <v>49</v>
      </c>
      <c r="EB249">
        <v>55</v>
      </c>
      <c r="EC249">
        <v>49</v>
      </c>
      <c r="ED249">
        <v>72</v>
      </c>
      <c r="EE249">
        <v>85</v>
      </c>
      <c r="EF249" s="11">
        <f>EB249+ED249</f>
        <v>127</v>
      </c>
      <c r="EG249" s="11">
        <f>EC249+EE249</f>
        <v>134</v>
      </c>
      <c r="EH249">
        <v>650</v>
      </c>
      <c r="EI249">
        <v>740</v>
      </c>
      <c r="EJ249">
        <v>539</v>
      </c>
      <c r="EK249">
        <v>505</v>
      </c>
      <c r="EL249">
        <v>278</v>
      </c>
      <c r="EM249">
        <v>164</v>
      </c>
      <c r="EN249">
        <v>61</v>
      </c>
      <c r="EO249">
        <v>75</v>
      </c>
      <c r="EP249">
        <v>4.3</v>
      </c>
      <c r="EQ249">
        <v>1.4</v>
      </c>
      <c r="ER249">
        <v>5.7</v>
      </c>
      <c r="ES249">
        <v>3216.03</v>
      </c>
      <c r="ET249" s="11">
        <f>BC249+BJ249+Y249+DL249</f>
        <v>278</v>
      </c>
      <c r="EU249" s="6">
        <f>IF(DK249&gt;0,(BC249+BI249)/DK249,0)</f>
        <v>22.8</v>
      </c>
      <c r="EV249" s="6">
        <f>(DP249+DQ249)/AB249*60</f>
        <v>114.86240886057004</v>
      </c>
      <c r="EW249" s="6">
        <v>51.9</v>
      </c>
      <c r="EX249">
        <v>0.63</v>
      </c>
    </row>
    <row r="250" spans="1:154">
      <c r="A250" s="5">
        <v>6000000</v>
      </c>
      <c r="B250" t="s">
        <v>1076</v>
      </c>
      <c r="C250" t="s">
        <v>1077</v>
      </c>
      <c r="D250" t="s">
        <v>153</v>
      </c>
      <c r="E250" t="s">
        <v>145</v>
      </c>
      <c r="F250" t="s">
        <v>145</v>
      </c>
      <c r="G250">
        <v>73</v>
      </c>
      <c r="H250">
        <v>200</v>
      </c>
      <c r="I250">
        <v>2007</v>
      </c>
      <c r="J250">
        <v>1</v>
      </c>
      <c r="K250">
        <v>9</v>
      </c>
      <c r="L250" t="s">
        <v>146</v>
      </c>
      <c r="M250" t="s">
        <v>1078</v>
      </c>
      <c r="N250" t="s">
        <v>1079</v>
      </c>
      <c r="O250" t="s">
        <v>303</v>
      </c>
      <c r="P250" t="s">
        <v>474</v>
      </c>
      <c r="Q250">
        <v>73</v>
      </c>
      <c r="R250">
        <v>25</v>
      </c>
      <c r="S250">
        <v>27</v>
      </c>
      <c r="T250">
        <v>21</v>
      </c>
      <c r="U250">
        <v>6</v>
      </c>
      <c r="V250">
        <v>52</v>
      </c>
      <c r="W250">
        <v>11</v>
      </c>
      <c r="X250" s="6">
        <v>2.2999999999999998</v>
      </c>
      <c r="Y250">
        <v>12</v>
      </c>
      <c r="Z250">
        <v>1780</v>
      </c>
      <c r="AA250">
        <v>77114</v>
      </c>
      <c r="AB250" s="6">
        <v>1283.31</v>
      </c>
      <c r="AC250" s="7">
        <v>17.633333333300001</v>
      </c>
      <c r="AD250" s="7">
        <f>AVERAGE(AA250/60/Q250,AB250/Q250,AC250)</f>
        <v>17.606286149151753</v>
      </c>
      <c r="AE250" s="8">
        <v>0.29748876283378267</v>
      </c>
      <c r="AF250" s="8">
        <v>0.72222222222222221</v>
      </c>
      <c r="AG250" s="8">
        <v>0.10183875530410184</v>
      </c>
      <c r="AH250" s="9">
        <f>1-EA250/DU250</f>
        <v>0.92119089316987746</v>
      </c>
      <c r="AI250" s="10">
        <f>(AG250+AH250)*1000</f>
        <v>1023.0296484739794</v>
      </c>
      <c r="AJ250" s="7">
        <f>DZ250/AB250*60</f>
        <v>3.3662949715968864</v>
      </c>
      <c r="AK250" s="7">
        <f>EA250/AB250*60</f>
        <v>2.103934357248054</v>
      </c>
      <c r="AL250" s="8">
        <f>IF(DZ250+EA250&gt;0,DZ250/(DZ250+EA250),0)</f>
        <v>0.61538461538461542</v>
      </c>
      <c r="AM250" s="11">
        <f>DZ250-EA250</f>
        <v>27</v>
      </c>
      <c r="AN250" s="7">
        <f>AJ250-AK250</f>
        <v>1.2623606143488324</v>
      </c>
      <c r="AO250">
        <v>329</v>
      </c>
      <c r="AP250">
        <v>330</v>
      </c>
      <c r="AQ250">
        <v>242</v>
      </c>
      <c r="AR250">
        <v>173</v>
      </c>
      <c r="AS250">
        <v>174</v>
      </c>
      <c r="AT250">
        <v>174</v>
      </c>
      <c r="AU250" s="6">
        <v>18.59</v>
      </c>
      <c r="AV250">
        <v>67</v>
      </c>
      <c r="AW250">
        <v>9</v>
      </c>
      <c r="AX250">
        <v>15</v>
      </c>
      <c r="AY250" s="11">
        <f>AW250+AX250</f>
        <v>24</v>
      </c>
      <c r="AZ250" s="6">
        <v>29.6494</v>
      </c>
      <c r="BA250" s="6">
        <v>26.99</v>
      </c>
      <c r="BB250" s="6" t="s">
        <v>1080</v>
      </c>
      <c r="BC250">
        <v>57</v>
      </c>
      <c r="BD250">
        <v>57</v>
      </c>
      <c r="BE250">
        <v>81</v>
      </c>
      <c r="BF250" s="11">
        <f>BD250-BE250</f>
        <v>-24</v>
      </c>
      <c r="BG250">
        <v>69</v>
      </c>
      <c r="BH250">
        <v>76</v>
      </c>
      <c r="BI250">
        <v>39</v>
      </c>
      <c r="BJ250">
        <v>65</v>
      </c>
      <c r="BK250">
        <v>76</v>
      </c>
      <c r="BL250">
        <v>38</v>
      </c>
      <c r="BM250">
        <v>65</v>
      </c>
      <c r="BN250" s="8">
        <f>BM250/DQ250</f>
        <v>5.5272108843537414E-2</v>
      </c>
      <c r="BO250">
        <v>297</v>
      </c>
      <c r="BP250">
        <v>456</v>
      </c>
      <c r="BQ250">
        <v>296</v>
      </c>
      <c r="BR250">
        <v>453</v>
      </c>
      <c r="BS250" s="8">
        <f>IF(BO250+BP250&gt;0,BO250/(BO250+BP250),0)</f>
        <v>0.39442231075697209</v>
      </c>
      <c r="BT250" s="8">
        <f>(BQ250+BR250)/(EH250+EI250)</f>
        <v>0.55937266616878267</v>
      </c>
      <c r="BU250">
        <v>92</v>
      </c>
      <c r="BV250">
        <v>144</v>
      </c>
      <c r="BW250">
        <v>134</v>
      </c>
      <c r="BX250">
        <v>187</v>
      </c>
      <c r="BY250">
        <v>70</v>
      </c>
      <c r="BZ250">
        <v>125</v>
      </c>
      <c r="CA250">
        <v>72</v>
      </c>
      <c r="CB250">
        <v>118</v>
      </c>
      <c r="CC250">
        <v>93</v>
      </c>
      <c r="CD250">
        <v>156</v>
      </c>
      <c r="CE250">
        <v>200</v>
      </c>
      <c r="CF250">
        <v>295</v>
      </c>
      <c r="CG250">
        <v>0</v>
      </c>
      <c r="CH250">
        <v>6</v>
      </c>
      <c r="CI250">
        <v>3</v>
      </c>
      <c r="CJ250">
        <v>2</v>
      </c>
      <c r="CK250">
        <v>0</v>
      </c>
      <c r="CL250">
        <v>0</v>
      </c>
      <c r="CM250">
        <v>2</v>
      </c>
      <c r="CN250">
        <v>3</v>
      </c>
      <c r="CO250">
        <v>1</v>
      </c>
      <c r="CP250">
        <v>3</v>
      </c>
      <c r="CQ250">
        <v>1</v>
      </c>
      <c r="CR250">
        <v>0</v>
      </c>
      <c r="CS250">
        <v>15</v>
      </c>
      <c r="CT250">
        <v>2</v>
      </c>
      <c r="CU250">
        <v>2</v>
      </c>
      <c r="CV250">
        <v>9</v>
      </c>
      <c r="CW250">
        <v>56</v>
      </c>
      <c r="CX250">
        <v>14</v>
      </c>
      <c r="CY250">
        <v>10</v>
      </c>
      <c r="CZ250">
        <v>23</v>
      </c>
      <c r="DA250">
        <v>21</v>
      </c>
      <c r="DB250">
        <v>10</v>
      </c>
      <c r="DC250">
        <v>1</v>
      </c>
      <c r="DD250">
        <v>95</v>
      </c>
      <c r="DE250">
        <v>5</v>
      </c>
      <c r="DF250">
        <v>9</v>
      </c>
      <c r="DG250">
        <v>6</v>
      </c>
      <c r="DH250">
        <v>9</v>
      </c>
      <c r="DI250" s="11">
        <f>DF250-DE250</f>
        <v>4</v>
      </c>
      <c r="DJ250" s="6">
        <v>2.3182905279999999</v>
      </c>
      <c r="DK250">
        <v>5</v>
      </c>
      <c r="DL250">
        <v>0</v>
      </c>
      <c r="DM250">
        <v>0</v>
      </c>
      <c r="DN250">
        <v>0</v>
      </c>
      <c r="DO250">
        <v>0</v>
      </c>
      <c r="DP250">
        <v>1408</v>
      </c>
      <c r="DQ250">
        <v>1176</v>
      </c>
      <c r="DR250">
        <v>1024</v>
      </c>
      <c r="DS250">
        <v>820</v>
      </c>
      <c r="DT250">
        <v>707</v>
      </c>
      <c r="DU250">
        <v>571</v>
      </c>
      <c r="DV250" s="6">
        <v>74.2</v>
      </c>
      <c r="DW250" s="6">
        <v>54.29</v>
      </c>
      <c r="DX250">
        <v>259</v>
      </c>
      <c r="DY250">
        <v>177</v>
      </c>
      <c r="DZ250">
        <v>72</v>
      </c>
      <c r="EA250">
        <v>45</v>
      </c>
      <c r="EB250">
        <v>69</v>
      </c>
      <c r="EC250">
        <v>52</v>
      </c>
      <c r="ED250">
        <v>59</v>
      </c>
      <c r="EE250">
        <v>75</v>
      </c>
      <c r="EF250" s="11">
        <f>EB250+ED250</f>
        <v>128</v>
      </c>
      <c r="EG250" s="11">
        <f>EC250+EE250</f>
        <v>127</v>
      </c>
      <c r="EH250">
        <v>608</v>
      </c>
      <c r="EI250">
        <v>731</v>
      </c>
      <c r="EJ250">
        <v>317</v>
      </c>
      <c r="EK250">
        <v>423</v>
      </c>
      <c r="EL250">
        <v>322</v>
      </c>
      <c r="EM250">
        <v>154</v>
      </c>
      <c r="EN250">
        <v>48</v>
      </c>
      <c r="EO250">
        <v>64</v>
      </c>
      <c r="EP250">
        <v>4.8</v>
      </c>
      <c r="EQ250">
        <v>2.1</v>
      </c>
      <c r="ER250">
        <v>6.9</v>
      </c>
      <c r="ES250">
        <v>3030.5</v>
      </c>
      <c r="ET250" s="11">
        <f>BC250+BJ250+Y250+DL250</f>
        <v>134</v>
      </c>
      <c r="EU250" s="6">
        <f>IF(DK250&gt;0,(BC250+BI250)/DK250,0)</f>
        <v>19.2</v>
      </c>
      <c r="EV250" s="6">
        <f>(DP250+DQ250)/AB250*60</f>
        <v>120.81258620286603</v>
      </c>
      <c r="EW250" s="6">
        <v>53.4</v>
      </c>
      <c r="EX250">
        <v>0.73</v>
      </c>
    </row>
    <row r="251" spans="1:154">
      <c r="A251" s="5">
        <v>925000</v>
      </c>
      <c r="B251" t="s">
        <v>1081</v>
      </c>
      <c r="C251" t="s">
        <v>1082</v>
      </c>
      <c r="E251" t="s">
        <v>409</v>
      </c>
      <c r="F251" t="s">
        <v>409</v>
      </c>
      <c r="G251">
        <v>71</v>
      </c>
      <c r="H251">
        <v>172</v>
      </c>
      <c r="I251">
        <v>2015</v>
      </c>
      <c r="J251">
        <v>2</v>
      </c>
      <c r="K251">
        <v>35</v>
      </c>
      <c r="L251" t="s">
        <v>146</v>
      </c>
      <c r="M251" t="s">
        <v>1083</v>
      </c>
      <c r="N251" t="s">
        <v>1084</v>
      </c>
      <c r="O251" t="s">
        <v>279</v>
      </c>
      <c r="P251" t="s">
        <v>309</v>
      </c>
      <c r="Q251">
        <v>82</v>
      </c>
      <c r="R251">
        <v>24</v>
      </c>
      <c r="S251">
        <v>25</v>
      </c>
      <c r="T251">
        <v>12</v>
      </c>
      <c r="U251">
        <v>13</v>
      </c>
      <c r="V251">
        <v>49</v>
      </c>
      <c r="W251">
        <v>-1</v>
      </c>
      <c r="X251" s="6">
        <v>5.0999999999999996</v>
      </c>
      <c r="Y251">
        <v>26</v>
      </c>
      <c r="Z251">
        <v>1814</v>
      </c>
      <c r="AA251">
        <v>82591</v>
      </c>
      <c r="AB251" s="6">
        <v>1357.52</v>
      </c>
      <c r="AC251" s="7">
        <v>16.7833333333</v>
      </c>
      <c r="AD251" s="7">
        <f>AVERAGE(AA251/60/Q251,AB251/Q251,AC251)</f>
        <v>16.708414634135231</v>
      </c>
      <c r="AE251" s="8">
        <v>0.29350768405849742</v>
      </c>
      <c r="AF251" s="8">
        <v>0.6901408450704225</v>
      </c>
      <c r="AG251" s="8">
        <v>9.3791281373844126E-2</v>
      </c>
      <c r="AH251" s="9">
        <f>1-EA251/DU251</f>
        <v>0.910873440285205</v>
      </c>
      <c r="AI251" s="10">
        <f>(AG251+AH251)*1000</f>
        <v>1004.6647216590492</v>
      </c>
      <c r="AJ251" s="7">
        <f>DZ251/AB251*60</f>
        <v>3.1380753138075312</v>
      </c>
      <c r="AK251" s="7">
        <f>EA251/AB251*60</f>
        <v>2.209912192822205</v>
      </c>
      <c r="AL251" s="8">
        <f>IF(DZ251+EA251&gt;0,DZ251/(DZ251+EA251),0)</f>
        <v>0.58677685950413228</v>
      </c>
      <c r="AM251" s="11">
        <f>DZ251-EA251</f>
        <v>21</v>
      </c>
      <c r="AN251" s="7">
        <f>AJ251-AK251</f>
        <v>0.92816312098532627</v>
      </c>
      <c r="AO251">
        <v>360</v>
      </c>
      <c r="AP251">
        <v>362</v>
      </c>
      <c r="AQ251">
        <v>285</v>
      </c>
      <c r="AR251">
        <v>213</v>
      </c>
      <c r="AS251">
        <v>214</v>
      </c>
      <c r="AT251">
        <v>214</v>
      </c>
      <c r="AU251" s="6">
        <v>24.41</v>
      </c>
      <c r="AV251">
        <v>77</v>
      </c>
      <c r="AW251">
        <v>25</v>
      </c>
      <c r="AX251">
        <v>26</v>
      </c>
      <c r="AY251" s="11">
        <f>AW251+AX251</f>
        <v>51</v>
      </c>
      <c r="AZ251" s="6">
        <v>25.9907</v>
      </c>
      <c r="BA251" s="6">
        <v>25.69</v>
      </c>
      <c r="BB251" s="6">
        <v>215.3</v>
      </c>
      <c r="BC251">
        <v>51</v>
      </c>
      <c r="BD251">
        <v>49</v>
      </c>
      <c r="BE251">
        <v>91</v>
      </c>
      <c r="BF251" s="11">
        <f>BD251-BE251</f>
        <v>-42</v>
      </c>
      <c r="BG251">
        <v>71</v>
      </c>
      <c r="BH251">
        <v>57</v>
      </c>
      <c r="BI251">
        <v>40</v>
      </c>
      <c r="BJ251">
        <v>14</v>
      </c>
      <c r="BK251">
        <v>56</v>
      </c>
      <c r="BL251">
        <v>40</v>
      </c>
      <c r="BM251">
        <v>14</v>
      </c>
      <c r="BN251" s="8">
        <f>BM251/DQ251</f>
        <v>1.37524557956778E-2</v>
      </c>
      <c r="BO251">
        <v>17</v>
      </c>
      <c r="BP251">
        <v>18</v>
      </c>
      <c r="BQ251">
        <v>17</v>
      </c>
      <c r="BR251">
        <v>17</v>
      </c>
      <c r="BS251" s="8">
        <f>IF(BO251+BP251&gt;0,BO251/(BO251+BP251),0)</f>
        <v>0.48571428571428571</v>
      </c>
      <c r="BT251" s="8">
        <f>(BQ251+BR251)/(EH251+EI251)</f>
        <v>2.6920031670625493E-2</v>
      </c>
      <c r="BU251">
        <v>1</v>
      </c>
      <c r="BV251">
        <v>0</v>
      </c>
      <c r="BW251">
        <v>11</v>
      </c>
      <c r="BX251">
        <v>10</v>
      </c>
      <c r="BY251">
        <v>5</v>
      </c>
      <c r="BZ251">
        <v>8</v>
      </c>
      <c r="CA251">
        <v>2</v>
      </c>
      <c r="CB251">
        <v>3</v>
      </c>
      <c r="CC251">
        <v>10</v>
      </c>
      <c r="CD251">
        <v>2</v>
      </c>
      <c r="CE251">
        <v>9</v>
      </c>
      <c r="CF251">
        <v>14</v>
      </c>
      <c r="CG251">
        <v>1</v>
      </c>
      <c r="CH251">
        <v>5</v>
      </c>
      <c r="CI251">
        <v>4</v>
      </c>
      <c r="CJ251">
        <v>2</v>
      </c>
      <c r="CK251">
        <v>0</v>
      </c>
      <c r="CL251">
        <v>0</v>
      </c>
      <c r="CM251">
        <v>1</v>
      </c>
      <c r="CN251">
        <v>2</v>
      </c>
      <c r="CO251">
        <v>4</v>
      </c>
      <c r="CP251">
        <v>7</v>
      </c>
      <c r="CQ251">
        <v>1</v>
      </c>
      <c r="CR251">
        <v>0</v>
      </c>
      <c r="CS251">
        <v>9</v>
      </c>
      <c r="CT251">
        <v>0</v>
      </c>
      <c r="CU251">
        <v>2</v>
      </c>
      <c r="CV251">
        <v>3</v>
      </c>
      <c r="CW251">
        <v>66</v>
      </c>
      <c r="CX251">
        <v>26</v>
      </c>
      <c r="CY251">
        <v>8</v>
      </c>
      <c r="CZ251">
        <v>17</v>
      </c>
      <c r="DA251">
        <v>47</v>
      </c>
      <c r="DB251">
        <v>12</v>
      </c>
      <c r="DC251">
        <v>7</v>
      </c>
      <c r="DD251">
        <v>97</v>
      </c>
      <c r="DE251">
        <v>13</v>
      </c>
      <c r="DF251">
        <v>22</v>
      </c>
      <c r="DG251">
        <v>12</v>
      </c>
      <c r="DH251">
        <v>20</v>
      </c>
      <c r="DI251" s="11">
        <f>DF251-DE251</f>
        <v>9</v>
      </c>
      <c r="DJ251" s="6">
        <v>7.1948322693</v>
      </c>
      <c r="DK251">
        <v>13</v>
      </c>
      <c r="DL251">
        <v>0</v>
      </c>
      <c r="DM251">
        <v>0</v>
      </c>
      <c r="DN251">
        <v>0</v>
      </c>
      <c r="DO251">
        <v>0</v>
      </c>
      <c r="DP251">
        <v>1443</v>
      </c>
      <c r="DQ251">
        <v>1018</v>
      </c>
      <c r="DR251">
        <v>1070</v>
      </c>
      <c r="DS251">
        <v>798</v>
      </c>
      <c r="DT251">
        <v>757</v>
      </c>
      <c r="DU251">
        <v>561</v>
      </c>
      <c r="DV251" s="6">
        <v>80.069999999999993</v>
      </c>
      <c r="DW251" s="6">
        <v>50.4</v>
      </c>
      <c r="DX251">
        <v>283</v>
      </c>
      <c r="DY251">
        <v>167</v>
      </c>
      <c r="DZ251">
        <v>71</v>
      </c>
      <c r="EA251">
        <v>50</v>
      </c>
      <c r="EB251">
        <v>82</v>
      </c>
      <c r="EC251">
        <v>43</v>
      </c>
      <c r="ED251">
        <v>68</v>
      </c>
      <c r="EE251">
        <v>53</v>
      </c>
      <c r="EF251" s="11">
        <f>EB251+ED251</f>
        <v>150</v>
      </c>
      <c r="EG251" s="11">
        <f>EC251+EE251</f>
        <v>96</v>
      </c>
      <c r="EH251">
        <v>705</v>
      </c>
      <c r="EI251">
        <v>558</v>
      </c>
      <c r="EJ251">
        <v>373</v>
      </c>
      <c r="EK251">
        <v>493</v>
      </c>
      <c r="EL251">
        <v>236</v>
      </c>
      <c r="EM251">
        <v>203</v>
      </c>
      <c r="EN251">
        <v>53</v>
      </c>
      <c r="EO251">
        <v>66</v>
      </c>
      <c r="EP251">
        <v>4.2</v>
      </c>
      <c r="EQ251">
        <v>1.8</v>
      </c>
      <c r="ER251">
        <v>5.9</v>
      </c>
      <c r="ES251">
        <v>3267.64</v>
      </c>
      <c r="ET251" s="11">
        <f>BC251+BJ251+Y251+DL251</f>
        <v>91</v>
      </c>
      <c r="EU251" s="6">
        <f>IF(DK251&gt;0,(BC251+BI251)/DK251,0)</f>
        <v>7</v>
      </c>
      <c r="EV251" s="6">
        <f>(DP251+DQ251)/AB251*60</f>
        <v>108.77187813070894</v>
      </c>
      <c r="EW251" s="6">
        <v>57.6</v>
      </c>
      <c r="EX251">
        <v>0.71</v>
      </c>
    </row>
    <row r="252" spans="1:154">
      <c r="A252" s="5">
        <v>3500000</v>
      </c>
      <c r="B252" t="s">
        <v>1085</v>
      </c>
      <c r="C252" t="s">
        <v>1086</v>
      </c>
      <c r="E252" t="s">
        <v>329</v>
      </c>
      <c r="F252" t="s">
        <v>329</v>
      </c>
      <c r="G252">
        <v>74</v>
      </c>
      <c r="H252">
        <v>211</v>
      </c>
      <c r="I252">
        <v>2010</v>
      </c>
      <c r="J252">
        <v>1</v>
      </c>
      <c r="K252">
        <v>5</v>
      </c>
      <c r="L252" t="s">
        <v>146</v>
      </c>
      <c r="M252" t="s">
        <v>1087</v>
      </c>
      <c r="N252" t="s">
        <v>1088</v>
      </c>
      <c r="O252" t="s">
        <v>163</v>
      </c>
      <c r="P252" t="s">
        <v>411</v>
      </c>
      <c r="Q252">
        <v>82</v>
      </c>
      <c r="R252">
        <v>25</v>
      </c>
      <c r="S252">
        <v>32</v>
      </c>
      <c r="T252">
        <v>25</v>
      </c>
      <c r="U252">
        <v>7</v>
      </c>
      <c r="V252">
        <v>57</v>
      </c>
      <c r="W252">
        <v>17</v>
      </c>
      <c r="X252" s="6">
        <v>14.3</v>
      </c>
      <c r="Y252">
        <v>53</v>
      </c>
      <c r="Z252">
        <v>1617</v>
      </c>
      <c r="AA252">
        <v>74153</v>
      </c>
      <c r="AB252" s="6">
        <v>1233.96</v>
      </c>
      <c r="AC252" s="7">
        <v>15.0666666667</v>
      </c>
      <c r="AD252" s="7">
        <f>AVERAGE(AA252/60/Q252,AB252/Q252,AC252)</f>
        <v>15.062235772368835</v>
      </c>
      <c r="AE252" s="8">
        <v>0.27302718190970338</v>
      </c>
      <c r="AF252" s="8">
        <v>0.68674698795180722</v>
      </c>
      <c r="AG252" s="8">
        <v>0.11576011157601115</v>
      </c>
      <c r="AH252" s="9">
        <f>1-EA252/DU252</f>
        <v>0.91561181434599159</v>
      </c>
      <c r="AI252" s="10">
        <f>(AG252+AH252)*1000</f>
        <v>1031.3719259220027</v>
      </c>
      <c r="AJ252" s="7">
        <f>DZ252/AB252*60</f>
        <v>4.0357872216279294</v>
      </c>
      <c r="AK252" s="7">
        <f>EA252/AB252*60</f>
        <v>1.9449576971700866</v>
      </c>
      <c r="AL252" s="8">
        <f>IF(DZ252+EA252&gt;0,DZ252/(DZ252+EA252),0)</f>
        <v>0.67479674796747968</v>
      </c>
      <c r="AM252" s="11">
        <f>DZ252-EA252</f>
        <v>43</v>
      </c>
      <c r="AN252" s="7">
        <f>AJ252-AK252</f>
        <v>2.0908295244578428</v>
      </c>
      <c r="AO252">
        <v>295</v>
      </c>
      <c r="AP252">
        <v>295</v>
      </c>
      <c r="AQ252">
        <v>233</v>
      </c>
      <c r="AR252">
        <v>186</v>
      </c>
      <c r="AS252">
        <v>186</v>
      </c>
      <c r="AT252">
        <v>186</v>
      </c>
      <c r="AU252" s="6">
        <v>18.940000000000001</v>
      </c>
      <c r="AV252">
        <v>85</v>
      </c>
      <c r="AW252">
        <v>12</v>
      </c>
      <c r="AX252">
        <v>13</v>
      </c>
      <c r="AY252" s="11">
        <f>AW252+AX252</f>
        <v>25</v>
      </c>
      <c r="AZ252" s="6">
        <v>26.914000000000001</v>
      </c>
      <c r="BA252" s="6">
        <v>23.99</v>
      </c>
      <c r="BB252" s="6">
        <v>402.3</v>
      </c>
      <c r="BC252">
        <v>120</v>
      </c>
      <c r="BD252">
        <v>120</v>
      </c>
      <c r="BE252">
        <v>106</v>
      </c>
      <c r="BF252" s="11">
        <f>BD252-BE252</f>
        <v>14</v>
      </c>
      <c r="BG252">
        <v>47</v>
      </c>
      <c r="BH252">
        <v>27</v>
      </c>
      <c r="BI252">
        <v>32</v>
      </c>
      <c r="BJ252">
        <v>20</v>
      </c>
      <c r="BK252">
        <v>27</v>
      </c>
      <c r="BL252">
        <v>32</v>
      </c>
      <c r="BM252">
        <v>20</v>
      </c>
      <c r="BN252" s="8">
        <f>BM252/DQ252</f>
        <v>2.336448598130841E-2</v>
      </c>
      <c r="BO252">
        <v>0</v>
      </c>
      <c r="BP252">
        <v>1</v>
      </c>
      <c r="BQ252">
        <v>0</v>
      </c>
      <c r="BR252">
        <v>1</v>
      </c>
      <c r="BS252" s="8">
        <f>IF(BO252+BP252&gt;0,BO252/(BO252+BP252),0)</f>
        <v>0</v>
      </c>
      <c r="BT252" s="8">
        <f>(BQ252+BR252)/(EH252+EI252)</f>
        <v>8.5324232081911264E-4</v>
      </c>
      <c r="BU252">
        <v>0</v>
      </c>
      <c r="BV252">
        <v>0</v>
      </c>
      <c r="BW252">
        <v>0</v>
      </c>
      <c r="BX252">
        <v>1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1</v>
      </c>
      <c r="CG252">
        <v>0</v>
      </c>
      <c r="CH252">
        <v>3</v>
      </c>
      <c r="CI252">
        <v>3</v>
      </c>
      <c r="CJ252">
        <v>1</v>
      </c>
      <c r="CK252">
        <v>0</v>
      </c>
      <c r="CL252">
        <v>0</v>
      </c>
      <c r="CM252">
        <v>4</v>
      </c>
      <c r="CN252">
        <v>2</v>
      </c>
      <c r="CO252">
        <v>1</v>
      </c>
      <c r="CP252">
        <v>2</v>
      </c>
      <c r="CQ252">
        <v>2</v>
      </c>
      <c r="CR252">
        <v>0</v>
      </c>
      <c r="CS252">
        <v>14</v>
      </c>
      <c r="CT252">
        <v>0</v>
      </c>
      <c r="CU252">
        <v>2</v>
      </c>
      <c r="CV252">
        <v>4</v>
      </c>
      <c r="CW252">
        <v>41</v>
      </c>
      <c r="CX252">
        <v>13</v>
      </c>
      <c r="CY252">
        <v>11</v>
      </c>
      <c r="CZ252">
        <v>9</v>
      </c>
      <c r="DA252">
        <v>23</v>
      </c>
      <c r="DB252">
        <v>12</v>
      </c>
      <c r="DC252">
        <v>2</v>
      </c>
      <c r="DD252">
        <v>116</v>
      </c>
      <c r="DE252">
        <v>21</v>
      </c>
      <c r="DF252">
        <v>24</v>
      </c>
      <c r="DG252">
        <v>19</v>
      </c>
      <c r="DH252">
        <v>17</v>
      </c>
      <c r="DI252" s="11">
        <f>DF252-DE252</f>
        <v>3</v>
      </c>
      <c r="DJ252" s="6">
        <v>1.1460389711000001</v>
      </c>
      <c r="DK252">
        <v>19</v>
      </c>
      <c r="DL252">
        <v>1</v>
      </c>
      <c r="DM252">
        <v>0</v>
      </c>
      <c r="DN252">
        <v>0</v>
      </c>
      <c r="DO252">
        <v>1</v>
      </c>
      <c r="DP252">
        <v>1321</v>
      </c>
      <c r="DQ252">
        <v>856</v>
      </c>
      <c r="DR252">
        <v>970</v>
      </c>
      <c r="DS252">
        <v>639</v>
      </c>
      <c r="DT252">
        <v>717</v>
      </c>
      <c r="DU252">
        <v>474</v>
      </c>
      <c r="DV252" s="6">
        <v>66.510000000000005</v>
      </c>
      <c r="DW252" s="6">
        <v>33.69</v>
      </c>
      <c r="DX252">
        <v>229</v>
      </c>
      <c r="DY252">
        <v>101</v>
      </c>
      <c r="DZ252">
        <v>83</v>
      </c>
      <c r="EA252">
        <v>40</v>
      </c>
      <c r="EB252">
        <v>60</v>
      </c>
      <c r="EC252">
        <v>17</v>
      </c>
      <c r="ED252">
        <v>44</v>
      </c>
      <c r="EE252">
        <v>45</v>
      </c>
      <c r="EF252" s="11">
        <f>EB252+ED252</f>
        <v>104</v>
      </c>
      <c r="EG252" s="11">
        <f>EC252+EE252</f>
        <v>62</v>
      </c>
      <c r="EH252">
        <v>638</v>
      </c>
      <c r="EI252">
        <v>534</v>
      </c>
      <c r="EJ252">
        <v>339</v>
      </c>
      <c r="EK252">
        <v>451</v>
      </c>
      <c r="EL252">
        <v>127</v>
      </c>
      <c r="EM252">
        <v>112</v>
      </c>
      <c r="EN252">
        <v>70</v>
      </c>
      <c r="EO252">
        <v>57</v>
      </c>
      <c r="EP252">
        <v>5.6</v>
      </c>
      <c r="EQ252">
        <v>1.8</v>
      </c>
      <c r="ER252">
        <v>7.4</v>
      </c>
      <c r="ES252">
        <v>3285.59</v>
      </c>
      <c r="ET252" s="11">
        <f>BC252+BJ252+Y252+DL252</f>
        <v>194</v>
      </c>
      <c r="EU252" s="6">
        <f>IF(DK252&gt;0,(BC252+BI252)/DK252,0)</f>
        <v>8</v>
      </c>
      <c r="EV252" s="6">
        <f>(DP252+DQ252)/AB252*60</f>
        <v>105.85432266848196</v>
      </c>
      <c r="EW252" s="6">
        <v>67.5</v>
      </c>
      <c r="EX252">
        <v>0.82</v>
      </c>
    </row>
    <row r="253" spans="1:154">
      <c r="A253" s="5">
        <v>575000</v>
      </c>
      <c r="B253" t="s">
        <v>1089</v>
      </c>
      <c r="C253" t="s">
        <v>1090</v>
      </c>
      <c r="D253" t="s">
        <v>144</v>
      </c>
      <c r="E253" t="s">
        <v>145</v>
      </c>
      <c r="F253" t="s">
        <v>145</v>
      </c>
      <c r="G253">
        <v>71</v>
      </c>
      <c r="H253">
        <v>198</v>
      </c>
      <c r="I253">
        <v>2010</v>
      </c>
      <c r="J253">
        <v>3</v>
      </c>
      <c r="K253">
        <v>71</v>
      </c>
      <c r="L253" t="s">
        <v>146</v>
      </c>
      <c r="M253" t="s">
        <v>1091</v>
      </c>
      <c r="N253" t="s">
        <v>207</v>
      </c>
      <c r="O253" t="s">
        <v>238</v>
      </c>
      <c r="P253" t="s">
        <v>199</v>
      </c>
      <c r="Q253">
        <v>19</v>
      </c>
      <c r="R253">
        <v>2</v>
      </c>
      <c r="S253">
        <v>1</v>
      </c>
      <c r="T253">
        <v>0</v>
      </c>
      <c r="U253">
        <v>1</v>
      </c>
      <c r="V253">
        <v>3</v>
      </c>
      <c r="W253">
        <v>-3</v>
      </c>
      <c r="X253" s="6">
        <v>0.7</v>
      </c>
      <c r="Y253">
        <v>2</v>
      </c>
      <c r="Z253">
        <v>287</v>
      </c>
      <c r="AA253">
        <v>11568</v>
      </c>
      <c r="AB253" s="6">
        <v>192.6</v>
      </c>
      <c r="AC253" s="7">
        <v>10.15</v>
      </c>
      <c r="AD253" s="7">
        <f>AVERAGE(AA253/60/Q253,AB253/Q253,AC253)</f>
        <v>10.144736842105262</v>
      </c>
      <c r="AE253" s="8">
        <v>0.20461716616911194</v>
      </c>
      <c r="AF253" s="8">
        <v>1</v>
      </c>
      <c r="AG253" s="8">
        <v>3.1578947368421054E-2</v>
      </c>
      <c r="AH253" s="9">
        <f>1-EA253/DU253</f>
        <v>0.92682926829268297</v>
      </c>
      <c r="AI253" s="10">
        <f>(AG253+AH253)*1000</f>
        <v>958.40821566110401</v>
      </c>
      <c r="AJ253" s="7">
        <f>DZ253/AB253*60</f>
        <v>0.93457943925233644</v>
      </c>
      <c r="AK253" s="7">
        <f>EA253/AB253*60</f>
        <v>1.8691588785046729</v>
      </c>
      <c r="AL253" s="8">
        <f>IF(DZ253+EA253&gt;0,DZ253/(DZ253+EA253),0)</f>
        <v>0.33333333333333331</v>
      </c>
      <c r="AM253" s="11">
        <f>DZ253-EA253</f>
        <v>-3</v>
      </c>
      <c r="AN253" s="7">
        <f>AJ253-AK253</f>
        <v>-0.93457943925233644</v>
      </c>
      <c r="AO253">
        <v>46</v>
      </c>
      <c r="AP253">
        <v>46</v>
      </c>
      <c r="AQ253">
        <v>39</v>
      </c>
      <c r="AR253">
        <v>25</v>
      </c>
      <c r="AS253">
        <v>25</v>
      </c>
      <c r="AT253">
        <v>25</v>
      </c>
      <c r="AU253" s="6">
        <v>2.67</v>
      </c>
      <c r="AV253">
        <v>7</v>
      </c>
      <c r="AW253">
        <v>2</v>
      </c>
      <c r="AX253">
        <v>2</v>
      </c>
      <c r="AY253" s="11">
        <f>AW253+AX253</f>
        <v>4</v>
      </c>
      <c r="AZ253" s="6">
        <v>32.479999999999997</v>
      </c>
      <c r="BA253" s="6">
        <v>20.22</v>
      </c>
      <c r="BB253" s="6">
        <v>0</v>
      </c>
      <c r="BC253">
        <v>31</v>
      </c>
      <c r="BD253">
        <v>31</v>
      </c>
      <c r="BE253">
        <v>26</v>
      </c>
      <c r="BF253" s="11">
        <f>BD253-BE253</f>
        <v>5</v>
      </c>
      <c r="BG253">
        <v>14</v>
      </c>
      <c r="BH253">
        <v>3</v>
      </c>
      <c r="BI253">
        <v>6</v>
      </c>
      <c r="BJ253">
        <v>8</v>
      </c>
      <c r="BK253">
        <v>3</v>
      </c>
      <c r="BL253">
        <v>6</v>
      </c>
      <c r="BM253">
        <v>8</v>
      </c>
      <c r="BN253" s="8">
        <f>BM253/DQ253</f>
        <v>4.878048780487805E-2</v>
      </c>
      <c r="BO253">
        <v>1</v>
      </c>
      <c r="BP253">
        <v>2</v>
      </c>
      <c r="BQ253">
        <v>1</v>
      </c>
      <c r="BR253">
        <v>2</v>
      </c>
      <c r="BS253" s="8">
        <f>IF(BO253+BP253&gt;0,BO253/(BO253+BP253),0)</f>
        <v>0.33333333333333331</v>
      </c>
      <c r="BT253" s="8">
        <f>(BQ253+BR253)/(EH253+EI253)</f>
        <v>1.5873015873015872E-2</v>
      </c>
      <c r="BU253">
        <v>0</v>
      </c>
      <c r="BV253">
        <v>0</v>
      </c>
      <c r="BW253">
        <v>0</v>
      </c>
      <c r="BX253">
        <v>0</v>
      </c>
      <c r="BY253">
        <v>1</v>
      </c>
      <c r="BZ253">
        <v>2</v>
      </c>
      <c r="CA253">
        <v>0</v>
      </c>
      <c r="CB253">
        <v>2</v>
      </c>
      <c r="CC253">
        <v>0</v>
      </c>
      <c r="CD253">
        <v>0</v>
      </c>
      <c r="CE253">
        <v>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1</v>
      </c>
      <c r="CR253">
        <v>0</v>
      </c>
      <c r="CS253">
        <v>1</v>
      </c>
      <c r="CT253">
        <v>1</v>
      </c>
      <c r="CU253">
        <v>0</v>
      </c>
      <c r="CV253">
        <v>4</v>
      </c>
      <c r="CW253">
        <v>9</v>
      </c>
      <c r="CX253">
        <v>1</v>
      </c>
      <c r="CY253">
        <v>0</v>
      </c>
      <c r="CZ253">
        <v>3</v>
      </c>
      <c r="DA253">
        <v>5</v>
      </c>
      <c r="DB253">
        <v>4</v>
      </c>
      <c r="DC253">
        <v>0</v>
      </c>
      <c r="DD253">
        <v>12</v>
      </c>
      <c r="DE253">
        <v>1</v>
      </c>
      <c r="DF253">
        <v>1</v>
      </c>
      <c r="DG253">
        <v>1</v>
      </c>
      <c r="DH253">
        <v>1</v>
      </c>
      <c r="DI253" s="11">
        <f>DF253-DE253</f>
        <v>0</v>
      </c>
      <c r="DJ253" s="6">
        <v>-0.97654049549999999</v>
      </c>
      <c r="DK253">
        <v>1</v>
      </c>
      <c r="DL253">
        <v>0</v>
      </c>
      <c r="DM253">
        <v>0</v>
      </c>
      <c r="DN253">
        <v>0</v>
      </c>
      <c r="DO253">
        <v>0</v>
      </c>
      <c r="DP253">
        <v>179</v>
      </c>
      <c r="DQ253">
        <v>164</v>
      </c>
      <c r="DR253">
        <v>140</v>
      </c>
      <c r="DS253">
        <v>121</v>
      </c>
      <c r="DT253">
        <v>95</v>
      </c>
      <c r="DU253">
        <v>82</v>
      </c>
      <c r="DV253" s="6">
        <v>8.94</v>
      </c>
      <c r="DW253" s="6">
        <v>6.32</v>
      </c>
      <c r="DX253">
        <v>17</v>
      </c>
      <c r="DY253">
        <v>12</v>
      </c>
      <c r="DZ253">
        <v>3</v>
      </c>
      <c r="EA253">
        <v>6</v>
      </c>
      <c r="EB253">
        <v>8</v>
      </c>
      <c r="EC253">
        <v>3</v>
      </c>
      <c r="ED253">
        <v>11</v>
      </c>
      <c r="EE253">
        <v>15</v>
      </c>
      <c r="EF253" s="11">
        <f>EB253+ED253</f>
        <v>19</v>
      </c>
      <c r="EG253" s="11">
        <f>EC253+EE253</f>
        <v>18</v>
      </c>
      <c r="EH253">
        <v>96</v>
      </c>
      <c r="EI253">
        <v>93</v>
      </c>
      <c r="EJ253">
        <v>137</v>
      </c>
      <c r="EK253">
        <v>124</v>
      </c>
      <c r="EL253">
        <v>24</v>
      </c>
      <c r="EM253">
        <v>12</v>
      </c>
      <c r="EN253">
        <v>8</v>
      </c>
      <c r="EO253">
        <v>8</v>
      </c>
      <c r="EP253">
        <v>0</v>
      </c>
      <c r="EQ253">
        <v>0.1</v>
      </c>
      <c r="ER253">
        <v>0.1</v>
      </c>
      <c r="ES253">
        <v>748.67</v>
      </c>
      <c r="ET253" s="11">
        <f>BC253+BJ253+Y253+DL253</f>
        <v>41</v>
      </c>
      <c r="EU253" s="6">
        <f>IF(DK253&gt;0,(BC253+BI253)/DK253,0)</f>
        <v>37</v>
      </c>
      <c r="EV253" s="6">
        <f>(DP253+DQ253)/AB253*60</f>
        <v>106.85358255451713</v>
      </c>
      <c r="EW253" s="6">
        <v>4.3</v>
      </c>
      <c r="EX253">
        <v>0.22</v>
      </c>
    </row>
    <row r="254" spans="1:154">
      <c r="A254" s="5">
        <v>6000000</v>
      </c>
      <c r="B254" t="s">
        <v>1092</v>
      </c>
      <c r="C254" t="s">
        <v>251</v>
      </c>
      <c r="D254" t="s">
        <v>252</v>
      </c>
      <c r="E254" t="s">
        <v>145</v>
      </c>
      <c r="F254" t="s">
        <v>145</v>
      </c>
      <c r="G254">
        <v>74</v>
      </c>
      <c r="H254">
        <v>211</v>
      </c>
      <c r="I254">
        <v>2009</v>
      </c>
      <c r="J254">
        <v>1</v>
      </c>
      <c r="K254">
        <v>4</v>
      </c>
      <c r="L254" t="s">
        <v>146</v>
      </c>
      <c r="M254" t="s">
        <v>604</v>
      </c>
      <c r="N254" t="s">
        <v>1093</v>
      </c>
      <c r="O254" t="s">
        <v>238</v>
      </c>
      <c r="P254" t="s">
        <v>164</v>
      </c>
      <c r="Q254">
        <v>70</v>
      </c>
      <c r="R254">
        <v>28</v>
      </c>
      <c r="S254">
        <v>15</v>
      </c>
      <c r="T254">
        <v>8</v>
      </c>
      <c r="U254">
        <v>7</v>
      </c>
      <c r="V254">
        <v>43</v>
      </c>
      <c r="W254">
        <v>-17</v>
      </c>
      <c r="X254" s="6">
        <v>0.4</v>
      </c>
      <c r="Y254">
        <v>113</v>
      </c>
      <c r="Z254">
        <v>1574</v>
      </c>
      <c r="AA254">
        <v>80648</v>
      </c>
      <c r="AB254" s="6">
        <v>1338.6</v>
      </c>
      <c r="AC254" s="7">
        <v>19.2</v>
      </c>
      <c r="AD254" s="7">
        <f>AVERAGE(AA254/60/Q254,AB254/Q254,AC254)</f>
        <v>19.174920634920635</v>
      </c>
      <c r="AE254" s="8">
        <v>0.32145507289532893</v>
      </c>
      <c r="AF254" s="8">
        <v>0.75438596491228072</v>
      </c>
      <c r="AG254" s="8">
        <v>7.862068965517241E-2</v>
      </c>
      <c r="AH254" s="9">
        <f>1-EA254/DU254</f>
        <v>0.91188251001335119</v>
      </c>
      <c r="AI254" s="10">
        <f>(AG254+AH254)*1000</f>
        <v>990.50319966852362</v>
      </c>
      <c r="AJ254" s="7">
        <f>DZ254/AB254*60</f>
        <v>2.5549081129538327</v>
      </c>
      <c r="AK254" s="7">
        <f>EA254/AB254*60</f>
        <v>2.9583146571044376</v>
      </c>
      <c r="AL254" s="8">
        <f>IF(DZ254+EA254&gt;0,DZ254/(DZ254+EA254),0)</f>
        <v>0.46341463414634149</v>
      </c>
      <c r="AM254" s="11">
        <f>DZ254-EA254</f>
        <v>-9</v>
      </c>
      <c r="AN254" s="7">
        <f>AJ254-AK254</f>
        <v>-0.40340654415060495</v>
      </c>
      <c r="AO254">
        <v>440</v>
      </c>
      <c r="AP254">
        <v>440</v>
      </c>
      <c r="AQ254">
        <v>341</v>
      </c>
      <c r="AR254">
        <v>260</v>
      </c>
      <c r="AS254">
        <v>260</v>
      </c>
      <c r="AT254">
        <v>260</v>
      </c>
      <c r="AU254" s="6">
        <v>20.49</v>
      </c>
      <c r="AV254">
        <v>66</v>
      </c>
      <c r="AW254">
        <v>11</v>
      </c>
      <c r="AX254">
        <v>19</v>
      </c>
      <c r="AY254" s="11">
        <f>AW254+AX254</f>
        <v>30</v>
      </c>
      <c r="AZ254" s="6">
        <v>32.15</v>
      </c>
      <c r="BA254" s="6">
        <v>28.95</v>
      </c>
      <c r="BB254" s="6">
        <v>153.80000000000001</v>
      </c>
      <c r="BC254">
        <v>109</v>
      </c>
      <c r="BD254">
        <v>109</v>
      </c>
      <c r="BE254">
        <v>92</v>
      </c>
      <c r="BF254" s="11">
        <f>BD254-BE254</f>
        <v>17</v>
      </c>
      <c r="BG254">
        <v>81</v>
      </c>
      <c r="BH254">
        <v>33</v>
      </c>
      <c r="BI254">
        <v>34</v>
      </c>
      <c r="BJ254">
        <v>29</v>
      </c>
      <c r="BK254">
        <v>33</v>
      </c>
      <c r="BL254">
        <v>34</v>
      </c>
      <c r="BM254">
        <v>29</v>
      </c>
      <c r="BN254" s="8">
        <f>BM254/DQ254</f>
        <v>2.175543885971493E-2</v>
      </c>
      <c r="BO254">
        <v>55</v>
      </c>
      <c r="BP254">
        <v>67</v>
      </c>
      <c r="BQ254">
        <v>55</v>
      </c>
      <c r="BR254">
        <v>67</v>
      </c>
      <c r="BS254" s="8">
        <f>IF(BO254+BP254&gt;0,BO254/(BO254+BP254),0)</f>
        <v>0.45081967213114754</v>
      </c>
      <c r="BT254" s="8">
        <f>(BQ254+BR254)/(EH254+EI254)</f>
        <v>9.93485342019544E-2</v>
      </c>
      <c r="BU254">
        <v>5</v>
      </c>
      <c r="BV254">
        <v>10</v>
      </c>
      <c r="BW254">
        <v>16</v>
      </c>
      <c r="BX254">
        <v>19</v>
      </c>
      <c r="BY254">
        <v>34</v>
      </c>
      <c r="BZ254">
        <v>38</v>
      </c>
      <c r="CA254">
        <v>18</v>
      </c>
      <c r="CB254">
        <v>23</v>
      </c>
      <c r="CC254">
        <v>15</v>
      </c>
      <c r="CD254">
        <v>20</v>
      </c>
      <c r="CE254">
        <v>33</v>
      </c>
      <c r="CF254">
        <v>42</v>
      </c>
      <c r="CG254">
        <v>1</v>
      </c>
      <c r="CH254">
        <v>4</v>
      </c>
      <c r="CI254">
        <v>5</v>
      </c>
      <c r="CJ254">
        <v>0</v>
      </c>
      <c r="CK254">
        <v>0</v>
      </c>
      <c r="CL254">
        <v>0</v>
      </c>
      <c r="CM254">
        <v>0</v>
      </c>
      <c r="CN254">
        <v>1</v>
      </c>
      <c r="CO254">
        <v>1</v>
      </c>
      <c r="CP254">
        <v>6</v>
      </c>
      <c r="CQ254">
        <v>2</v>
      </c>
      <c r="CR254">
        <v>1</v>
      </c>
      <c r="CS254">
        <v>17</v>
      </c>
      <c r="CT254">
        <v>0</v>
      </c>
      <c r="CU254">
        <v>5</v>
      </c>
      <c r="CV254">
        <v>8</v>
      </c>
      <c r="CW254">
        <v>68</v>
      </c>
      <c r="CX254">
        <v>25</v>
      </c>
      <c r="CY254">
        <v>2</v>
      </c>
      <c r="CZ254">
        <v>12</v>
      </c>
      <c r="DA254">
        <v>42</v>
      </c>
      <c r="DB254">
        <v>16</v>
      </c>
      <c r="DC254">
        <v>8</v>
      </c>
      <c r="DD254">
        <v>155</v>
      </c>
      <c r="DE254">
        <v>37</v>
      </c>
      <c r="DF254">
        <v>22</v>
      </c>
      <c r="DG254">
        <v>33</v>
      </c>
      <c r="DH254">
        <v>14</v>
      </c>
      <c r="DI254" s="11">
        <f>DF254-DE254</f>
        <v>-15</v>
      </c>
      <c r="DJ254" s="6">
        <v>-14.4686977045</v>
      </c>
      <c r="DK254">
        <v>32</v>
      </c>
      <c r="DL254">
        <v>1</v>
      </c>
      <c r="DM254">
        <v>0</v>
      </c>
      <c r="DN254">
        <v>4</v>
      </c>
      <c r="DO254">
        <v>0</v>
      </c>
      <c r="DP254">
        <v>1262</v>
      </c>
      <c r="DQ254">
        <v>1333</v>
      </c>
      <c r="DR254">
        <v>955</v>
      </c>
      <c r="DS254">
        <v>1032</v>
      </c>
      <c r="DT254">
        <v>725</v>
      </c>
      <c r="DU254">
        <v>749</v>
      </c>
      <c r="DV254" s="6">
        <v>60.08</v>
      </c>
      <c r="DW254" s="6">
        <v>65.14</v>
      </c>
      <c r="DX254">
        <v>207</v>
      </c>
      <c r="DY254">
        <v>216</v>
      </c>
      <c r="DZ254">
        <v>57</v>
      </c>
      <c r="EA254">
        <v>66</v>
      </c>
      <c r="EB254">
        <v>43</v>
      </c>
      <c r="EC254">
        <v>55</v>
      </c>
      <c r="ED254">
        <v>65</v>
      </c>
      <c r="EE254">
        <v>58</v>
      </c>
      <c r="EF254" s="11">
        <f>EB254+ED254</f>
        <v>108</v>
      </c>
      <c r="EG254" s="11">
        <f>EC254+EE254</f>
        <v>113</v>
      </c>
      <c r="EH254">
        <v>603</v>
      </c>
      <c r="EI254">
        <v>625</v>
      </c>
      <c r="EJ254">
        <v>435</v>
      </c>
      <c r="EK254">
        <v>383</v>
      </c>
      <c r="EL254">
        <v>159</v>
      </c>
      <c r="EM254">
        <v>149</v>
      </c>
      <c r="EN254">
        <v>78</v>
      </c>
      <c r="EO254">
        <v>64</v>
      </c>
      <c r="EP254">
        <v>4.2</v>
      </c>
      <c r="EQ254">
        <v>1</v>
      </c>
      <c r="ER254">
        <v>5.0999999999999996</v>
      </c>
      <c r="ES254">
        <v>2825.59</v>
      </c>
      <c r="ET254" s="11">
        <f>BC254+BJ254+Y254+DL254</f>
        <v>252</v>
      </c>
      <c r="EU254" s="6">
        <f>IF(DK254&gt;0,(BC254+BI254)/DK254,0)</f>
        <v>4.46875</v>
      </c>
      <c r="EV254" s="6">
        <f>(DP254+DQ254)/AB254*60</f>
        <v>116.31555356342449</v>
      </c>
      <c r="EW254" s="6">
        <v>41.1</v>
      </c>
      <c r="EX254">
        <v>0.59</v>
      </c>
    </row>
    <row r="255" spans="1:154">
      <c r="A255" s="5">
        <v>3000000</v>
      </c>
      <c r="B255" t="s">
        <v>1094</v>
      </c>
      <c r="C255" t="s">
        <v>1095</v>
      </c>
      <c r="E255" t="s">
        <v>181</v>
      </c>
      <c r="F255" t="s">
        <v>181</v>
      </c>
      <c r="G255">
        <v>75</v>
      </c>
      <c r="H255">
        <v>205</v>
      </c>
      <c r="I255">
        <v>2012</v>
      </c>
      <c r="J255">
        <v>1</v>
      </c>
      <c r="K255">
        <v>6</v>
      </c>
      <c r="L255" t="s">
        <v>146</v>
      </c>
      <c r="M255" t="s">
        <v>405</v>
      </c>
      <c r="N255" t="s">
        <v>1096</v>
      </c>
      <c r="O255" t="s">
        <v>149</v>
      </c>
      <c r="P255" t="s">
        <v>380</v>
      </c>
      <c r="Q255">
        <v>66</v>
      </c>
      <c r="R255">
        <v>6</v>
      </c>
      <c r="S255">
        <v>14</v>
      </c>
      <c r="T255">
        <v>5</v>
      </c>
      <c r="U255">
        <v>9</v>
      </c>
      <c r="V255">
        <v>20</v>
      </c>
      <c r="W255">
        <v>13</v>
      </c>
      <c r="X255" s="6">
        <v>17.8</v>
      </c>
      <c r="Y255">
        <v>36</v>
      </c>
      <c r="Z255">
        <v>1786</v>
      </c>
      <c r="AA255">
        <v>88900</v>
      </c>
      <c r="AB255" s="6">
        <v>1476.78</v>
      </c>
      <c r="AC255" s="7">
        <v>22.45</v>
      </c>
      <c r="AD255" s="7">
        <f>AVERAGE(AA255/60/Q255,AB255/Q255,AC255)</f>
        <v>22.424983164983164</v>
      </c>
      <c r="AE255" s="8">
        <v>0.37459478380860095</v>
      </c>
      <c r="AF255" s="8">
        <v>0.32258064516129031</v>
      </c>
      <c r="AG255" s="8">
        <v>8.3109919571045576E-2</v>
      </c>
      <c r="AH255" s="9">
        <f>1-EA255/DU255</f>
        <v>0.92581143740340033</v>
      </c>
      <c r="AI255" s="10">
        <f>(AG255+AH255)*1000</f>
        <v>1008.921356974446</v>
      </c>
      <c r="AJ255" s="7">
        <f>DZ255/AB255*60</f>
        <v>2.5189940275464187</v>
      </c>
      <c r="AK255" s="7">
        <f>EA255/AB255*60</f>
        <v>1.9501889245520658</v>
      </c>
      <c r="AL255" s="8">
        <f>IF(DZ255+EA255&gt;0,DZ255/(DZ255+EA255),0)</f>
        <v>0.5636363636363636</v>
      </c>
      <c r="AM255" s="11">
        <f>DZ255-EA255</f>
        <v>14</v>
      </c>
      <c r="AN255" s="7">
        <f>AJ255-AK255</f>
        <v>0.56880510299435283</v>
      </c>
      <c r="AO255">
        <v>203</v>
      </c>
      <c r="AP255">
        <v>203</v>
      </c>
      <c r="AQ255">
        <v>132</v>
      </c>
      <c r="AR255">
        <v>94</v>
      </c>
      <c r="AS255">
        <v>94</v>
      </c>
      <c r="AT255">
        <v>94</v>
      </c>
      <c r="AU255" s="6">
        <v>6.25</v>
      </c>
      <c r="AV255">
        <v>11</v>
      </c>
      <c r="AW255">
        <v>4</v>
      </c>
      <c r="AX255">
        <v>6</v>
      </c>
      <c r="AY255" s="11">
        <f>AW255+AX255</f>
        <v>10</v>
      </c>
      <c r="AZ255" s="6">
        <v>48.521299999999997</v>
      </c>
      <c r="BA255" s="6">
        <v>38.549999999999997</v>
      </c>
      <c r="BB255" s="6">
        <v>117</v>
      </c>
      <c r="BC255">
        <v>98</v>
      </c>
      <c r="BD255">
        <v>98</v>
      </c>
      <c r="BE255">
        <v>119</v>
      </c>
      <c r="BF255" s="11">
        <f>BD255-BE255</f>
        <v>-21</v>
      </c>
      <c r="BG255">
        <v>38</v>
      </c>
      <c r="BH255">
        <v>63</v>
      </c>
      <c r="BI255">
        <v>18</v>
      </c>
      <c r="BJ255">
        <v>94</v>
      </c>
      <c r="BK255">
        <v>63</v>
      </c>
      <c r="BL255">
        <v>18</v>
      </c>
      <c r="BM255">
        <v>94</v>
      </c>
      <c r="BN255" s="8">
        <f>BM255/DQ255</f>
        <v>7.2981366459627328E-2</v>
      </c>
      <c r="BO255">
        <v>2</v>
      </c>
      <c r="BP255">
        <v>0</v>
      </c>
      <c r="BQ255">
        <v>2</v>
      </c>
      <c r="BR255">
        <v>0</v>
      </c>
      <c r="BS255" s="8">
        <f>IF(BO255+BP255&gt;0,BO255/(BO255+BP255),0)</f>
        <v>1</v>
      </c>
      <c r="BT255" s="8">
        <f>(BQ255+BR255)/(EH255+EI255)</f>
        <v>1.4054813773717498E-3</v>
      </c>
      <c r="BU255">
        <v>0</v>
      </c>
      <c r="BV255">
        <v>0</v>
      </c>
      <c r="BW255">
        <v>1</v>
      </c>
      <c r="BX255">
        <v>0</v>
      </c>
      <c r="BY255">
        <v>1</v>
      </c>
      <c r="BZ255">
        <v>0</v>
      </c>
      <c r="CA255">
        <v>1</v>
      </c>
      <c r="CB255">
        <v>0</v>
      </c>
      <c r="CC255">
        <v>0</v>
      </c>
      <c r="CD255">
        <v>0</v>
      </c>
      <c r="CE255">
        <v>1</v>
      </c>
      <c r="CF255">
        <v>0</v>
      </c>
      <c r="CG255">
        <v>0</v>
      </c>
      <c r="CH255">
        <v>2</v>
      </c>
      <c r="CI255">
        <v>2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1</v>
      </c>
      <c r="CP255">
        <v>2</v>
      </c>
      <c r="CQ255">
        <v>1</v>
      </c>
      <c r="CR255">
        <v>0</v>
      </c>
      <c r="CS255">
        <v>2</v>
      </c>
      <c r="CT255">
        <v>0</v>
      </c>
      <c r="CU255">
        <v>4</v>
      </c>
      <c r="CV255">
        <v>1</v>
      </c>
      <c r="CW255">
        <v>33</v>
      </c>
      <c r="CX255">
        <v>1</v>
      </c>
      <c r="CY255">
        <v>0</v>
      </c>
      <c r="CZ255">
        <v>33</v>
      </c>
      <c r="DA255">
        <v>12</v>
      </c>
      <c r="DB255">
        <v>1</v>
      </c>
      <c r="DC255">
        <v>1</v>
      </c>
      <c r="DD255">
        <v>46</v>
      </c>
      <c r="DE255">
        <v>18</v>
      </c>
      <c r="DF255">
        <v>12</v>
      </c>
      <c r="DG255">
        <v>18</v>
      </c>
      <c r="DH255">
        <v>10</v>
      </c>
      <c r="DI255" s="11">
        <f>DF255-DE255</f>
        <v>-6</v>
      </c>
      <c r="DJ255" s="6">
        <v>1.2459430300000001</v>
      </c>
      <c r="DK255">
        <v>18</v>
      </c>
      <c r="DL255">
        <v>0</v>
      </c>
      <c r="DM255">
        <v>0</v>
      </c>
      <c r="DN255">
        <v>0</v>
      </c>
      <c r="DO255">
        <v>0</v>
      </c>
      <c r="DP255">
        <v>1410</v>
      </c>
      <c r="DQ255">
        <v>1288</v>
      </c>
      <c r="DR255">
        <v>1046</v>
      </c>
      <c r="DS255">
        <v>970</v>
      </c>
      <c r="DT255">
        <v>746</v>
      </c>
      <c r="DU255">
        <v>647</v>
      </c>
      <c r="DV255" s="6">
        <v>76.040000000000006</v>
      </c>
      <c r="DW255" s="6">
        <v>65.650000000000006</v>
      </c>
      <c r="DX255">
        <v>271</v>
      </c>
      <c r="DY255">
        <v>221</v>
      </c>
      <c r="DZ255">
        <v>62</v>
      </c>
      <c r="EA255">
        <v>48</v>
      </c>
      <c r="EB255">
        <v>60</v>
      </c>
      <c r="EC255">
        <v>47</v>
      </c>
      <c r="ED255">
        <v>75</v>
      </c>
      <c r="EE255">
        <v>70</v>
      </c>
      <c r="EF255" s="11">
        <f>EB255+ED255</f>
        <v>135</v>
      </c>
      <c r="EG255" s="11">
        <f>EC255+EE255</f>
        <v>117</v>
      </c>
      <c r="EH255">
        <v>751</v>
      </c>
      <c r="EI255">
        <v>672</v>
      </c>
      <c r="EJ255">
        <v>690</v>
      </c>
      <c r="EK255">
        <v>522</v>
      </c>
      <c r="EL255">
        <v>227</v>
      </c>
      <c r="EM255">
        <v>126</v>
      </c>
      <c r="EN255">
        <v>88</v>
      </c>
      <c r="EO255">
        <v>91</v>
      </c>
      <c r="EP255">
        <v>1.1000000000000001</v>
      </c>
      <c r="EQ255">
        <v>4.5</v>
      </c>
      <c r="ER255">
        <v>5.6</v>
      </c>
      <c r="ES255">
        <v>2465.56</v>
      </c>
      <c r="ET255" s="11">
        <f>BC255+BJ255+Y255+DL255</f>
        <v>228</v>
      </c>
      <c r="EU255" s="6">
        <f>IF(DK255&gt;0,(BC255+BI255)/DK255,0)</f>
        <v>6.4444444444444446</v>
      </c>
      <c r="EV255" s="6">
        <f>(DP255+DQ255)/AB255*60</f>
        <v>109.61686913419739</v>
      </c>
      <c r="EW255" s="6">
        <v>33.299999999999997</v>
      </c>
      <c r="EX255">
        <v>0.5</v>
      </c>
    </row>
    <row r="256" spans="1:154">
      <c r="A256" s="5">
        <v>725000</v>
      </c>
      <c r="B256" t="s">
        <v>1097</v>
      </c>
      <c r="C256" t="s">
        <v>520</v>
      </c>
      <c r="E256" t="s">
        <v>388</v>
      </c>
      <c r="F256" t="s">
        <v>388</v>
      </c>
      <c r="G256">
        <v>71</v>
      </c>
      <c r="H256">
        <v>191</v>
      </c>
      <c r="I256">
        <v>2011</v>
      </c>
      <c r="J256">
        <v>5</v>
      </c>
      <c r="K256">
        <v>148</v>
      </c>
      <c r="L256" t="s">
        <v>146</v>
      </c>
      <c r="M256" t="s">
        <v>1098</v>
      </c>
      <c r="N256" t="s">
        <v>831</v>
      </c>
      <c r="O256" t="s">
        <v>149</v>
      </c>
      <c r="P256" t="s">
        <v>1099</v>
      </c>
      <c r="Q256">
        <v>48</v>
      </c>
      <c r="R256">
        <v>4</v>
      </c>
      <c r="S256">
        <v>13</v>
      </c>
      <c r="T256">
        <v>9</v>
      </c>
      <c r="U256">
        <v>4</v>
      </c>
      <c r="V256">
        <v>17</v>
      </c>
      <c r="W256">
        <v>0</v>
      </c>
      <c r="X256" s="6">
        <v>-3.4</v>
      </c>
      <c r="Y256">
        <v>24</v>
      </c>
      <c r="Z256">
        <v>959</v>
      </c>
      <c r="AA256">
        <v>46901</v>
      </c>
      <c r="AB256" s="6">
        <v>780.47</v>
      </c>
      <c r="AC256" s="7">
        <v>16.2833333333</v>
      </c>
      <c r="AD256" s="7">
        <f>AVERAGE(AA256/60/Q256,AB256/Q256,AC256)</f>
        <v>16.276064814803703</v>
      </c>
      <c r="AE256" s="8">
        <v>0.29866218688055346</v>
      </c>
      <c r="AF256" s="8">
        <v>0.53125</v>
      </c>
      <c r="AG256" s="8">
        <v>8.247422680412371E-2</v>
      </c>
      <c r="AH256" s="9">
        <f>1-EA256/DU256</f>
        <v>0.92200557103064062</v>
      </c>
      <c r="AI256" s="10">
        <f>(AG256+AH256)*1000</f>
        <v>1004.4797978347643</v>
      </c>
      <c r="AJ256" s="7">
        <f>DZ256/AB256*60</f>
        <v>2.460056120030238</v>
      </c>
      <c r="AK256" s="7">
        <f>EA256/AB256*60</f>
        <v>2.1525491050264582</v>
      </c>
      <c r="AL256" s="8">
        <f>IF(DZ256+EA256&gt;0,DZ256/(DZ256+EA256),0)</f>
        <v>0.53333333333333333</v>
      </c>
      <c r="AM256" s="11">
        <f>DZ256-EA256</f>
        <v>4</v>
      </c>
      <c r="AN256" s="7">
        <f>AJ256-AK256</f>
        <v>0.30750701500377975</v>
      </c>
      <c r="AO256">
        <v>145</v>
      </c>
      <c r="AP256">
        <v>145</v>
      </c>
      <c r="AQ256">
        <v>90</v>
      </c>
      <c r="AR256">
        <v>63</v>
      </c>
      <c r="AS256">
        <v>63</v>
      </c>
      <c r="AT256">
        <v>63</v>
      </c>
      <c r="AU256" s="6">
        <v>3.16</v>
      </c>
      <c r="AV256">
        <v>2</v>
      </c>
      <c r="AW256">
        <v>1</v>
      </c>
      <c r="AX256">
        <v>2</v>
      </c>
      <c r="AY256" s="11">
        <f>AW256+AX256</f>
        <v>3</v>
      </c>
      <c r="AZ256" s="6">
        <v>46.158700000000003</v>
      </c>
      <c r="BA256" s="6">
        <v>41.47</v>
      </c>
      <c r="BB256" s="6">
        <v>196</v>
      </c>
      <c r="BC256">
        <v>84</v>
      </c>
      <c r="BD256">
        <v>84</v>
      </c>
      <c r="BE256">
        <v>59</v>
      </c>
      <c r="BF256" s="11">
        <f>BD256-BE256</f>
        <v>25</v>
      </c>
      <c r="BG256">
        <v>27</v>
      </c>
      <c r="BH256">
        <v>24</v>
      </c>
      <c r="BI256">
        <v>6</v>
      </c>
      <c r="BJ256">
        <v>21</v>
      </c>
      <c r="BK256">
        <v>24</v>
      </c>
      <c r="BL256">
        <v>6</v>
      </c>
      <c r="BM256">
        <v>21</v>
      </c>
      <c r="BN256" s="8">
        <f>BM256/DQ256</f>
        <v>3.4653465346534656E-2</v>
      </c>
      <c r="BO256">
        <v>0</v>
      </c>
      <c r="BP256">
        <v>0</v>
      </c>
      <c r="BQ256">
        <v>0</v>
      </c>
      <c r="BR256">
        <v>0</v>
      </c>
      <c r="BS256" s="8">
        <f>IF(BO256+BP256&gt;0,BO256/(BO256+BP256),0)</f>
        <v>0</v>
      </c>
      <c r="BT256" s="8">
        <f>(BQ256+BR256)/(EH256+EI256)</f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3</v>
      </c>
      <c r="CP256">
        <v>1</v>
      </c>
      <c r="CQ256">
        <v>0</v>
      </c>
      <c r="CR256">
        <v>0</v>
      </c>
      <c r="CS256">
        <v>0</v>
      </c>
      <c r="CT256">
        <v>0</v>
      </c>
      <c r="CU256">
        <v>1</v>
      </c>
      <c r="CV256">
        <v>2</v>
      </c>
      <c r="CW256">
        <v>24</v>
      </c>
      <c r="CX256">
        <v>2</v>
      </c>
      <c r="CY256">
        <v>0</v>
      </c>
      <c r="CZ256">
        <v>20</v>
      </c>
      <c r="DA256">
        <v>8</v>
      </c>
      <c r="DB256">
        <v>1</v>
      </c>
      <c r="DC256">
        <v>0</v>
      </c>
      <c r="DD256">
        <v>32</v>
      </c>
      <c r="DE256">
        <v>12</v>
      </c>
      <c r="DF256">
        <v>8</v>
      </c>
      <c r="DG256">
        <v>12</v>
      </c>
      <c r="DH256">
        <v>8</v>
      </c>
      <c r="DI256" s="11">
        <f>DF256-DE256</f>
        <v>-4</v>
      </c>
      <c r="DJ256" s="6">
        <v>0.30173371999999998</v>
      </c>
      <c r="DK256">
        <v>12</v>
      </c>
      <c r="DL256">
        <v>0</v>
      </c>
      <c r="DM256">
        <v>0</v>
      </c>
      <c r="DN256">
        <v>0</v>
      </c>
      <c r="DO256">
        <v>0</v>
      </c>
      <c r="DP256">
        <v>779</v>
      </c>
      <c r="DQ256">
        <v>606</v>
      </c>
      <c r="DR256">
        <v>572</v>
      </c>
      <c r="DS256">
        <v>494</v>
      </c>
      <c r="DT256">
        <v>388</v>
      </c>
      <c r="DU256">
        <v>359</v>
      </c>
      <c r="DV256" s="6">
        <v>32.950000000000003</v>
      </c>
      <c r="DW256" s="6">
        <v>30.32</v>
      </c>
      <c r="DX256">
        <v>84</v>
      </c>
      <c r="DY256">
        <v>97</v>
      </c>
      <c r="DZ256">
        <v>32</v>
      </c>
      <c r="EA256">
        <v>28</v>
      </c>
      <c r="EB256">
        <v>22</v>
      </c>
      <c r="EC256">
        <v>23</v>
      </c>
      <c r="ED256">
        <v>32</v>
      </c>
      <c r="EE256">
        <v>39</v>
      </c>
      <c r="EF256" s="11">
        <f>EB256+ED256</f>
        <v>54</v>
      </c>
      <c r="EG256" s="11">
        <f>EC256+EE256</f>
        <v>62</v>
      </c>
      <c r="EH256">
        <v>356</v>
      </c>
      <c r="EI256">
        <v>337</v>
      </c>
      <c r="EJ256">
        <v>334</v>
      </c>
      <c r="EK256">
        <v>343</v>
      </c>
      <c r="EL256">
        <v>128</v>
      </c>
      <c r="EM256">
        <v>71</v>
      </c>
      <c r="EN256">
        <v>62</v>
      </c>
      <c r="EO256">
        <v>36</v>
      </c>
      <c r="EP256">
        <v>1.3</v>
      </c>
      <c r="EQ256">
        <v>1.8</v>
      </c>
      <c r="ER256">
        <v>3.1</v>
      </c>
      <c r="ES256">
        <v>1832.75</v>
      </c>
      <c r="ET256" s="11">
        <f>BC256+BJ256+Y256+DL256</f>
        <v>129</v>
      </c>
      <c r="EU256" s="6">
        <f>IF(DK256&gt;0,(BC256+BI256)/DK256,0)</f>
        <v>7.5</v>
      </c>
      <c r="EV256" s="6">
        <f>(DP256+DQ256)/AB256*60</f>
        <v>106.47430394505875</v>
      </c>
      <c r="EW256" s="6">
        <v>22.6</v>
      </c>
      <c r="EX256">
        <v>0.47</v>
      </c>
    </row>
    <row r="257" spans="1:154">
      <c r="A257" s="5">
        <v>667500</v>
      </c>
      <c r="B257" t="s">
        <v>1100</v>
      </c>
      <c r="C257" t="s">
        <v>1101</v>
      </c>
      <c r="D257" t="s">
        <v>153</v>
      </c>
      <c r="E257" t="s">
        <v>145</v>
      </c>
      <c r="F257" t="s">
        <v>145</v>
      </c>
      <c r="G257">
        <v>72</v>
      </c>
      <c r="H257">
        <v>198</v>
      </c>
      <c r="I257">
        <v>2013</v>
      </c>
      <c r="J257">
        <v>2</v>
      </c>
      <c r="K257">
        <v>58</v>
      </c>
      <c r="L257" t="s">
        <v>146</v>
      </c>
      <c r="M257" t="s">
        <v>1102</v>
      </c>
      <c r="N257" t="s">
        <v>936</v>
      </c>
      <c r="O257" t="s">
        <v>238</v>
      </c>
      <c r="P257" t="s">
        <v>366</v>
      </c>
      <c r="Q257">
        <v>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-1</v>
      </c>
      <c r="X257" s="6">
        <v>-0.5</v>
      </c>
      <c r="Y257">
        <v>0</v>
      </c>
      <c r="Z257">
        <v>90</v>
      </c>
      <c r="AA257">
        <v>3825</v>
      </c>
      <c r="AB257" s="6">
        <v>63.75</v>
      </c>
      <c r="AC257" s="7">
        <v>9.1</v>
      </c>
      <c r="AD257" s="7">
        <f>AVERAGE(AA257/60/Q257,AB257/Q257,AC257)</f>
        <v>9.1047619047619062</v>
      </c>
      <c r="AE257" s="8">
        <v>0.18655624487884817</v>
      </c>
      <c r="AF257" s="8">
        <v>0</v>
      </c>
      <c r="AG257" s="8">
        <v>4.7619047619047616E-2</v>
      </c>
      <c r="AH257" s="9">
        <f>1-EA257/DU257</f>
        <v>0.93103448275862066</v>
      </c>
      <c r="AI257" s="10">
        <f>(AG257+AH257)*1000</f>
        <v>978.65353037766818</v>
      </c>
      <c r="AJ257" s="7">
        <f>DZ257/AB257*60</f>
        <v>0.94117647058823528</v>
      </c>
      <c r="AK257" s="7">
        <f>EA257/AB257*60</f>
        <v>1.8823529411764706</v>
      </c>
      <c r="AL257" s="8">
        <f>IF(DZ257+EA257&gt;0,DZ257/(DZ257+EA257),0)</f>
        <v>0.33333333333333331</v>
      </c>
      <c r="AM257" s="11">
        <f>DZ257-EA257</f>
        <v>-1</v>
      </c>
      <c r="AN257" s="7">
        <f>AJ257-AK257</f>
        <v>-0.94117647058823528</v>
      </c>
      <c r="AO257">
        <v>8</v>
      </c>
      <c r="AP257">
        <v>8</v>
      </c>
      <c r="AQ257">
        <v>7</v>
      </c>
      <c r="AR257">
        <v>3</v>
      </c>
      <c r="AS257">
        <v>3</v>
      </c>
      <c r="AT257">
        <v>3</v>
      </c>
      <c r="AU257" s="6">
        <v>0.37</v>
      </c>
      <c r="AV257">
        <v>1</v>
      </c>
      <c r="AW257">
        <v>0</v>
      </c>
      <c r="AX257">
        <v>0</v>
      </c>
      <c r="AY257" s="11">
        <f>AW257+AX257</f>
        <v>0</v>
      </c>
      <c r="AZ257" s="6">
        <v>41</v>
      </c>
      <c r="BA257" s="6">
        <v>32.1</v>
      </c>
      <c r="BB257" s="6">
        <v>0</v>
      </c>
      <c r="BC257">
        <v>12</v>
      </c>
      <c r="BD257">
        <v>12</v>
      </c>
      <c r="BE257">
        <v>11</v>
      </c>
      <c r="BF257" s="11">
        <f>BD257-BE257</f>
        <v>1</v>
      </c>
      <c r="BG257">
        <v>4</v>
      </c>
      <c r="BH257">
        <v>3</v>
      </c>
      <c r="BI257">
        <v>1</v>
      </c>
      <c r="BJ257">
        <v>0</v>
      </c>
      <c r="BK257">
        <v>3</v>
      </c>
      <c r="BL257">
        <v>1</v>
      </c>
      <c r="BM257">
        <v>0</v>
      </c>
      <c r="BN257" s="8">
        <f>BM257/DQ257</f>
        <v>0</v>
      </c>
      <c r="BO257">
        <v>1</v>
      </c>
      <c r="BP257">
        <v>1</v>
      </c>
      <c r="BQ257">
        <v>1</v>
      </c>
      <c r="BR257">
        <v>1</v>
      </c>
      <c r="BS257" s="8">
        <f>IF(BO257+BP257&gt;0,BO257/(BO257+BP257),0)</f>
        <v>0.5</v>
      </c>
      <c r="BT257" s="8">
        <f>(BQ257+BR257)/(EH257+EI257)</f>
        <v>3.5087719298245612E-2</v>
      </c>
      <c r="BU257">
        <v>0</v>
      </c>
      <c r="BV257">
        <v>0</v>
      </c>
      <c r="BW257">
        <v>1</v>
      </c>
      <c r="BX257">
        <v>0</v>
      </c>
      <c r="BY257">
        <v>0</v>
      </c>
      <c r="BZ257">
        <v>1</v>
      </c>
      <c r="CA257">
        <v>0</v>
      </c>
      <c r="CB257">
        <v>0</v>
      </c>
      <c r="CC257">
        <v>1</v>
      </c>
      <c r="CD257">
        <v>0</v>
      </c>
      <c r="CE257">
        <v>0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1</v>
      </c>
      <c r="CW257">
        <v>3</v>
      </c>
      <c r="CX257">
        <v>1</v>
      </c>
      <c r="CY257">
        <v>0</v>
      </c>
      <c r="CZ257">
        <v>1</v>
      </c>
      <c r="DA257">
        <v>1</v>
      </c>
      <c r="DB257">
        <v>0</v>
      </c>
      <c r="DC257">
        <v>0</v>
      </c>
      <c r="DD257">
        <v>0</v>
      </c>
      <c r="DE257">
        <v>0</v>
      </c>
      <c r="DF257">
        <v>1</v>
      </c>
      <c r="DG257">
        <v>0</v>
      </c>
      <c r="DH257">
        <v>1</v>
      </c>
      <c r="DI257" s="11">
        <f>DF257-DE257</f>
        <v>1</v>
      </c>
      <c r="DJ257" s="6">
        <v>0.99977109450000001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39</v>
      </c>
      <c r="DQ257">
        <v>54</v>
      </c>
      <c r="DR257">
        <v>29</v>
      </c>
      <c r="DS257">
        <v>45</v>
      </c>
      <c r="DT257">
        <v>21</v>
      </c>
      <c r="DU257">
        <v>29</v>
      </c>
      <c r="DV257" s="6">
        <v>1.41</v>
      </c>
      <c r="DW257" s="6">
        <v>2.2800000000000002</v>
      </c>
      <c r="DX257">
        <v>5</v>
      </c>
      <c r="DY257">
        <v>8</v>
      </c>
      <c r="DZ257">
        <v>1</v>
      </c>
      <c r="EA257">
        <v>2</v>
      </c>
      <c r="EB257">
        <v>0</v>
      </c>
      <c r="EC257">
        <v>4</v>
      </c>
      <c r="ED257">
        <v>1</v>
      </c>
      <c r="EE257">
        <v>3</v>
      </c>
      <c r="EF257" s="11">
        <f>EB257+ED257</f>
        <v>1</v>
      </c>
      <c r="EG257" s="11">
        <f>EC257+EE257</f>
        <v>7</v>
      </c>
      <c r="EH257">
        <v>29</v>
      </c>
      <c r="EI257">
        <v>28</v>
      </c>
      <c r="EJ257">
        <v>31</v>
      </c>
      <c r="EK257">
        <v>38</v>
      </c>
      <c r="EL257">
        <v>9</v>
      </c>
      <c r="EM257">
        <v>2</v>
      </c>
      <c r="EN257">
        <v>5</v>
      </c>
      <c r="EO257">
        <v>2</v>
      </c>
      <c r="EP257">
        <v>-0.2</v>
      </c>
      <c r="EQ257">
        <v>0</v>
      </c>
      <c r="ER257">
        <v>-0.1</v>
      </c>
      <c r="ES257">
        <v>277.97000000000003</v>
      </c>
      <c r="ET257" s="11">
        <f>BC257+BJ257+Y257+DL257</f>
        <v>12</v>
      </c>
      <c r="EU257" s="6">
        <f>IF(DK257&gt;0,(BC257+BI257)/DK257,0)</f>
        <v>0</v>
      </c>
      <c r="EV257" s="6">
        <f>(DP257+DQ257)/AB257*60</f>
        <v>87.529411764705884</v>
      </c>
      <c r="EW257" s="6">
        <v>-0.7</v>
      </c>
      <c r="EX257">
        <v>-0.1</v>
      </c>
    </row>
    <row r="258" spans="1:154">
      <c r="A258" s="5">
        <v>4250000</v>
      </c>
      <c r="B258" t="s">
        <v>1103</v>
      </c>
      <c r="C258" t="s">
        <v>227</v>
      </c>
      <c r="D258" t="s">
        <v>221</v>
      </c>
      <c r="E258" t="s">
        <v>145</v>
      </c>
      <c r="F258" t="s">
        <v>145</v>
      </c>
      <c r="G258">
        <v>69</v>
      </c>
      <c r="H258">
        <v>164</v>
      </c>
      <c r="I258">
        <v>2008</v>
      </c>
      <c r="J258">
        <v>6</v>
      </c>
      <c r="K258">
        <v>156</v>
      </c>
      <c r="L258" t="s">
        <v>154</v>
      </c>
      <c r="M258" t="s">
        <v>1104</v>
      </c>
      <c r="N258" t="s">
        <v>1105</v>
      </c>
      <c r="O258" t="s">
        <v>149</v>
      </c>
      <c r="P258" t="s">
        <v>411</v>
      </c>
      <c r="Q258">
        <v>76</v>
      </c>
      <c r="R258">
        <v>10</v>
      </c>
      <c r="S258">
        <v>28</v>
      </c>
      <c r="T258">
        <v>16</v>
      </c>
      <c r="U258">
        <v>12</v>
      </c>
      <c r="V258">
        <v>38</v>
      </c>
      <c r="W258">
        <v>33</v>
      </c>
      <c r="X258" s="6">
        <v>18.600000000000001</v>
      </c>
      <c r="Y258">
        <v>20</v>
      </c>
      <c r="Z258">
        <v>2084</v>
      </c>
      <c r="AA258">
        <v>109591</v>
      </c>
      <c r="AB258" s="6">
        <v>1814.38</v>
      </c>
      <c r="AC258" s="7">
        <v>24.0333333333</v>
      </c>
      <c r="AD258" s="7">
        <f>AVERAGE(AA258/60/Q258,AB258/Q258,AC258)</f>
        <v>23.979956140339766</v>
      </c>
      <c r="AE258" s="8">
        <v>0.40143814854968246</v>
      </c>
      <c r="AF258" s="8">
        <v>0.38775510204081631</v>
      </c>
      <c r="AG258" s="8">
        <v>0.1022964509394572</v>
      </c>
      <c r="AH258" s="9">
        <f>1-EA258/DU258</f>
        <v>0.92420814479638014</v>
      </c>
      <c r="AI258" s="10">
        <f>(AG258+AH258)*1000</f>
        <v>1026.5045957358375</v>
      </c>
      <c r="AJ258" s="7">
        <f>DZ258/AB258*60</f>
        <v>3.2407764635853566</v>
      </c>
      <c r="AK258" s="7">
        <f>EA258/AB258*60</f>
        <v>2.2156328883695808</v>
      </c>
      <c r="AL258" s="8">
        <f>IF(DZ258+EA258&gt;0,DZ258/(DZ258+EA258),0)</f>
        <v>0.59393939393939399</v>
      </c>
      <c r="AM258" s="11">
        <f>DZ258-EA258</f>
        <v>31</v>
      </c>
      <c r="AN258" s="7">
        <f>AJ258-AK258</f>
        <v>1.0251435752157758</v>
      </c>
      <c r="AO258">
        <v>272</v>
      </c>
      <c r="AP258">
        <v>272</v>
      </c>
      <c r="AQ258">
        <v>199</v>
      </c>
      <c r="AR258">
        <v>144</v>
      </c>
      <c r="AS258">
        <v>144</v>
      </c>
      <c r="AT258">
        <v>144</v>
      </c>
      <c r="AU258" s="6">
        <v>9.64</v>
      </c>
      <c r="AV258">
        <v>25</v>
      </c>
      <c r="AW258">
        <v>8</v>
      </c>
      <c r="AX258">
        <v>6</v>
      </c>
      <c r="AY258" s="11">
        <f>AW258+AX258</f>
        <v>14</v>
      </c>
      <c r="AZ258" s="6">
        <v>45.0764</v>
      </c>
      <c r="BA258" s="6">
        <v>39.15</v>
      </c>
      <c r="BB258" s="6">
        <v>235.1</v>
      </c>
      <c r="BC258">
        <v>49</v>
      </c>
      <c r="BD258">
        <v>49</v>
      </c>
      <c r="BE258">
        <v>124</v>
      </c>
      <c r="BF258" s="11">
        <f>BD258-BE258</f>
        <v>-75</v>
      </c>
      <c r="BG258">
        <v>55</v>
      </c>
      <c r="BH258">
        <v>22</v>
      </c>
      <c r="BI258">
        <v>23</v>
      </c>
      <c r="BJ258">
        <v>140</v>
      </c>
      <c r="BK258">
        <v>22</v>
      </c>
      <c r="BL258">
        <v>23</v>
      </c>
      <c r="BM258">
        <v>140</v>
      </c>
      <c r="BN258" s="8">
        <f>BM258/DQ258</f>
        <v>8.4185207456404093E-2</v>
      </c>
      <c r="BO258">
        <v>0</v>
      </c>
      <c r="BP258">
        <v>0</v>
      </c>
      <c r="BQ258">
        <v>0</v>
      </c>
      <c r="BR258">
        <v>0</v>
      </c>
      <c r="BS258" s="8">
        <f>IF(BO258+BP258&gt;0,BO258/(BO258+BP258),0)</f>
        <v>0</v>
      </c>
      <c r="BT258" s="8">
        <f>(BQ258+BR258)/(EH258+EI258)</f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1</v>
      </c>
      <c r="CH258">
        <v>1</v>
      </c>
      <c r="CI258">
        <v>2</v>
      </c>
      <c r="CJ258">
        <v>1</v>
      </c>
      <c r="CK258">
        <v>0</v>
      </c>
      <c r="CL258">
        <v>0</v>
      </c>
      <c r="CM258">
        <v>1</v>
      </c>
      <c r="CN258">
        <v>2</v>
      </c>
      <c r="CO258">
        <v>1</v>
      </c>
      <c r="CP258">
        <v>0</v>
      </c>
      <c r="CQ258">
        <v>0</v>
      </c>
      <c r="CR258">
        <v>0</v>
      </c>
      <c r="CS258">
        <v>6</v>
      </c>
      <c r="CT258">
        <v>0</v>
      </c>
      <c r="CU258">
        <v>5</v>
      </c>
      <c r="CV258">
        <v>5</v>
      </c>
      <c r="CW258">
        <v>45</v>
      </c>
      <c r="CX258">
        <v>6</v>
      </c>
      <c r="CY258">
        <v>4</v>
      </c>
      <c r="CZ258">
        <v>47</v>
      </c>
      <c r="DA258">
        <v>13</v>
      </c>
      <c r="DB258">
        <v>1</v>
      </c>
      <c r="DC258">
        <v>0</v>
      </c>
      <c r="DD258">
        <v>73</v>
      </c>
      <c r="DE258">
        <v>10</v>
      </c>
      <c r="DF258">
        <v>12</v>
      </c>
      <c r="DG258">
        <v>10</v>
      </c>
      <c r="DH258">
        <v>9</v>
      </c>
      <c r="DI258" s="11">
        <f>DF258-DE258</f>
        <v>2</v>
      </c>
      <c r="DJ258" s="6">
        <v>9.3019842199999996</v>
      </c>
      <c r="DK258">
        <v>10</v>
      </c>
      <c r="DL258">
        <v>0</v>
      </c>
      <c r="DM258">
        <v>0</v>
      </c>
      <c r="DN258">
        <v>0</v>
      </c>
      <c r="DO258">
        <v>0</v>
      </c>
      <c r="DP258">
        <v>1708</v>
      </c>
      <c r="DQ258">
        <v>1663</v>
      </c>
      <c r="DR258">
        <v>1301</v>
      </c>
      <c r="DS258">
        <v>1245</v>
      </c>
      <c r="DT258">
        <v>958</v>
      </c>
      <c r="DU258">
        <v>884</v>
      </c>
      <c r="DV258" s="6">
        <v>92.99</v>
      </c>
      <c r="DW258" s="6">
        <v>69.150000000000006</v>
      </c>
      <c r="DX258">
        <v>311</v>
      </c>
      <c r="DY258">
        <v>208</v>
      </c>
      <c r="DZ258">
        <v>98</v>
      </c>
      <c r="EA258">
        <v>67</v>
      </c>
      <c r="EB258">
        <v>90</v>
      </c>
      <c r="EC258">
        <v>40</v>
      </c>
      <c r="ED258">
        <v>77</v>
      </c>
      <c r="EE258">
        <v>49</v>
      </c>
      <c r="EF258" s="11">
        <f>EB258+ED258</f>
        <v>167</v>
      </c>
      <c r="EG258" s="11">
        <f>EC258+EE258</f>
        <v>89</v>
      </c>
      <c r="EH258">
        <v>1081</v>
      </c>
      <c r="EI258">
        <v>965</v>
      </c>
      <c r="EJ258">
        <v>433</v>
      </c>
      <c r="EK258">
        <v>495</v>
      </c>
      <c r="EL258">
        <v>171</v>
      </c>
      <c r="EM258">
        <v>208</v>
      </c>
      <c r="EN258">
        <v>72</v>
      </c>
      <c r="EO258">
        <v>100</v>
      </c>
      <c r="EP258">
        <v>3</v>
      </c>
      <c r="EQ258">
        <v>5.9</v>
      </c>
      <c r="ER258">
        <v>8.9</v>
      </c>
      <c r="ES258">
        <v>2705.32</v>
      </c>
      <c r="ET258" s="11">
        <f>BC258+BJ258+Y258+DL258</f>
        <v>209</v>
      </c>
      <c r="EU258" s="6">
        <f>IF(DK258&gt;0,(BC258+BI258)/DK258,0)</f>
        <v>7.2</v>
      </c>
      <c r="EV258" s="6">
        <f>(DP258+DQ258)/AB258*60</f>
        <v>111.47609651781876</v>
      </c>
      <c r="EW258" s="6">
        <v>49.8</v>
      </c>
      <c r="EX258">
        <v>0.66</v>
      </c>
    </row>
    <row r="259" spans="1:154">
      <c r="A259" s="5">
        <v>600000</v>
      </c>
      <c r="B259" t="s">
        <v>536</v>
      </c>
      <c r="C259" t="s">
        <v>1106</v>
      </c>
      <c r="E259" t="s">
        <v>242</v>
      </c>
      <c r="F259" t="s">
        <v>242</v>
      </c>
      <c r="G259">
        <v>72</v>
      </c>
      <c r="H259">
        <v>203</v>
      </c>
      <c r="I259">
        <v>2011</v>
      </c>
      <c r="J259">
        <v>6</v>
      </c>
      <c r="K259">
        <v>158</v>
      </c>
      <c r="L259" t="s">
        <v>146</v>
      </c>
      <c r="M259" t="s">
        <v>1107</v>
      </c>
      <c r="N259" t="s">
        <v>1108</v>
      </c>
      <c r="O259" t="s">
        <v>303</v>
      </c>
      <c r="P259" t="s">
        <v>374</v>
      </c>
      <c r="Q259">
        <v>62</v>
      </c>
      <c r="R259">
        <v>7</v>
      </c>
      <c r="S259">
        <v>6</v>
      </c>
      <c r="T259">
        <v>3</v>
      </c>
      <c r="U259">
        <v>3</v>
      </c>
      <c r="V259">
        <v>13</v>
      </c>
      <c r="W259">
        <v>10</v>
      </c>
      <c r="X259" s="6">
        <v>3.2</v>
      </c>
      <c r="Y259">
        <v>25</v>
      </c>
      <c r="Z259">
        <v>893</v>
      </c>
      <c r="AA259">
        <v>36170</v>
      </c>
      <c r="AB259" s="6">
        <v>602.08000000000004</v>
      </c>
      <c r="AC259" s="7">
        <v>9.7166666667000001</v>
      </c>
      <c r="AD259" s="7">
        <f>AVERAGE(AA259/60/Q259,AB259/Q259,AC259)</f>
        <v>9.7169175627351265</v>
      </c>
      <c r="AE259" s="8">
        <v>0.18902186334467735</v>
      </c>
      <c r="AF259" s="8">
        <v>0.48148148148148145</v>
      </c>
      <c r="AG259" s="8">
        <v>9.5070422535211266E-2</v>
      </c>
      <c r="AH259" s="9">
        <f>1-EA259/DU259</f>
        <v>0.92526690391459077</v>
      </c>
      <c r="AI259" s="10">
        <f>(AG259+AH259)*1000</f>
        <v>1020.3373264498022</v>
      </c>
      <c r="AJ259" s="7">
        <f>DZ259/AB259*60</f>
        <v>2.6906723359022058</v>
      </c>
      <c r="AK259" s="7">
        <f>EA259/AB259*60</f>
        <v>2.0927451501461598</v>
      </c>
      <c r="AL259" s="8">
        <f>IF(DZ259+EA259&gt;0,DZ259/(DZ259+EA259),0)</f>
        <v>0.5625</v>
      </c>
      <c r="AM259" s="11">
        <f>DZ259-EA259</f>
        <v>6</v>
      </c>
      <c r="AN259" s="7">
        <f>AJ259-AK259</f>
        <v>0.59792718575604598</v>
      </c>
      <c r="AO259">
        <v>116</v>
      </c>
      <c r="AP259">
        <v>115</v>
      </c>
      <c r="AQ259">
        <v>86</v>
      </c>
      <c r="AR259">
        <v>57</v>
      </c>
      <c r="AS259">
        <v>57</v>
      </c>
      <c r="AT259">
        <v>57</v>
      </c>
      <c r="AU259" s="6">
        <v>7.5</v>
      </c>
      <c r="AV259">
        <v>28</v>
      </c>
      <c r="AW259">
        <v>7</v>
      </c>
      <c r="AX259">
        <v>7</v>
      </c>
      <c r="AY259" s="11">
        <f>AW259+AX259</f>
        <v>14</v>
      </c>
      <c r="AZ259" s="6">
        <v>22.157900000000001</v>
      </c>
      <c r="BA259" s="6">
        <v>19.88</v>
      </c>
      <c r="BB259" s="6">
        <v>43.7</v>
      </c>
      <c r="BC259">
        <v>66</v>
      </c>
      <c r="BD259">
        <v>66</v>
      </c>
      <c r="BE259">
        <v>62</v>
      </c>
      <c r="BF259" s="11">
        <f>BD259-BE259</f>
        <v>4</v>
      </c>
      <c r="BG259">
        <v>29</v>
      </c>
      <c r="BH259">
        <v>10</v>
      </c>
      <c r="BI259">
        <v>15</v>
      </c>
      <c r="BJ259">
        <v>28</v>
      </c>
      <c r="BK259">
        <v>10</v>
      </c>
      <c r="BL259">
        <v>15</v>
      </c>
      <c r="BM259">
        <v>28</v>
      </c>
      <c r="BN259" s="8">
        <f>BM259/DQ259</f>
        <v>5.2238805970149252E-2</v>
      </c>
      <c r="BO259">
        <v>232</v>
      </c>
      <c r="BP259">
        <v>211</v>
      </c>
      <c r="BQ259">
        <v>232</v>
      </c>
      <c r="BR259">
        <v>211</v>
      </c>
      <c r="BS259" s="8">
        <f>IF(BO259+BP259&gt;0,BO259/(BO259+BP259),0)</f>
        <v>0.52370203160270878</v>
      </c>
      <c r="BT259" s="8">
        <f>(BQ259+BR259)/(EH259+EI259)</f>
        <v>0.85192307692307689</v>
      </c>
      <c r="BU259">
        <v>94</v>
      </c>
      <c r="BV259">
        <v>89</v>
      </c>
      <c r="BW259">
        <v>75</v>
      </c>
      <c r="BX259">
        <v>72</v>
      </c>
      <c r="BY259">
        <v>63</v>
      </c>
      <c r="BZ259">
        <v>50</v>
      </c>
      <c r="CA259">
        <v>56</v>
      </c>
      <c r="CB259">
        <v>54</v>
      </c>
      <c r="CC259">
        <v>97</v>
      </c>
      <c r="CD259">
        <v>78</v>
      </c>
      <c r="CE259">
        <v>141</v>
      </c>
      <c r="CF259">
        <v>124</v>
      </c>
      <c r="CG259">
        <v>0</v>
      </c>
      <c r="CH259">
        <v>1</v>
      </c>
      <c r="CI259">
        <v>0</v>
      </c>
      <c r="CJ259">
        <v>0</v>
      </c>
      <c r="CK259">
        <v>1</v>
      </c>
      <c r="CL259">
        <v>1</v>
      </c>
      <c r="CM259">
        <v>4</v>
      </c>
      <c r="CN259">
        <v>1</v>
      </c>
      <c r="CO259">
        <v>0</v>
      </c>
      <c r="CP259">
        <v>1</v>
      </c>
      <c r="CQ259">
        <v>0</v>
      </c>
      <c r="CR259">
        <v>0</v>
      </c>
      <c r="CS259">
        <v>1</v>
      </c>
      <c r="CT259">
        <v>0</v>
      </c>
      <c r="CU259">
        <v>2</v>
      </c>
      <c r="CV259">
        <v>1</v>
      </c>
      <c r="CW259">
        <v>26</v>
      </c>
      <c r="CX259">
        <v>10</v>
      </c>
      <c r="CY259">
        <v>3</v>
      </c>
      <c r="CZ259">
        <v>2</v>
      </c>
      <c r="DA259">
        <v>12</v>
      </c>
      <c r="DB259">
        <v>9</v>
      </c>
      <c r="DC259">
        <v>4</v>
      </c>
      <c r="DD259">
        <v>17</v>
      </c>
      <c r="DE259">
        <v>11</v>
      </c>
      <c r="DF259">
        <v>10</v>
      </c>
      <c r="DG259">
        <v>10</v>
      </c>
      <c r="DH259">
        <v>12</v>
      </c>
      <c r="DI259" s="11">
        <f>DF259-DE259</f>
        <v>-1</v>
      </c>
      <c r="DJ259" s="6">
        <v>0.90397797260000001</v>
      </c>
      <c r="DK259">
        <v>10</v>
      </c>
      <c r="DL259">
        <v>1</v>
      </c>
      <c r="DM259">
        <v>0</v>
      </c>
      <c r="DN259">
        <v>0</v>
      </c>
      <c r="DO259">
        <v>0</v>
      </c>
      <c r="DP259">
        <v>521</v>
      </c>
      <c r="DQ259">
        <v>536</v>
      </c>
      <c r="DR259">
        <v>388</v>
      </c>
      <c r="DS259">
        <v>383</v>
      </c>
      <c r="DT259">
        <v>284</v>
      </c>
      <c r="DU259">
        <v>281</v>
      </c>
      <c r="DV259" s="6">
        <v>25.04</v>
      </c>
      <c r="DW259" s="6">
        <v>28.3</v>
      </c>
      <c r="DX259">
        <v>79</v>
      </c>
      <c r="DY259">
        <v>95</v>
      </c>
      <c r="DZ259">
        <v>27</v>
      </c>
      <c r="EA259">
        <v>21</v>
      </c>
      <c r="EB259">
        <v>23</v>
      </c>
      <c r="EC259">
        <v>22</v>
      </c>
      <c r="ED259">
        <v>28</v>
      </c>
      <c r="EE259">
        <v>13</v>
      </c>
      <c r="EF259" s="11">
        <f>EB259+ED259</f>
        <v>51</v>
      </c>
      <c r="EG259" s="11">
        <f>EC259+EE259</f>
        <v>35</v>
      </c>
      <c r="EH259">
        <v>259</v>
      </c>
      <c r="EI259">
        <v>261</v>
      </c>
      <c r="EJ259">
        <v>219</v>
      </c>
      <c r="EK259">
        <v>214</v>
      </c>
      <c r="EL259">
        <v>54</v>
      </c>
      <c r="EM259">
        <v>60</v>
      </c>
      <c r="EN259">
        <v>37</v>
      </c>
      <c r="EO259">
        <v>36</v>
      </c>
      <c r="EP259">
        <v>0.60000000000000009</v>
      </c>
      <c r="EQ259">
        <v>1</v>
      </c>
      <c r="ER259">
        <v>1.6</v>
      </c>
      <c r="ES259">
        <v>2583.16</v>
      </c>
      <c r="ET259" s="11">
        <f>BC259+BJ259+Y259+DL259</f>
        <v>120</v>
      </c>
      <c r="EU259" s="6">
        <f>IF(DK259&gt;0,(BC259+BI259)/DK259,0)</f>
        <v>8.1</v>
      </c>
      <c r="EV259" s="6">
        <f>(DP259+DQ259)/AB259*60</f>
        <v>105.33483922402338</v>
      </c>
      <c r="EW259" s="6">
        <v>18.3</v>
      </c>
      <c r="EX259">
        <v>0.28999999999999998</v>
      </c>
    </row>
    <row r="260" spans="1:154">
      <c r="A260" s="5">
        <v>925000</v>
      </c>
      <c r="B260" t="s">
        <v>1109</v>
      </c>
      <c r="C260" t="s">
        <v>778</v>
      </c>
      <c r="D260" t="s">
        <v>153</v>
      </c>
      <c r="E260" t="s">
        <v>145</v>
      </c>
      <c r="F260" t="s">
        <v>145</v>
      </c>
      <c r="G260">
        <v>70</v>
      </c>
      <c r="H260">
        <v>185</v>
      </c>
      <c r="L260" t="s">
        <v>146</v>
      </c>
      <c r="M260" t="s">
        <v>1110</v>
      </c>
      <c r="N260" t="s">
        <v>1111</v>
      </c>
      <c r="O260" t="s">
        <v>187</v>
      </c>
      <c r="P260" t="s">
        <v>349</v>
      </c>
      <c r="Q260">
        <v>60</v>
      </c>
      <c r="R260">
        <v>7</v>
      </c>
      <c r="S260">
        <v>11</v>
      </c>
      <c r="T260">
        <v>6</v>
      </c>
      <c r="U260">
        <v>5</v>
      </c>
      <c r="V260">
        <v>18</v>
      </c>
      <c r="W260">
        <v>3</v>
      </c>
      <c r="X260" s="6">
        <v>-2.6</v>
      </c>
      <c r="Y260">
        <v>16</v>
      </c>
      <c r="Z260">
        <v>1091</v>
      </c>
      <c r="AA260">
        <v>47647</v>
      </c>
      <c r="AB260" s="6">
        <v>793.94</v>
      </c>
      <c r="AC260" s="7">
        <v>13.233333333299999</v>
      </c>
      <c r="AD260" s="7">
        <f>AVERAGE(AA260/60/Q260,AB260/Q260,AC260)</f>
        <v>13.233648148137036</v>
      </c>
      <c r="AE260" s="8">
        <v>0.23434506819838782</v>
      </c>
      <c r="AF260" s="8">
        <v>0.54545454545454541</v>
      </c>
      <c r="AG260" s="8">
        <v>8.2294264339152115E-2</v>
      </c>
      <c r="AH260" s="9">
        <f>1-EA260/DU260</f>
        <v>0.9349112426035503</v>
      </c>
      <c r="AI260" s="10">
        <f>(AG260+AH260)*1000</f>
        <v>1017.2055069427024</v>
      </c>
      <c r="AJ260" s="7">
        <f>DZ260/AB260*60</f>
        <v>2.4938912260372317</v>
      </c>
      <c r="AK260" s="7">
        <f>EA260/AB260*60</f>
        <v>1.6625941506914881</v>
      </c>
      <c r="AL260" s="8">
        <f>IF(DZ260+EA260&gt;0,DZ260/(DZ260+EA260),0)</f>
        <v>0.6</v>
      </c>
      <c r="AM260" s="11">
        <f>DZ260-EA260</f>
        <v>11</v>
      </c>
      <c r="AN260" s="7">
        <f>AJ260-AK260</f>
        <v>0.8312970753457436</v>
      </c>
      <c r="AO260">
        <v>172</v>
      </c>
      <c r="AP260">
        <v>172</v>
      </c>
      <c r="AQ260">
        <v>136</v>
      </c>
      <c r="AR260">
        <v>93</v>
      </c>
      <c r="AS260">
        <v>93</v>
      </c>
      <c r="AT260">
        <v>93</v>
      </c>
      <c r="AU260" s="6">
        <v>11.74</v>
      </c>
      <c r="AV260">
        <v>50</v>
      </c>
      <c r="AW260">
        <v>6</v>
      </c>
      <c r="AX260">
        <v>8</v>
      </c>
      <c r="AY260" s="11">
        <f>AW260+AX260</f>
        <v>14</v>
      </c>
      <c r="AZ260" s="6">
        <v>27.096800000000002</v>
      </c>
      <c r="BA260" s="6">
        <v>24.73</v>
      </c>
      <c r="BB260" s="6">
        <v>125.6</v>
      </c>
      <c r="BC260">
        <v>97</v>
      </c>
      <c r="BD260">
        <v>97</v>
      </c>
      <c r="BE260">
        <v>57</v>
      </c>
      <c r="BF260" s="11">
        <f>BD260-BE260</f>
        <v>40</v>
      </c>
      <c r="BG260">
        <v>43</v>
      </c>
      <c r="BH260">
        <v>25</v>
      </c>
      <c r="BI260">
        <v>22</v>
      </c>
      <c r="BJ260">
        <v>19</v>
      </c>
      <c r="BK260">
        <v>25</v>
      </c>
      <c r="BL260">
        <v>22</v>
      </c>
      <c r="BM260">
        <v>19</v>
      </c>
      <c r="BN260" s="8">
        <f>BM260/DQ260</f>
        <v>2.7616279069767442E-2</v>
      </c>
      <c r="BO260">
        <v>117</v>
      </c>
      <c r="BP260">
        <v>167</v>
      </c>
      <c r="BQ260">
        <v>117</v>
      </c>
      <c r="BR260">
        <v>167</v>
      </c>
      <c r="BS260" s="8">
        <f>IF(BO260+BP260&gt;0,BO260/(BO260+BP260),0)</f>
        <v>0.4119718309859155</v>
      </c>
      <c r="BT260" s="8">
        <f>(BQ260+BR260)/(EH260+EI260)</f>
        <v>0.41764705882352943</v>
      </c>
      <c r="BU260">
        <v>33</v>
      </c>
      <c r="BV260">
        <v>45</v>
      </c>
      <c r="BW260">
        <v>49</v>
      </c>
      <c r="BX260">
        <v>68</v>
      </c>
      <c r="BY260">
        <v>35</v>
      </c>
      <c r="BZ260">
        <v>54</v>
      </c>
      <c r="CA260">
        <v>40</v>
      </c>
      <c r="CB260">
        <v>53</v>
      </c>
      <c r="CC260">
        <v>36</v>
      </c>
      <c r="CD260">
        <v>53</v>
      </c>
      <c r="CE260">
        <v>74</v>
      </c>
      <c r="CF260">
        <v>107</v>
      </c>
      <c r="CG260">
        <v>0</v>
      </c>
      <c r="CH260">
        <v>1</v>
      </c>
      <c r="CI260">
        <v>2</v>
      </c>
      <c r="CJ260">
        <v>0</v>
      </c>
      <c r="CK260">
        <v>0</v>
      </c>
      <c r="CL260">
        <v>0</v>
      </c>
      <c r="CM260">
        <v>2</v>
      </c>
      <c r="CN260">
        <v>0</v>
      </c>
      <c r="CO260">
        <v>0</v>
      </c>
      <c r="CP260">
        <v>2</v>
      </c>
      <c r="CQ260">
        <v>1</v>
      </c>
      <c r="CR260">
        <v>0</v>
      </c>
      <c r="CS260">
        <v>2</v>
      </c>
      <c r="CT260">
        <v>0</v>
      </c>
      <c r="CU260">
        <v>2</v>
      </c>
      <c r="CV260">
        <v>2</v>
      </c>
      <c r="CW260">
        <v>39</v>
      </c>
      <c r="CX260">
        <v>10</v>
      </c>
      <c r="CY260">
        <v>0</v>
      </c>
      <c r="CZ260">
        <v>3</v>
      </c>
      <c r="DA260">
        <v>22</v>
      </c>
      <c r="DB260">
        <v>16</v>
      </c>
      <c r="DC260">
        <v>0</v>
      </c>
      <c r="DD260">
        <v>42</v>
      </c>
      <c r="DE260">
        <v>8</v>
      </c>
      <c r="DF260">
        <v>15</v>
      </c>
      <c r="DG260">
        <v>8</v>
      </c>
      <c r="DH260">
        <v>14</v>
      </c>
      <c r="DI260" s="11">
        <f>DF260-DE260</f>
        <v>7</v>
      </c>
      <c r="DJ260" s="6">
        <v>6.2035096847000002</v>
      </c>
      <c r="DK260">
        <v>8</v>
      </c>
      <c r="DL260">
        <v>0</v>
      </c>
      <c r="DM260">
        <v>0</v>
      </c>
      <c r="DN260">
        <v>0</v>
      </c>
      <c r="DO260">
        <v>0</v>
      </c>
      <c r="DP260">
        <v>741</v>
      </c>
      <c r="DQ260">
        <v>688</v>
      </c>
      <c r="DR260">
        <v>549</v>
      </c>
      <c r="DS260">
        <v>482</v>
      </c>
      <c r="DT260">
        <v>401</v>
      </c>
      <c r="DU260">
        <v>338</v>
      </c>
      <c r="DV260" s="6">
        <v>34.89</v>
      </c>
      <c r="DW260" s="6">
        <v>29.82</v>
      </c>
      <c r="DX260">
        <v>123</v>
      </c>
      <c r="DY260">
        <v>100</v>
      </c>
      <c r="DZ260">
        <v>33</v>
      </c>
      <c r="EA260">
        <v>22</v>
      </c>
      <c r="EB260">
        <v>22</v>
      </c>
      <c r="EC260">
        <v>17</v>
      </c>
      <c r="ED260">
        <v>27</v>
      </c>
      <c r="EE260">
        <v>53</v>
      </c>
      <c r="EF260" s="11">
        <f>EB260+ED260</f>
        <v>49</v>
      </c>
      <c r="EG260" s="11">
        <f>EC260+EE260</f>
        <v>70</v>
      </c>
      <c r="EH260">
        <v>283</v>
      </c>
      <c r="EI260">
        <v>397</v>
      </c>
      <c r="EJ260">
        <v>365</v>
      </c>
      <c r="EK260">
        <v>310</v>
      </c>
      <c r="EL260">
        <v>153</v>
      </c>
      <c r="EM260">
        <v>100</v>
      </c>
      <c r="EN260">
        <v>41</v>
      </c>
      <c r="EO260">
        <v>46</v>
      </c>
      <c r="EP260">
        <v>0.60000000000000009</v>
      </c>
      <c r="EQ260">
        <v>1</v>
      </c>
      <c r="ER260">
        <v>1.6</v>
      </c>
      <c r="ES260">
        <v>2593.9699999999998</v>
      </c>
      <c r="ET260" s="11">
        <f>BC260+BJ260+Y260+DL260</f>
        <v>132</v>
      </c>
      <c r="EU260" s="6">
        <f>IF(DK260&gt;0,(BC260+BI260)/DK260,0)</f>
        <v>14.875</v>
      </c>
      <c r="EV260" s="6">
        <f>(DP260+DQ260)/AB260*60</f>
        <v>107.99304733355164</v>
      </c>
      <c r="EW260" s="6">
        <v>18.8</v>
      </c>
      <c r="EX260">
        <v>0.31</v>
      </c>
    </row>
    <row r="261" spans="1:154">
      <c r="A261" s="5">
        <v>800000</v>
      </c>
      <c r="B261" t="s">
        <v>1112</v>
      </c>
      <c r="C261" t="s">
        <v>1113</v>
      </c>
      <c r="D261" t="s">
        <v>684</v>
      </c>
      <c r="E261" t="s">
        <v>145</v>
      </c>
      <c r="F261" t="s">
        <v>145</v>
      </c>
      <c r="G261">
        <v>72</v>
      </c>
      <c r="H261">
        <v>193</v>
      </c>
      <c r="I261">
        <v>2000</v>
      </c>
      <c r="J261">
        <v>1</v>
      </c>
      <c r="K261">
        <v>25</v>
      </c>
      <c r="L261" t="s">
        <v>146</v>
      </c>
      <c r="M261" t="s">
        <v>1114</v>
      </c>
      <c r="N261" t="s">
        <v>1115</v>
      </c>
      <c r="O261" t="s">
        <v>303</v>
      </c>
      <c r="P261" t="s">
        <v>1116</v>
      </c>
      <c r="Q261">
        <v>53</v>
      </c>
      <c r="R261">
        <v>3</v>
      </c>
      <c r="S261">
        <v>4</v>
      </c>
      <c r="T261">
        <v>2</v>
      </c>
      <c r="U261">
        <v>2</v>
      </c>
      <c r="V261">
        <v>7</v>
      </c>
      <c r="W261">
        <v>-8</v>
      </c>
      <c r="X261" s="6">
        <v>-6.6</v>
      </c>
      <c r="Y261">
        <v>80</v>
      </c>
      <c r="Z261">
        <v>844</v>
      </c>
      <c r="AA261">
        <v>34229</v>
      </c>
      <c r="AB261" s="6">
        <v>570.26</v>
      </c>
      <c r="AC261" s="7">
        <v>10.766666666700001</v>
      </c>
      <c r="AD261" s="7">
        <f>AVERAGE(AA261/60/Q261,AB261/Q261,AC261)</f>
        <v>10.763375262065617</v>
      </c>
      <c r="AE261" s="8">
        <v>0.19737643638377406</v>
      </c>
      <c r="AF261" s="8">
        <v>0.77777777777777779</v>
      </c>
      <c r="AG261" s="8">
        <v>4.4117647058823532E-2</v>
      </c>
      <c r="AH261" s="9">
        <f>1-EA261/DU261</f>
        <v>0.93437499999999996</v>
      </c>
      <c r="AI261" s="10">
        <f>(AG261+AH261)*1000</f>
        <v>978.49264705882342</v>
      </c>
      <c r="AJ261" s="7">
        <f>DZ261/AB261*60</f>
        <v>0.94693648511205419</v>
      </c>
      <c r="AK261" s="7">
        <f>EA261/AB261*60</f>
        <v>2.2095184652614597</v>
      </c>
      <c r="AL261" s="8">
        <f>IF(DZ261+EA261&gt;0,DZ261/(DZ261+EA261),0)</f>
        <v>0.3</v>
      </c>
      <c r="AM261" s="11">
        <f>DZ261-EA261</f>
        <v>-12</v>
      </c>
      <c r="AN261" s="7">
        <f>AJ261-AK261</f>
        <v>-1.2625819801494056</v>
      </c>
      <c r="AO261">
        <v>76</v>
      </c>
      <c r="AP261">
        <v>76</v>
      </c>
      <c r="AQ261">
        <v>57</v>
      </c>
      <c r="AR261">
        <v>45</v>
      </c>
      <c r="AS261">
        <v>45</v>
      </c>
      <c r="AT261">
        <v>45</v>
      </c>
      <c r="AU261" s="6">
        <v>3.96</v>
      </c>
      <c r="AV261">
        <v>14</v>
      </c>
      <c r="AW261">
        <v>5</v>
      </c>
      <c r="AX261">
        <v>3</v>
      </c>
      <c r="AY261" s="11">
        <f>AW261+AX261</f>
        <v>8</v>
      </c>
      <c r="AZ261" s="6">
        <v>30.777799999999999</v>
      </c>
      <c r="BA261" s="6">
        <v>31.49</v>
      </c>
      <c r="BB261" s="6">
        <v>54.2</v>
      </c>
      <c r="BC261">
        <v>144</v>
      </c>
      <c r="BD261">
        <v>144</v>
      </c>
      <c r="BE261">
        <v>52</v>
      </c>
      <c r="BF261" s="11">
        <f>BD261-BE261</f>
        <v>92</v>
      </c>
      <c r="BG261">
        <v>12</v>
      </c>
      <c r="BH261">
        <v>8</v>
      </c>
      <c r="BI261">
        <v>11</v>
      </c>
      <c r="BJ261">
        <v>23</v>
      </c>
      <c r="BK261">
        <v>8</v>
      </c>
      <c r="BL261">
        <v>11</v>
      </c>
      <c r="BM261">
        <v>23</v>
      </c>
      <c r="BN261" s="8">
        <f>BM261/DQ261</f>
        <v>3.7828947368421052E-2</v>
      </c>
      <c r="BO261">
        <v>153</v>
      </c>
      <c r="BP261">
        <v>125</v>
      </c>
      <c r="BQ261">
        <v>153</v>
      </c>
      <c r="BR261">
        <v>125</v>
      </c>
      <c r="BS261" s="8">
        <f>IF(BO261+BP261&gt;0,BO261/(BO261+BP261),0)</f>
        <v>0.55035971223021585</v>
      </c>
      <c r="BT261" s="8">
        <f>(BQ261+BR261)/(EH261+EI261)</f>
        <v>0.50180505415162457</v>
      </c>
      <c r="BU261">
        <v>81</v>
      </c>
      <c r="BV261">
        <v>71</v>
      </c>
      <c r="BW261">
        <v>29</v>
      </c>
      <c r="BX261">
        <v>28</v>
      </c>
      <c r="BY261">
        <v>43</v>
      </c>
      <c r="BZ261">
        <v>26</v>
      </c>
      <c r="CA261">
        <v>49</v>
      </c>
      <c r="CB261">
        <v>40</v>
      </c>
      <c r="CC261">
        <v>49</v>
      </c>
      <c r="CD261">
        <v>43</v>
      </c>
      <c r="CE261">
        <v>106</v>
      </c>
      <c r="CF261">
        <v>76</v>
      </c>
      <c r="CG261">
        <v>0</v>
      </c>
      <c r="CH261">
        <v>0</v>
      </c>
      <c r="CI261">
        <v>0</v>
      </c>
      <c r="CJ261">
        <v>1</v>
      </c>
      <c r="CK261">
        <v>0</v>
      </c>
      <c r="CL261">
        <v>0</v>
      </c>
      <c r="CM261">
        <v>1</v>
      </c>
      <c r="CN261">
        <v>0</v>
      </c>
      <c r="CO261">
        <v>0</v>
      </c>
      <c r="CP261">
        <v>0</v>
      </c>
      <c r="CQ261">
        <v>1</v>
      </c>
      <c r="CR261">
        <v>0</v>
      </c>
      <c r="CS261">
        <v>1</v>
      </c>
      <c r="CT261">
        <v>0</v>
      </c>
      <c r="CU261">
        <v>0</v>
      </c>
      <c r="CV261">
        <v>1</v>
      </c>
      <c r="CW261">
        <v>11</v>
      </c>
      <c r="CX261">
        <v>6</v>
      </c>
      <c r="CY261">
        <v>2</v>
      </c>
      <c r="CZ261">
        <v>1</v>
      </c>
      <c r="DA261">
        <v>7</v>
      </c>
      <c r="DB261">
        <v>4</v>
      </c>
      <c r="DC261">
        <v>0</v>
      </c>
      <c r="DD261">
        <v>25</v>
      </c>
      <c r="DE261">
        <v>24</v>
      </c>
      <c r="DF261">
        <v>10</v>
      </c>
      <c r="DG261">
        <v>21</v>
      </c>
      <c r="DH261">
        <v>13</v>
      </c>
      <c r="DI261" s="11">
        <f>DF261-DE261</f>
        <v>-14</v>
      </c>
      <c r="DJ261" s="6">
        <v>-5.1035810345000003</v>
      </c>
      <c r="DK261">
        <v>15</v>
      </c>
      <c r="DL261">
        <v>8</v>
      </c>
      <c r="DM261">
        <v>0</v>
      </c>
      <c r="DN261">
        <v>1</v>
      </c>
      <c r="DO261">
        <v>0</v>
      </c>
      <c r="DP261">
        <v>369</v>
      </c>
      <c r="DQ261">
        <v>608</v>
      </c>
      <c r="DR261">
        <v>281</v>
      </c>
      <c r="DS261">
        <v>452</v>
      </c>
      <c r="DT261">
        <v>204</v>
      </c>
      <c r="DU261">
        <v>320</v>
      </c>
      <c r="DV261" s="6">
        <v>13.98</v>
      </c>
      <c r="DW261" s="6">
        <v>29.57</v>
      </c>
      <c r="DX261">
        <v>46</v>
      </c>
      <c r="DY261">
        <v>108</v>
      </c>
      <c r="DZ261">
        <v>9</v>
      </c>
      <c r="EA261">
        <v>21</v>
      </c>
      <c r="EB261">
        <v>11</v>
      </c>
      <c r="EC261">
        <v>22</v>
      </c>
      <c r="ED261">
        <v>13</v>
      </c>
      <c r="EE261">
        <v>19</v>
      </c>
      <c r="EF261" s="11">
        <f>EB261+ED261</f>
        <v>24</v>
      </c>
      <c r="EG261" s="11">
        <f>EC261+EE261</f>
        <v>41</v>
      </c>
      <c r="EH261">
        <v>299</v>
      </c>
      <c r="EI261">
        <v>255</v>
      </c>
      <c r="EJ261">
        <v>360</v>
      </c>
      <c r="EK261">
        <v>243</v>
      </c>
      <c r="EL261">
        <v>55</v>
      </c>
      <c r="EM261">
        <v>44</v>
      </c>
      <c r="EN261">
        <v>54</v>
      </c>
      <c r="EO261">
        <v>43</v>
      </c>
      <c r="EP261">
        <v>-0.5</v>
      </c>
      <c r="EQ261">
        <v>0.4</v>
      </c>
      <c r="ER261">
        <v>-0.1</v>
      </c>
      <c r="ES261">
        <v>2318.94</v>
      </c>
      <c r="ET261" s="11">
        <f>BC261+BJ261+Y261+DL261</f>
        <v>255</v>
      </c>
      <c r="EU261" s="6">
        <f>IF(DK261&gt;0,(BC261+BI261)/DK261,0)</f>
        <v>10.333333333333334</v>
      </c>
      <c r="EV261" s="6">
        <f>(DP261+DQ261)/AB261*60</f>
        <v>102.7952162171641</v>
      </c>
      <c r="EW261" s="6">
        <v>2.7</v>
      </c>
      <c r="EX261">
        <v>0.05</v>
      </c>
    </row>
    <row r="262" spans="1:154">
      <c r="A262" s="5">
        <v>10000000</v>
      </c>
      <c r="B262" t="s">
        <v>1117</v>
      </c>
      <c r="C262" t="s">
        <v>829</v>
      </c>
      <c r="E262" t="s">
        <v>388</v>
      </c>
      <c r="F262" t="s">
        <v>388</v>
      </c>
      <c r="G262">
        <v>75</v>
      </c>
      <c r="H262">
        <v>239</v>
      </c>
      <c r="I262">
        <v>2004</v>
      </c>
      <c r="J262">
        <v>1</v>
      </c>
      <c r="K262">
        <v>1</v>
      </c>
      <c r="L262" t="s">
        <v>154</v>
      </c>
      <c r="M262" t="s">
        <v>1118</v>
      </c>
      <c r="N262" t="s">
        <v>373</v>
      </c>
      <c r="O262" t="s">
        <v>289</v>
      </c>
      <c r="P262" t="s">
        <v>173</v>
      </c>
      <c r="Q262">
        <v>82</v>
      </c>
      <c r="R262">
        <v>33</v>
      </c>
      <c r="S262">
        <v>36</v>
      </c>
      <c r="T262">
        <v>20</v>
      </c>
      <c r="U262">
        <v>16</v>
      </c>
      <c r="V262">
        <v>69</v>
      </c>
      <c r="W262">
        <v>6</v>
      </c>
      <c r="X262" s="6">
        <v>1.5</v>
      </c>
      <c r="Y262">
        <v>50</v>
      </c>
      <c r="Z262">
        <v>1737</v>
      </c>
      <c r="AA262">
        <v>90361</v>
      </c>
      <c r="AB262" s="6">
        <v>1501.04</v>
      </c>
      <c r="AC262" s="7">
        <v>18.366666666699999</v>
      </c>
      <c r="AD262" s="7">
        <f>AVERAGE(AA262/60/Q262,AB262/Q262,AC262)</f>
        <v>18.346029810309215</v>
      </c>
      <c r="AE262" s="8">
        <v>0.32266829465429625</v>
      </c>
      <c r="AF262" s="8">
        <v>0.65094339622641506</v>
      </c>
      <c r="AG262" s="8">
        <v>0.1126461211477152</v>
      </c>
      <c r="AH262" s="9">
        <f>1-EA262/DU262</f>
        <v>0.91230769230769226</v>
      </c>
      <c r="AI262" s="10">
        <f>(AG262+AH262)*1000</f>
        <v>1024.9538134554075</v>
      </c>
      <c r="AJ262" s="7">
        <f>DZ262/AB262*60</f>
        <v>4.2370623034695951</v>
      </c>
      <c r="AK262" s="7">
        <f>EA262/AB262*60</f>
        <v>2.2784202952619519</v>
      </c>
      <c r="AL262" s="8">
        <f>IF(DZ262+EA262&gt;0,DZ262/(DZ262+EA262),0)</f>
        <v>0.65030674846625769</v>
      </c>
      <c r="AM262" s="11">
        <f>DZ262-EA262</f>
        <v>49</v>
      </c>
      <c r="AN262" s="7">
        <f>AJ262-AK262</f>
        <v>1.9586420082076432</v>
      </c>
      <c r="AO262">
        <v>624</v>
      </c>
      <c r="AP262">
        <v>582</v>
      </c>
      <c r="AQ262">
        <v>455</v>
      </c>
      <c r="AR262">
        <v>313</v>
      </c>
      <c r="AS262">
        <v>313</v>
      </c>
      <c r="AT262">
        <v>313</v>
      </c>
      <c r="AU262" s="6">
        <v>28.95</v>
      </c>
      <c r="AV262">
        <v>82</v>
      </c>
      <c r="AW262">
        <v>20</v>
      </c>
      <c r="AX262">
        <v>25</v>
      </c>
      <c r="AY262" s="11">
        <f>AW262+AX262</f>
        <v>45</v>
      </c>
      <c r="AZ262" s="6">
        <v>34.773200000000003</v>
      </c>
      <c r="BA262" s="6">
        <v>33.4</v>
      </c>
      <c r="BB262" s="6">
        <v>370</v>
      </c>
      <c r="BC262">
        <v>216</v>
      </c>
      <c r="BD262">
        <v>216</v>
      </c>
      <c r="BE262">
        <v>77</v>
      </c>
      <c r="BF262" s="11">
        <f>BD262-BE262</f>
        <v>139</v>
      </c>
      <c r="BG262">
        <v>142</v>
      </c>
      <c r="BH262">
        <v>46</v>
      </c>
      <c r="BI262">
        <v>29</v>
      </c>
      <c r="BJ262">
        <v>29</v>
      </c>
      <c r="BK262">
        <v>46</v>
      </c>
      <c r="BL262">
        <v>29</v>
      </c>
      <c r="BM262">
        <v>29</v>
      </c>
      <c r="BN262" s="8">
        <f>BM262/DQ262</f>
        <v>2.3181454836131096E-2</v>
      </c>
      <c r="BO262">
        <v>0</v>
      </c>
      <c r="BP262">
        <v>1</v>
      </c>
      <c r="BQ262">
        <v>0</v>
      </c>
      <c r="BR262">
        <v>1</v>
      </c>
      <c r="BS262" s="8">
        <f>IF(BO262+BP262&gt;0,BO262/(BO262+BP262),0)</f>
        <v>0</v>
      </c>
      <c r="BT262" s="8">
        <f>(BQ262+BR262)/(EH262+EI262)</f>
        <v>6.4935064935064935E-4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0</v>
      </c>
      <c r="CA262">
        <v>0</v>
      </c>
      <c r="CB262">
        <v>1</v>
      </c>
      <c r="CC262">
        <v>0</v>
      </c>
      <c r="CD262">
        <v>0</v>
      </c>
      <c r="CE262">
        <v>0</v>
      </c>
      <c r="CF262">
        <v>1</v>
      </c>
      <c r="CG262">
        <v>2</v>
      </c>
      <c r="CH262">
        <v>7</v>
      </c>
      <c r="CI262">
        <v>7</v>
      </c>
      <c r="CJ262">
        <v>0</v>
      </c>
      <c r="CK262">
        <v>0</v>
      </c>
      <c r="CL262">
        <v>0</v>
      </c>
      <c r="CM262">
        <v>4</v>
      </c>
      <c r="CN262">
        <v>0</v>
      </c>
      <c r="CO262">
        <v>7</v>
      </c>
      <c r="CP262">
        <v>6</v>
      </c>
      <c r="CQ262">
        <v>2</v>
      </c>
      <c r="CR262">
        <v>0</v>
      </c>
      <c r="CS262">
        <v>14</v>
      </c>
      <c r="CT262">
        <v>1</v>
      </c>
      <c r="CU262">
        <v>12</v>
      </c>
      <c r="CV262">
        <v>17</v>
      </c>
      <c r="CW262">
        <v>112</v>
      </c>
      <c r="CX262">
        <v>18</v>
      </c>
      <c r="CY262">
        <v>1</v>
      </c>
      <c r="CZ262">
        <v>73</v>
      </c>
      <c r="DA262">
        <v>75</v>
      </c>
      <c r="DB262">
        <v>7</v>
      </c>
      <c r="DC262">
        <v>0</v>
      </c>
      <c r="DD262">
        <v>139</v>
      </c>
      <c r="DE262">
        <v>25</v>
      </c>
      <c r="DF262">
        <v>23</v>
      </c>
      <c r="DG262">
        <v>25</v>
      </c>
      <c r="DH262">
        <v>19</v>
      </c>
      <c r="DI262" s="11">
        <f>DF262-DE262</f>
        <v>-2</v>
      </c>
      <c r="DJ262" s="6">
        <v>-1.2422750821999999</v>
      </c>
      <c r="DK262">
        <v>25</v>
      </c>
      <c r="DL262">
        <v>0</v>
      </c>
      <c r="DM262">
        <v>0</v>
      </c>
      <c r="DN262">
        <v>0</v>
      </c>
      <c r="DO262">
        <v>0</v>
      </c>
      <c r="DP262">
        <v>1804</v>
      </c>
      <c r="DQ262">
        <v>1251</v>
      </c>
      <c r="DR262">
        <v>1367</v>
      </c>
      <c r="DS262">
        <v>949</v>
      </c>
      <c r="DT262">
        <v>941</v>
      </c>
      <c r="DU262">
        <v>650</v>
      </c>
      <c r="DV262" s="6">
        <v>92.64</v>
      </c>
      <c r="DW262" s="6">
        <v>60.44</v>
      </c>
      <c r="DX262">
        <v>313</v>
      </c>
      <c r="DY262">
        <v>214</v>
      </c>
      <c r="DZ262">
        <v>106</v>
      </c>
      <c r="EA262">
        <v>57</v>
      </c>
      <c r="EB262">
        <v>61</v>
      </c>
      <c r="EC262">
        <v>51</v>
      </c>
      <c r="ED262">
        <v>73</v>
      </c>
      <c r="EE262">
        <v>83</v>
      </c>
      <c r="EF262" s="11">
        <f>EB262+ED262</f>
        <v>134</v>
      </c>
      <c r="EG262" s="11">
        <f>EC262+EE262</f>
        <v>134</v>
      </c>
      <c r="EH262">
        <v>756</v>
      </c>
      <c r="EI262">
        <v>784</v>
      </c>
      <c r="EJ262">
        <v>549</v>
      </c>
      <c r="EK262">
        <v>432</v>
      </c>
      <c r="EL262">
        <v>261</v>
      </c>
      <c r="EM262">
        <v>194</v>
      </c>
      <c r="EN262">
        <v>97</v>
      </c>
      <c r="EO262">
        <v>72</v>
      </c>
      <c r="EP262">
        <v>7</v>
      </c>
      <c r="EQ262">
        <v>1.7000000000000002</v>
      </c>
      <c r="ER262">
        <v>8.6999999999999993</v>
      </c>
      <c r="ES262">
        <v>3150.92</v>
      </c>
      <c r="ET262" s="11">
        <f>BC262+BJ262+Y262+DL262</f>
        <v>295</v>
      </c>
      <c r="EU262" s="6">
        <f>IF(DK262&gt;0,(BC262+BI262)/DK262,0)</f>
        <v>9.8000000000000007</v>
      </c>
      <c r="EV262" s="6">
        <f>(DP262+DQ262)/AB262*60</f>
        <v>122.11533336886424</v>
      </c>
      <c r="EW262" s="6">
        <v>75.599999999999994</v>
      </c>
      <c r="EX262">
        <v>0.92</v>
      </c>
    </row>
    <row r="263" spans="1:154">
      <c r="A263" s="5">
        <v>700000</v>
      </c>
      <c r="B263" t="s">
        <v>1119</v>
      </c>
      <c r="C263" t="s">
        <v>170</v>
      </c>
      <c r="D263" t="s">
        <v>153</v>
      </c>
      <c r="E263" t="s">
        <v>145</v>
      </c>
      <c r="F263" t="s">
        <v>145</v>
      </c>
      <c r="G263">
        <v>72</v>
      </c>
      <c r="H263">
        <v>193</v>
      </c>
      <c r="I263">
        <v>2005</v>
      </c>
      <c r="J263">
        <v>5</v>
      </c>
      <c r="K263">
        <v>150</v>
      </c>
      <c r="L263" t="s">
        <v>146</v>
      </c>
      <c r="M263" t="s">
        <v>1120</v>
      </c>
      <c r="N263" t="s">
        <v>1121</v>
      </c>
      <c r="O263" t="s">
        <v>198</v>
      </c>
      <c r="P263" t="s">
        <v>164</v>
      </c>
      <c r="Q263">
        <v>11</v>
      </c>
      <c r="R263">
        <v>0</v>
      </c>
      <c r="S263">
        <v>1</v>
      </c>
      <c r="T263">
        <v>1</v>
      </c>
      <c r="U263">
        <v>0</v>
      </c>
      <c r="V263">
        <v>1</v>
      </c>
      <c r="W263">
        <v>-6</v>
      </c>
      <c r="X263" s="6">
        <v>-1.2</v>
      </c>
      <c r="Y263">
        <v>0</v>
      </c>
      <c r="Z263">
        <v>114</v>
      </c>
      <c r="AA263">
        <v>5235</v>
      </c>
      <c r="AB263" s="6">
        <v>87.23</v>
      </c>
      <c r="AC263" s="7">
        <v>7.9333333333000002</v>
      </c>
      <c r="AD263" s="7">
        <f>AVERAGE(AA263/60/Q263,AB263/Q263,AC263)</f>
        <v>7.9317171717060617</v>
      </c>
      <c r="AE263" s="8">
        <v>0.15291704649042848</v>
      </c>
      <c r="AF263" s="8">
        <v>0.5</v>
      </c>
      <c r="AG263" s="8">
        <v>6.0606060606060608E-2</v>
      </c>
      <c r="AH263" s="9">
        <f>1-EA263/DU263</f>
        <v>0.84090909090909094</v>
      </c>
      <c r="AI263" s="10">
        <f>(AG263+AH263)*1000</f>
        <v>901.51515151515162</v>
      </c>
      <c r="AJ263" s="7">
        <f>DZ263/AB263*60</f>
        <v>1.3756735068210477</v>
      </c>
      <c r="AK263" s="7">
        <f>EA263/AB263*60</f>
        <v>4.8148572738736668</v>
      </c>
      <c r="AL263" s="8">
        <f>IF(DZ263+EA263&gt;0,DZ263/(DZ263+EA263),0)</f>
        <v>0.22222222222222221</v>
      </c>
      <c r="AM263" s="11">
        <f>DZ263-EA263</f>
        <v>-5</v>
      </c>
      <c r="AN263" s="7">
        <f>AJ263-AK263</f>
        <v>-3.4391837670526191</v>
      </c>
      <c r="AO263">
        <v>5</v>
      </c>
      <c r="AP263">
        <v>5</v>
      </c>
      <c r="AQ263">
        <v>3</v>
      </c>
      <c r="AR263">
        <v>3</v>
      </c>
      <c r="AS263">
        <v>3</v>
      </c>
      <c r="AT263">
        <v>3</v>
      </c>
      <c r="AU263" s="6">
        <v>0.15</v>
      </c>
      <c r="AV263">
        <v>0</v>
      </c>
      <c r="AW263">
        <v>0</v>
      </c>
      <c r="AX263">
        <v>0</v>
      </c>
      <c r="AY263" s="11">
        <f>AW263+AX263</f>
        <v>0</v>
      </c>
      <c r="AZ263" s="6">
        <v>31.666699999999999</v>
      </c>
      <c r="BA263" s="6">
        <v>19.61</v>
      </c>
      <c r="BB263" s="6">
        <v>49</v>
      </c>
      <c r="BC263">
        <v>2</v>
      </c>
      <c r="BD263">
        <v>2</v>
      </c>
      <c r="BE263">
        <v>2</v>
      </c>
      <c r="BF263" s="11">
        <f>BD263-BE263</f>
        <v>0</v>
      </c>
      <c r="BG263">
        <v>0</v>
      </c>
      <c r="BH263">
        <v>2</v>
      </c>
      <c r="BI263">
        <v>3</v>
      </c>
      <c r="BJ263">
        <v>3</v>
      </c>
      <c r="BK263">
        <v>2</v>
      </c>
      <c r="BL263">
        <v>3</v>
      </c>
      <c r="BM263">
        <v>3</v>
      </c>
      <c r="BN263" s="8">
        <f>BM263/DQ263</f>
        <v>3.7974683544303799E-2</v>
      </c>
      <c r="BO263">
        <v>32</v>
      </c>
      <c r="BP263">
        <v>34</v>
      </c>
      <c r="BQ263">
        <v>32</v>
      </c>
      <c r="BR263">
        <v>34</v>
      </c>
      <c r="BS263" s="8">
        <f>IF(BO263+BP263&gt;0,BO263/(BO263+BP263),0)</f>
        <v>0.48484848484848486</v>
      </c>
      <c r="BT263" s="8">
        <f>(BQ263+BR263)/(EH263+EI263)</f>
        <v>0.97058823529411764</v>
      </c>
      <c r="BU263">
        <v>10</v>
      </c>
      <c r="BV263">
        <v>8</v>
      </c>
      <c r="BW263">
        <v>13</v>
      </c>
      <c r="BX263">
        <v>12</v>
      </c>
      <c r="BY263">
        <v>9</v>
      </c>
      <c r="BZ263">
        <v>14</v>
      </c>
      <c r="CA263">
        <v>6</v>
      </c>
      <c r="CB263">
        <v>6</v>
      </c>
      <c r="CC263">
        <v>17</v>
      </c>
      <c r="CD263">
        <v>17</v>
      </c>
      <c r="CE263">
        <v>23</v>
      </c>
      <c r="CF263">
        <v>24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1</v>
      </c>
      <c r="DA263">
        <v>0</v>
      </c>
      <c r="DB263">
        <v>2</v>
      </c>
      <c r="DC263">
        <v>0</v>
      </c>
      <c r="DD263">
        <v>0</v>
      </c>
      <c r="DE263">
        <v>0</v>
      </c>
      <c r="DF263">
        <v>1</v>
      </c>
      <c r="DG263">
        <v>0</v>
      </c>
      <c r="DH263">
        <v>1</v>
      </c>
      <c r="DI263" s="11">
        <f>DF263-DE263</f>
        <v>1</v>
      </c>
      <c r="DJ263" s="6">
        <v>0.13371251519999999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65</v>
      </c>
      <c r="DQ263">
        <v>79</v>
      </c>
      <c r="DR263">
        <v>43</v>
      </c>
      <c r="DS263">
        <v>60</v>
      </c>
      <c r="DT263">
        <v>33</v>
      </c>
      <c r="DU263">
        <v>44</v>
      </c>
      <c r="DV263" s="6">
        <v>2.72</v>
      </c>
      <c r="DW263" s="6">
        <v>3.78</v>
      </c>
      <c r="DX263">
        <v>6</v>
      </c>
      <c r="DY263">
        <v>12</v>
      </c>
      <c r="DZ263">
        <v>2</v>
      </c>
      <c r="EA263">
        <v>7</v>
      </c>
      <c r="EB263">
        <v>0</v>
      </c>
      <c r="EC263">
        <v>2</v>
      </c>
      <c r="ED263">
        <v>6</v>
      </c>
      <c r="EE263">
        <v>5</v>
      </c>
      <c r="EF263" s="11">
        <f>EB263+ED263</f>
        <v>6</v>
      </c>
      <c r="EG263" s="11">
        <f>EC263+EE263</f>
        <v>7</v>
      </c>
      <c r="EH263">
        <v>33</v>
      </c>
      <c r="EI263">
        <v>35</v>
      </c>
      <c r="EJ263">
        <v>35</v>
      </c>
      <c r="EK263">
        <v>30</v>
      </c>
      <c r="EL263">
        <v>13</v>
      </c>
      <c r="EM263">
        <v>12</v>
      </c>
      <c r="EN263">
        <v>3</v>
      </c>
      <c r="EO263">
        <v>5</v>
      </c>
      <c r="EP263">
        <v>-0.1</v>
      </c>
      <c r="EQ263">
        <v>-0.1</v>
      </c>
      <c r="ER263">
        <v>-0.30000000000000004</v>
      </c>
      <c r="ES263">
        <v>483.21</v>
      </c>
      <c r="ET263" s="11">
        <f>BC263+BJ263+Y263+DL263</f>
        <v>5</v>
      </c>
      <c r="EU263" s="6">
        <f>IF(DK263&gt;0,(BC263+BI263)/DK263,0)</f>
        <v>0</v>
      </c>
      <c r="EV263" s="6">
        <f>(DP263+DQ263)/AB263*60</f>
        <v>99.048492491115439</v>
      </c>
      <c r="EW263" s="6">
        <v>-1.1000000000000001</v>
      </c>
      <c r="EX263">
        <v>-0.1</v>
      </c>
    </row>
    <row r="264" spans="1:154">
      <c r="A264" s="5">
        <v>5000000</v>
      </c>
      <c r="B264" t="s">
        <v>1122</v>
      </c>
      <c r="C264" t="s">
        <v>1123</v>
      </c>
      <c r="D264" t="s">
        <v>210</v>
      </c>
      <c r="E264" t="s">
        <v>145</v>
      </c>
      <c r="F264" t="s">
        <v>145</v>
      </c>
      <c r="G264">
        <v>72</v>
      </c>
      <c r="H264">
        <v>196</v>
      </c>
      <c r="I264">
        <v>2005</v>
      </c>
      <c r="J264">
        <v>5</v>
      </c>
      <c r="K264">
        <v>132</v>
      </c>
      <c r="L264" t="s">
        <v>146</v>
      </c>
      <c r="M264" t="s">
        <v>1124</v>
      </c>
      <c r="N264" t="s">
        <v>1125</v>
      </c>
      <c r="O264" t="s">
        <v>198</v>
      </c>
      <c r="P264" t="s">
        <v>366</v>
      </c>
      <c r="Q264">
        <v>50</v>
      </c>
      <c r="R264">
        <v>8</v>
      </c>
      <c r="S264">
        <v>9</v>
      </c>
      <c r="T264">
        <v>3</v>
      </c>
      <c r="U264">
        <v>6</v>
      </c>
      <c r="V264">
        <v>17</v>
      </c>
      <c r="W264">
        <v>-6</v>
      </c>
      <c r="X264" s="6">
        <v>-3.3</v>
      </c>
      <c r="Y264">
        <v>20</v>
      </c>
      <c r="Z264">
        <v>1089</v>
      </c>
      <c r="AA264">
        <v>46108</v>
      </c>
      <c r="AB264" s="6">
        <v>756.25</v>
      </c>
      <c r="AC264" s="7">
        <v>15.35</v>
      </c>
      <c r="AD264" s="7">
        <f>AVERAGE(AA264/60/Q264,AB264/Q264,AC264)</f>
        <v>15.281444444444444</v>
      </c>
      <c r="AE264" s="8">
        <v>0.26907161841463889</v>
      </c>
      <c r="AF264" s="8">
        <v>0.53125</v>
      </c>
      <c r="AG264" s="8">
        <v>9.2753623188405798E-2</v>
      </c>
      <c r="AH264" s="9">
        <f>1-EA264/DU264</f>
        <v>0.90314769975786924</v>
      </c>
      <c r="AI264" s="10">
        <f>(AG264+AH264)*1000</f>
        <v>995.90132294627495</v>
      </c>
      <c r="AJ264" s="7">
        <f>DZ264/AB264*60</f>
        <v>2.5388429752066117</v>
      </c>
      <c r="AK264" s="7">
        <f>EA264/AB264*60</f>
        <v>3.1735537190082646</v>
      </c>
      <c r="AL264" s="8">
        <f>IF(DZ264+EA264&gt;0,DZ264/(DZ264+EA264),0)</f>
        <v>0.44444444444444442</v>
      </c>
      <c r="AM264" s="11">
        <f>DZ264-EA264</f>
        <v>-8</v>
      </c>
      <c r="AN264" s="7">
        <f>AJ264-AK264</f>
        <v>-0.63471074380165282</v>
      </c>
      <c r="AO264">
        <v>163</v>
      </c>
      <c r="AP264">
        <v>166</v>
      </c>
      <c r="AQ264">
        <v>127</v>
      </c>
      <c r="AR264">
        <v>96</v>
      </c>
      <c r="AS264">
        <v>98</v>
      </c>
      <c r="AT264">
        <v>98</v>
      </c>
      <c r="AU264" s="6">
        <v>8.69</v>
      </c>
      <c r="AV264">
        <v>33</v>
      </c>
      <c r="AW264">
        <v>1</v>
      </c>
      <c r="AX264">
        <v>8</v>
      </c>
      <c r="AY264" s="11">
        <f>AW264+AX264</f>
        <v>9</v>
      </c>
      <c r="AZ264" s="6">
        <v>27.877600000000001</v>
      </c>
      <c r="BA264" s="6">
        <v>26.66</v>
      </c>
      <c r="BB264" s="6">
        <v>75.8</v>
      </c>
      <c r="BC264">
        <v>71</v>
      </c>
      <c r="BD264">
        <v>70</v>
      </c>
      <c r="BE264">
        <v>61</v>
      </c>
      <c r="BF264" s="11">
        <f>BD264-BE264</f>
        <v>9</v>
      </c>
      <c r="BG264">
        <v>31</v>
      </c>
      <c r="BH264">
        <v>20</v>
      </c>
      <c r="BI264">
        <v>17</v>
      </c>
      <c r="BJ264">
        <v>18</v>
      </c>
      <c r="BK264">
        <v>20</v>
      </c>
      <c r="BL264">
        <v>17</v>
      </c>
      <c r="BM264">
        <v>18</v>
      </c>
      <c r="BN264" s="8">
        <f>BM264/DQ264</f>
        <v>2.4623803009575923E-2</v>
      </c>
      <c r="BO264">
        <v>216</v>
      </c>
      <c r="BP264">
        <v>204</v>
      </c>
      <c r="BQ264">
        <v>216</v>
      </c>
      <c r="BR264">
        <v>203</v>
      </c>
      <c r="BS264" s="8">
        <f>IF(BO264+BP264&gt;0,BO264/(BO264+BP264),0)</f>
        <v>0.51428571428571423</v>
      </c>
      <c r="BT264" s="8">
        <f>(BQ264+BR264)/(EH264+EI264)</f>
        <v>0.57475994513031547</v>
      </c>
      <c r="BU264">
        <v>62</v>
      </c>
      <c r="BV264">
        <v>67</v>
      </c>
      <c r="BW264">
        <v>68</v>
      </c>
      <c r="BX264">
        <v>72</v>
      </c>
      <c r="BY264">
        <v>86</v>
      </c>
      <c r="BZ264">
        <v>65</v>
      </c>
      <c r="CA264">
        <v>78</v>
      </c>
      <c r="CB264">
        <v>65</v>
      </c>
      <c r="CC264">
        <v>70</v>
      </c>
      <c r="CD264">
        <v>73</v>
      </c>
      <c r="CE264">
        <v>137</v>
      </c>
      <c r="CF264">
        <v>130</v>
      </c>
      <c r="CG264">
        <v>0</v>
      </c>
      <c r="CH264">
        <v>1</v>
      </c>
      <c r="CI264">
        <v>1</v>
      </c>
      <c r="CJ264">
        <v>1</v>
      </c>
      <c r="CK264">
        <v>0</v>
      </c>
      <c r="CL264">
        <v>0</v>
      </c>
      <c r="CM264">
        <v>0</v>
      </c>
      <c r="CN264">
        <v>0</v>
      </c>
      <c r="CO264">
        <v>1</v>
      </c>
      <c r="CP264">
        <v>4</v>
      </c>
      <c r="CQ264">
        <v>0</v>
      </c>
      <c r="CR264">
        <v>0</v>
      </c>
      <c r="CS264">
        <v>3</v>
      </c>
      <c r="CT264">
        <v>0</v>
      </c>
      <c r="CU264">
        <v>0</v>
      </c>
      <c r="CV264">
        <v>6</v>
      </c>
      <c r="CW264">
        <v>25</v>
      </c>
      <c r="CX264">
        <v>10</v>
      </c>
      <c r="CY264">
        <v>1</v>
      </c>
      <c r="CZ264">
        <v>18</v>
      </c>
      <c r="DA264">
        <v>18</v>
      </c>
      <c r="DB264">
        <v>3</v>
      </c>
      <c r="DC264">
        <v>1</v>
      </c>
      <c r="DD264">
        <v>47</v>
      </c>
      <c r="DE264">
        <v>8</v>
      </c>
      <c r="DF264">
        <v>17</v>
      </c>
      <c r="DG264">
        <v>9</v>
      </c>
      <c r="DH264">
        <v>17</v>
      </c>
      <c r="DI264" s="11">
        <f>DF264-DE264</f>
        <v>9</v>
      </c>
      <c r="DJ264" s="6">
        <v>6.3969153948999997</v>
      </c>
      <c r="DK264">
        <v>8</v>
      </c>
      <c r="DL264">
        <v>0</v>
      </c>
      <c r="DM264">
        <v>0</v>
      </c>
      <c r="DN264">
        <v>0</v>
      </c>
      <c r="DO264">
        <v>0</v>
      </c>
      <c r="DP264">
        <v>635</v>
      </c>
      <c r="DQ264">
        <v>731</v>
      </c>
      <c r="DR264">
        <v>478</v>
      </c>
      <c r="DS264">
        <v>569</v>
      </c>
      <c r="DT264">
        <v>345</v>
      </c>
      <c r="DU264">
        <v>413</v>
      </c>
      <c r="DV264" s="6">
        <v>28.11</v>
      </c>
      <c r="DW264" s="6">
        <v>38.58</v>
      </c>
      <c r="DX264">
        <v>90</v>
      </c>
      <c r="DY264">
        <v>131</v>
      </c>
      <c r="DZ264">
        <v>32</v>
      </c>
      <c r="EA264">
        <v>40</v>
      </c>
      <c r="EB264">
        <v>11</v>
      </c>
      <c r="EC264">
        <v>24</v>
      </c>
      <c r="ED264">
        <v>28</v>
      </c>
      <c r="EE264">
        <v>31</v>
      </c>
      <c r="EF264" s="11">
        <f>EB264+ED264</f>
        <v>39</v>
      </c>
      <c r="EG264" s="11">
        <f>EC264+EE264</f>
        <v>55</v>
      </c>
      <c r="EH264">
        <v>376</v>
      </c>
      <c r="EI264">
        <v>353</v>
      </c>
      <c r="EJ264">
        <v>257</v>
      </c>
      <c r="EK264">
        <v>269</v>
      </c>
      <c r="EL264">
        <v>104</v>
      </c>
      <c r="EM264">
        <v>58</v>
      </c>
      <c r="EN264">
        <v>39</v>
      </c>
      <c r="EO264">
        <v>46</v>
      </c>
      <c r="EP264">
        <v>0.60000000000000009</v>
      </c>
      <c r="EQ264">
        <v>0.7</v>
      </c>
      <c r="ER264">
        <v>1.4</v>
      </c>
      <c r="ES264">
        <v>2054.34</v>
      </c>
      <c r="ET264" s="11">
        <f>BC264+BJ264+Y264+DL264</f>
        <v>109</v>
      </c>
      <c r="EU264" s="6">
        <f>IF(DK264&gt;0,(BC264+BI264)/DK264,0)</f>
        <v>11</v>
      </c>
      <c r="EV264" s="6">
        <f>(DP264+DQ264)/AB264*60</f>
        <v>108.37685950413223</v>
      </c>
      <c r="EW264" s="6">
        <v>17.7</v>
      </c>
      <c r="EX264">
        <v>0.36</v>
      </c>
    </row>
    <row r="265" spans="1:154">
      <c r="A265" s="5">
        <v>840000</v>
      </c>
      <c r="B265" t="s">
        <v>1126</v>
      </c>
      <c r="C265" t="s">
        <v>1127</v>
      </c>
      <c r="D265" t="s">
        <v>153</v>
      </c>
      <c r="E265" t="s">
        <v>145</v>
      </c>
      <c r="F265" t="s">
        <v>145</v>
      </c>
      <c r="G265">
        <v>70</v>
      </c>
      <c r="H265">
        <v>188</v>
      </c>
      <c r="I265">
        <v>2011</v>
      </c>
      <c r="J265">
        <v>3</v>
      </c>
      <c r="K265">
        <v>68</v>
      </c>
      <c r="L265" t="s">
        <v>146</v>
      </c>
      <c r="M265" t="s">
        <v>1128</v>
      </c>
      <c r="N265" t="s">
        <v>444</v>
      </c>
      <c r="O265" t="s">
        <v>303</v>
      </c>
      <c r="P265" t="s">
        <v>304</v>
      </c>
      <c r="Q265">
        <v>60</v>
      </c>
      <c r="R265">
        <v>6</v>
      </c>
      <c r="S265">
        <v>10</v>
      </c>
      <c r="T265">
        <v>5</v>
      </c>
      <c r="U265">
        <v>5</v>
      </c>
      <c r="V265">
        <v>16</v>
      </c>
      <c r="W265">
        <v>-6</v>
      </c>
      <c r="X265" s="6">
        <v>2</v>
      </c>
      <c r="Y265">
        <v>31</v>
      </c>
      <c r="Z265">
        <v>1006</v>
      </c>
      <c r="AA265">
        <v>43204</v>
      </c>
      <c r="AB265" s="6">
        <v>720.13</v>
      </c>
      <c r="AC265" s="7">
        <v>12</v>
      </c>
      <c r="AD265" s="7">
        <f>AVERAGE(AA265/60/Q265,AB265/Q265,AC265)</f>
        <v>12.001092592592592</v>
      </c>
      <c r="AE265" s="8">
        <v>0.22940651779172375</v>
      </c>
      <c r="AF265" s="8">
        <v>0.76190476190476186</v>
      </c>
      <c r="AG265" s="8">
        <v>5.4123711340206188E-2</v>
      </c>
      <c r="AH265" s="9">
        <f>1-EA265/DU265</f>
        <v>0.92113564668769721</v>
      </c>
      <c r="AI265" s="10">
        <f>(AG265+AH265)*1000</f>
        <v>975.25935802790343</v>
      </c>
      <c r="AJ265" s="7">
        <f>DZ265/AB265*60</f>
        <v>1.7496840848180188</v>
      </c>
      <c r="AK265" s="7">
        <f>EA265/AB265*60</f>
        <v>2.0829572438309754</v>
      </c>
      <c r="AL265" s="8">
        <f>IF(DZ265+EA265&gt;0,DZ265/(DZ265+EA265),0)</f>
        <v>0.45652173913043476</v>
      </c>
      <c r="AM265" s="11">
        <f>DZ265-EA265</f>
        <v>-4</v>
      </c>
      <c r="AN265" s="7">
        <f>AJ265-AK265</f>
        <v>-0.33327315901295651</v>
      </c>
      <c r="AO265">
        <v>163</v>
      </c>
      <c r="AP265">
        <v>163</v>
      </c>
      <c r="AQ265">
        <v>125</v>
      </c>
      <c r="AR265">
        <v>98</v>
      </c>
      <c r="AS265">
        <v>99</v>
      </c>
      <c r="AT265">
        <v>99</v>
      </c>
      <c r="AU265" s="6">
        <v>8.92</v>
      </c>
      <c r="AV265">
        <v>29</v>
      </c>
      <c r="AW265">
        <v>8</v>
      </c>
      <c r="AX265">
        <v>10</v>
      </c>
      <c r="AY265" s="11">
        <f>AW265+AX265</f>
        <v>18</v>
      </c>
      <c r="AZ265" s="6">
        <v>32.626300000000001</v>
      </c>
      <c r="BA265" s="6">
        <v>30.82</v>
      </c>
      <c r="BB265" s="6">
        <v>198.2</v>
      </c>
      <c r="BC265">
        <v>61</v>
      </c>
      <c r="BD265">
        <v>61</v>
      </c>
      <c r="BE265">
        <v>91</v>
      </c>
      <c r="BF265" s="11">
        <f>BD265-BE265</f>
        <v>-30</v>
      </c>
      <c r="BG265">
        <v>27</v>
      </c>
      <c r="BH265">
        <v>14</v>
      </c>
      <c r="BI265">
        <v>15</v>
      </c>
      <c r="BJ265">
        <v>24</v>
      </c>
      <c r="BK265">
        <v>14</v>
      </c>
      <c r="BL265">
        <v>15</v>
      </c>
      <c r="BM265">
        <v>24</v>
      </c>
      <c r="BN265" s="8">
        <f>BM265/DQ265</f>
        <v>3.8523274478330656E-2</v>
      </c>
      <c r="BO265">
        <v>89</v>
      </c>
      <c r="BP265">
        <v>128</v>
      </c>
      <c r="BQ265">
        <v>89</v>
      </c>
      <c r="BR265">
        <v>128</v>
      </c>
      <c r="BS265" s="8">
        <f>IF(BO265+BP265&gt;0,BO265/(BO265+BP265),0)</f>
        <v>0.41013824884792627</v>
      </c>
      <c r="BT265" s="8">
        <f>(BQ265+BR265)/(EH265+EI265)</f>
        <v>0.34887459807073956</v>
      </c>
      <c r="BU265">
        <v>26</v>
      </c>
      <c r="BV265">
        <v>31</v>
      </c>
      <c r="BW265">
        <v>28</v>
      </c>
      <c r="BX265">
        <v>50</v>
      </c>
      <c r="BY265">
        <v>35</v>
      </c>
      <c r="BZ265">
        <v>47</v>
      </c>
      <c r="CA265">
        <v>37</v>
      </c>
      <c r="CB265">
        <v>47</v>
      </c>
      <c r="CC265">
        <v>28</v>
      </c>
      <c r="CD265">
        <v>33</v>
      </c>
      <c r="CE265">
        <v>59</v>
      </c>
      <c r="CF265">
        <v>76</v>
      </c>
      <c r="CG265">
        <v>0</v>
      </c>
      <c r="CH265">
        <v>2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1</v>
      </c>
      <c r="CO265">
        <v>0</v>
      </c>
      <c r="CP265">
        <v>2</v>
      </c>
      <c r="CQ265">
        <v>1</v>
      </c>
      <c r="CR265">
        <v>0</v>
      </c>
      <c r="CS265">
        <v>2</v>
      </c>
      <c r="CT265">
        <v>0</v>
      </c>
      <c r="CU265">
        <v>1</v>
      </c>
      <c r="CV265">
        <v>1</v>
      </c>
      <c r="CW265">
        <v>25</v>
      </c>
      <c r="CX265">
        <v>7</v>
      </c>
      <c r="CY265">
        <v>5</v>
      </c>
      <c r="CZ265">
        <v>10</v>
      </c>
      <c r="DA265">
        <v>22</v>
      </c>
      <c r="DB265">
        <v>10</v>
      </c>
      <c r="DC265">
        <v>0</v>
      </c>
      <c r="DD265">
        <v>45</v>
      </c>
      <c r="DE265">
        <v>14</v>
      </c>
      <c r="DF265">
        <v>26</v>
      </c>
      <c r="DG265">
        <v>15</v>
      </c>
      <c r="DH265">
        <v>20</v>
      </c>
      <c r="DI265" s="11">
        <f>DF265-DE265</f>
        <v>12</v>
      </c>
      <c r="DJ265" s="6">
        <v>3.9526005768000001</v>
      </c>
      <c r="DK265">
        <v>13</v>
      </c>
      <c r="DL265">
        <v>1</v>
      </c>
      <c r="DM265">
        <v>0</v>
      </c>
      <c r="DN265">
        <v>0</v>
      </c>
      <c r="DO265">
        <v>0</v>
      </c>
      <c r="DP265">
        <v>758</v>
      </c>
      <c r="DQ265">
        <v>623</v>
      </c>
      <c r="DR265">
        <v>544</v>
      </c>
      <c r="DS265">
        <v>444</v>
      </c>
      <c r="DT265">
        <v>388</v>
      </c>
      <c r="DU265">
        <v>317</v>
      </c>
      <c r="DV265" s="6">
        <v>29.83</v>
      </c>
      <c r="DW265" s="6">
        <v>26.86</v>
      </c>
      <c r="DX265">
        <v>87</v>
      </c>
      <c r="DY265">
        <v>80</v>
      </c>
      <c r="DZ265">
        <v>21</v>
      </c>
      <c r="EA265">
        <v>25</v>
      </c>
      <c r="EB265">
        <v>25</v>
      </c>
      <c r="EC265">
        <v>28</v>
      </c>
      <c r="ED265">
        <v>36</v>
      </c>
      <c r="EE265">
        <v>36</v>
      </c>
      <c r="EF265" s="11">
        <f>EB265+ED265</f>
        <v>61</v>
      </c>
      <c r="EG265" s="11">
        <f>EC265+EE265</f>
        <v>64</v>
      </c>
      <c r="EH265">
        <v>299</v>
      </c>
      <c r="EI265">
        <v>323</v>
      </c>
      <c r="EJ265">
        <v>326</v>
      </c>
      <c r="EK265">
        <v>404</v>
      </c>
      <c r="EL265">
        <v>106</v>
      </c>
      <c r="EM265">
        <v>54</v>
      </c>
      <c r="EN265">
        <v>41</v>
      </c>
      <c r="EO265">
        <v>55</v>
      </c>
      <c r="EP265">
        <v>0.4</v>
      </c>
      <c r="EQ265">
        <v>0.7</v>
      </c>
      <c r="ER265">
        <v>1.1000000000000001</v>
      </c>
      <c r="ES265">
        <v>2418.9699999999998</v>
      </c>
      <c r="ET265" s="11">
        <f>BC265+BJ265+Y265+DL265</f>
        <v>117</v>
      </c>
      <c r="EU265" s="6">
        <f>IF(DK265&gt;0,(BC265+BI265)/DK265,0)</f>
        <v>5.8461538461538458</v>
      </c>
      <c r="EV265" s="6">
        <f>(DP265+DQ265)/AB265*60</f>
        <v>115.06255814922307</v>
      </c>
      <c r="EW265" s="6">
        <v>22.4</v>
      </c>
      <c r="EX265">
        <v>0.37</v>
      </c>
    </row>
    <row r="266" spans="1:154">
      <c r="A266" s="5">
        <v>600000</v>
      </c>
      <c r="B266" t="s">
        <v>1129</v>
      </c>
      <c r="C266" t="s">
        <v>1130</v>
      </c>
      <c r="D266" t="s">
        <v>252</v>
      </c>
      <c r="E266" t="s">
        <v>145</v>
      </c>
      <c r="F266" t="s">
        <v>145</v>
      </c>
      <c r="G266">
        <v>69</v>
      </c>
      <c r="H266">
        <v>187</v>
      </c>
      <c r="L266" t="s">
        <v>146</v>
      </c>
      <c r="M266" t="s">
        <v>1131</v>
      </c>
      <c r="N266" t="s">
        <v>1132</v>
      </c>
      <c r="O266" t="s">
        <v>149</v>
      </c>
      <c r="P266" t="s">
        <v>1133</v>
      </c>
      <c r="Q266">
        <v>12</v>
      </c>
      <c r="R266">
        <v>1</v>
      </c>
      <c r="S266">
        <v>5</v>
      </c>
      <c r="T266">
        <v>2</v>
      </c>
      <c r="U266">
        <v>3</v>
      </c>
      <c r="V266">
        <v>6</v>
      </c>
      <c r="W266">
        <v>-1</v>
      </c>
      <c r="X266" s="6">
        <v>-1.5</v>
      </c>
      <c r="Y266">
        <v>2</v>
      </c>
      <c r="Z266">
        <v>255</v>
      </c>
      <c r="AA266">
        <v>10441</v>
      </c>
      <c r="AB266" s="6">
        <v>174</v>
      </c>
      <c r="AC266" s="7">
        <v>14.5</v>
      </c>
      <c r="AD266" s="7">
        <f>AVERAGE(AA266/60/Q266,AB266/Q266,AC266)</f>
        <v>14.500462962962963</v>
      </c>
      <c r="AE266" s="8">
        <v>0.27597145122918321</v>
      </c>
      <c r="AF266" s="8">
        <v>0.5</v>
      </c>
      <c r="AG266" s="8">
        <v>0.15584415584415584</v>
      </c>
      <c r="AH266" s="9">
        <f>1-EA266/DU266</f>
        <v>0.90109890109890112</v>
      </c>
      <c r="AI266" s="10">
        <f>(AG266+AH266)*1000</f>
        <v>1056.9430569430569</v>
      </c>
      <c r="AJ266" s="7">
        <f>DZ266/AB266*60</f>
        <v>4.1379310344827589</v>
      </c>
      <c r="AK266" s="7">
        <f>EA266/AB266*60</f>
        <v>3.103448275862069</v>
      </c>
      <c r="AL266" s="8">
        <f>IF(DZ266+EA266&gt;0,DZ266/(DZ266+EA266),0)</f>
        <v>0.5714285714285714</v>
      </c>
      <c r="AM266" s="11">
        <f>DZ266-EA266</f>
        <v>3</v>
      </c>
      <c r="AN266" s="7">
        <f>AJ266-AK266</f>
        <v>1.0344827586206899</v>
      </c>
      <c r="AO266">
        <v>27</v>
      </c>
      <c r="AP266">
        <v>27</v>
      </c>
      <c r="AQ266">
        <v>20</v>
      </c>
      <c r="AR266">
        <v>14</v>
      </c>
      <c r="AS266">
        <v>14</v>
      </c>
      <c r="AT266">
        <v>14</v>
      </c>
      <c r="AU266" s="6">
        <v>0.88</v>
      </c>
      <c r="AV266">
        <v>1</v>
      </c>
      <c r="AW266">
        <v>0</v>
      </c>
      <c r="AX266">
        <v>3</v>
      </c>
      <c r="AY266" s="11">
        <f>AW266+AX266</f>
        <v>3</v>
      </c>
      <c r="AZ266" s="6">
        <v>46.5</v>
      </c>
      <c r="BA266" s="6">
        <v>40.299999999999997</v>
      </c>
      <c r="BB266" s="6">
        <v>34.6</v>
      </c>
      <c r="BC266">
        <v>0</v>
      </c>
      <c r="BD266">
        <v>0</v>
      </c>
      <c r="BE266">
        <v>11</v>
      </c>
      <c r="BF266" s="11">
        <f>BD266-BE266</f>
        <v>-11</v>
      </c>
      <c r="BG266">
        <v>6</v>
      </c>
      <c r="BH266">
        <v>3</v>
      </c>
      <c r="BI266">
        <v>4</v>
      </c>
      <c r="BJ266">
        <v>3</v>
      </c>
      <c r="BK266">
        <v>3</v>
      </c>
      <c r="BL266">
        <v>4</v>
      </c>
      <c r="BM266">
        <v>3</v>
      </c>
      <c r="BN266" s="8">
        <f>BM266/DQ266</f>
        <v>1.8518518518518517E-2</v>
      </c>
      <c r="BO266">
        <v>0</v>
      </c>
      <c r="BP266">
        <v>0</v>
      </c>
      <c r="BQ266">
        <v>0</v>
      </c>
      <c r="BR266">
        <v>0</v>
      </c>
      <c r="BS266" s="8">
        <f>IF(BO266+BP266&gt;0,BO266/(BO266+BP266),0)</f>
        <v>0</v>
      </c>
      <c r="BT266" s="8">
        <f>(BQ266+BR266)/(EH266+EI266)</f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1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6</v>
      </c>
      <c r="CX266">
        <v>0</v>
      </c>
      <c r="CY266">
        <v>0</v>
      </c>
      <c r="CZ266">
        <v>9</v>
      </c>
      <c r="DA266">
        <v>1</v>
      </c>
      <c r="DB266">
        <v>0</v>
      </c>
      <c r="DC266">
        <v>0</v>
      </c>
      <c r="DD266">
        <v>4</v>
      </c>
      <c r="DE266">
        <v>1</v>
      </c>
      <c r="DF266">
        <v>0</v>
      </c>
      <c r="DG266">
        <v>1</v>
      </c>
      <c r="DH266">
        <v>0</v>
      </c>
      <c r="DI266" s="11">
        <f>DF266-DE266</f>
        <v>-1</v>
      </c>
      <c r="DJ266" s="6">
        <v>0.90664394999999998</v>
      </c>
      <c r="DK266">
        <v>1</v>
      </c>
      <c r="DL266">
        <v>0</v>
      </c>
      <c r="DM266">
        <v>0</v>
      </c>
      <c r="DN266">
        <v>0</v>
      </c>
      <c r="DO266">
        <v>0</v>
      </c>
      <c r="DP266">
        <v>148</v>
      </c>
      <c r="DQ266">
        <v>162</v>
      </c>
      <c r="DR266">
        <v>112</v>
      </c>
      <c r="DS266">
        <v>132</v>
      </c>
      <c r="DT266">
        <v>77</v>
      </c>
      <c r="DU266">
        <v>91</v>
      </c>
      <c r="DV266" s="6">
        <v>6.06</v>
      </c>
      <c r="DW266" s="6">
        <v>8.11</v>
      </c>
      <c r="DX266">
        <v>13</v>
      </c>
      <c r="DY266">
        <v>17</v>
      </c>
      <c r="DZ266">
        <v>12</v>
      </c>
      <c r="EA266">
        <v>9</v>
      </c>
      <c r="EB266">
        <v>5</v>
      </c>
      <c r="EC266">
        <v>6</v>
      </c>
      <c r="ED266">
        <v>10</v>
      </c>
      <c r="EE266">
        <v>3</v>
      </c>
      <c r="EF266" s="11">
        <f>EB266+ED266</f>
        <v>15</v>
      </c>
      <c r="EG266" s="11">
        <f>EC266+EE266</f>
        <v>9</v>
      </c>
      <c r="EH266">
        <v>97</v>
      </c>
      <c r="EI266">
        <v>78</v>
      </c>
      <c r="EJ266">
        <v>50</v>
      </c>
      <c r="EK266">
        <v>51</v>
      </c>
      <c r="EL266">
        <v>17</v>
      </c>
      <c r="EM266">
        <v>25</v>
      </c>
      <c r="EN266">
        <v>9</v>
      </c>
      <c r="EO266">
        <v>13</v>
      </c>
      <c r="EP266">
        <v>0.60000000000000009</v>
      </c>
      <c r="EQ266">
        <v>0.30000000000000004</v>
      </c>
      <c r="ER266">
        <v>0.9</v>
      </c>
      <c r="ES266">
        <v>456.5</v>
      </c>
      <c r="ET266" s="11">
        <f>BC266+BJ266+Y266+DL266</f>
        <v>5</v>
      </c>
      <c r="EU266" s="6">
        <f>IF(DK266&gt;0,(BC266+BI266)/DK266,0)</f>
        <v>4</v>
      </c>
      <c r="EV266" s="6">
        <f>(DP266+DQ266)/AB266*60</f>
        <v>106.89655172413792</v>
      </c>
      <c r="EW266" s="6">
        <v>4.0999999999999996</v>
      </c>
      <c r="EX266">
        <v>0.34</v>
      </c>
    </row>
    <row r="267" spans="1:154">
      <c r="A267" s="5">
        <v>925000</v>
      </c>
      <c r="B267" t="s">
        <v>1134</v>
      </c>
      <c r="C267" t="s">
        <v>1135</v>
      </c>
      <c r="D267" t="s">
        <v>472</v>
      </c>
      <c r="E267" t="s">
        <v>160</v>
      </c>
      <c r="F267" t="s">
        <v>160</v>
      </c>
      <c r="G267">
        <v>71</v>
      </c>
      <c r="H267">
        <v>180</v>
      </c>
      <c r="I267">
        <v>2012</v>
      </c>
      <c r="J267">
        <v>3</v>
      </c>
      <c r="K267">
        <v>78</v>
      </c>
      <c r="L267" t="s">
        <v>146</v>
      </c>
      <c r="M267" t="s">
        <v>1136</v>
      </c>
      <c r="N267" t="s">
        <v>1137</v>
      </c>
      <c r="O267" t="s">
        <v>149</v>
      </c>
      <c r="P267" t="s">
        <v>304</v>
      </c>
      <c r="Q267">
        <v>76</v>
      </c>
      <c r="R267">
        <v>7</v>
      </c>
      <c r="S267">
        <v>32</v>
      </c>
      <c r="T267">
        <v>17</v>
      </c>
      <c r="U267">
        <v>15</v>
      </c>
      <c r="V267">
        <v>39</v>
      </c>
      <c r="W267">
        <v>-21</v>
      </c>
      <c r="X267" s="6">
        <v>4.9000000000000004</v>
      </c>
      <c r="Y267">
        <v>32</v>
      </c>
      <c r="Z267">
        <v>1854</v>
      </c>
      <c r="AA267">
        <v>89350</v>
      </c>
      <c r="AB267" s="6">
        <v>1477.55</v>
      </c>
      <c r="AC267" s="7">
        <v>19.583333333300001</v>
      </c>
      <c r="AD267" s="7">
        <f>AVERAGE(AA267/60/Q267,AB267/Q267,AC267)</f>
        <v>19.539692982445032</v>
      </c>
      <c r="AE267" s="8">
        <v>0.34175332605517833</v>
      </c>
      <c r="AF267" s="8">
        <v>0.48749999999999999</v>
      </c>
      <c r="AG267" s="8">
        <v>8.2389289392378995E-2</v>
      </c>
      <c r="AH267" s="9">
        <f>1-EA267/DU267</f>
        <v>0.90923566878980888</v>
      </c>
      <c r="AI267" s="10">
        <f>(AG267+AH267)*1000</f>
        <v>991.62495818218792</v>
      </c>
      <c r="AJ267" s="7">
        <f>DZ267/AB267*60</f>
        <v>3.2486210280531962</v>
      </c>
      <c r="AK267" s="7">
        <f>EA267/AB267*60</f>
        <v>2.3146424824879022</v>
      </c>
      <c r="AL267" s="8">
        <f>IF(DZ267+EA267&gt;0,DZ267/(DZ267+EA267),0)</f>
        <v>0.58394160583941601</v>
      </c>
      <c r="AM267" s="11">
        <f>DZ267-EA267</f>
        <v>23</v>
      </c>
      <c r="AN267" s="7">
        <f>AJ267-AK267</f>
        <v>0.93397854556529403</v>
      </c>
      <c r="AO267">
        <v>445</v>
      </c>
      <c r="AP267">
        <v>430</v>
      </c>
      <c r="AQ267">
        <v>303</v>
      </c>
      <c r="AR267">
        <v>198</v>
      </c>
      <c r="AS267">
        <v>198</v>
      </c>
      <c r="AT267">
        <v>198</v>
      </c>
      <c r="AU267" s="6">
        <v>10.83</v>
      </c>
      <c r="AV267">
        <v>19</v>
      </c>
      <c r="AW267">
        <v>4</v>
      </c>
      <c r="AX267">
        <v>15</v>
      </c>
      <c r="AY267" s="11">
        <f>AW267+AX267</f>
        <v>19</v>
      </c>
      <c r="AZ267" s="6">
        <v>51.545499999999997</v>
      </c>
      <c r="BA267" s="6">
        <v>47.71</v>
      </c>
      <c r="BB267" s="6">
        <v>231.3</v>
      </c>
      <c r="BC267">
        <v>43</v>
      </c>
      <c r="BD267">
        <v>43</v>
      </c>
      <c r="BE267">
        <v>55</v>
      </c>
      <c r="BF267" s="11">
        <f>BD267-BE267</f>
        <v>-12</v>
      </c>
      <c r="BG267">
        <v>105</v>
      </c>
      <c r="BH267">
        <v>70</v>
      </c>
      <c r="BI267">
        <v>18</v>
      </c>
      <c r="BJ267">
        <v>94</v>
      </c>
      <c r="BK267">
        <v>70</v>
      </c>
      <c r="BL267">
        <v>18</v>
      </c>
      <c r="BM267">
        <v>94</v>
      </c>
      <c r="BN267" s="8">
        <f>BM267/DQ267</f>
        <v>8.3259521700620023E-2</v>
      </c>
      <c r="BO267">
        <v>0</v>
      </c>
      <c r="BP267">
        <v>0</v>
      </c>
      <c r="BQ267">
        <v>0</v>
      </c>
      <c r="BR267">
        <v>0</v>
      </c>
      <c r="BS267" s="8">
        <f>IF(BO267+BP267&gt;0,BO267/(BO267+BP267),0)</f>
        <v>0</v>
      </c>
      <c r="BT267" s="8">
        <f>(BQ267+BR267)/(EH267+EI267)</f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1</v>
      </c>
      <c r="CI267">
        <v>1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4</v>
      </c>
      <c r="CP267">
        <v>2</v>
      </c>
      <c r="CQ267">
        <v>0</v>
      </c>
      <c r="CR267">
        <v>0</v>
      </c>
      <c r="CS267">
        <v>1</v>
      </c>
      <c r="CT267">
        <v>1</v>
      </c>
      <c r="CU267">
        <v>5</v>
      </c>
      <c r="CV267">
        <v>14</v>
      </c>
      <c r="CW267">
        <v>85</v>
      </c>
      <c r="CX267">
        <v>1</v>
      </c>
      <c r="CY267">
        <v>1</v>
      </c>
      <c r="CZ267">
        <v>79</v>
      </c>
      <c r="DA267">
        <v>56</v>
      </c>
      <c r="DB267">
        <v>0</v>
      </c>
      <c r="DC267">
        <v>0</v>
      </c>
      <c r="DD267">
        <v>61</v>
      </c>
      <c r="DE267">
        <v>16</v>
      </c>
      <c r="DF267">
        <v>18</v>
      </c>
      <c r="DG267">
        <v>15</v>
      </c>
      <c r="DH267">
        <v>14</v>
      </c>
      <c r="DI267" s="11">
        <f>DF267-DE267</f>
        <v>2</v>
      </c>
      <c r="DJ267" s="6">
        <v>9.1720334900000005</v>
      </c>
      <c r="DK267">
        <v>16</v>
      </c>
      <c r="DL267">
        <v>0</v>
      </c>
      <c r="DM267">
        <v>0</v>
      </c>
      <c r="DN267">
        <v>0</v>
      </c>
      <c r="DO267">
        <v>0</v>
      </c>
      <c r="DP267">
        <v>1864</v>
      </c>
      <c r="DQ267">
        <v>1129</v>
      </c>
      <c r="DR267">
        <v>1401</v>
      </c>
      <c r="DS267">
        <v>853</v>
      </c>
      <c r="DT267">
        <v>971</v>
      </c>
      <c r="DU267">
        <v>628</v>
      </c>
      <c r="DV267" s="6">
        <v>99.73</v>
      </c>
      <c r="DW267" s="6">
        <v>56.02</v>
      </c>
      <c r="DX267">
        <v>346</v>
      </c>
      <c r="DY267">
        <v>195</v>
      </c>
      <c r="DZ267">
        <v>80</v>
      </c>
      <c r="EA267">
        <v>57</v>
      </c>
      <c r="EB267">
        <v>83</v>
      </c>
      <c r="EC267">
        <v>53</v>
      </c>
      <c r="ED267">
        <v>70</v>
      </c>
      <c r="EE267">
        <v>86</v>
      </c>
      <c r="EF267" s="11">
        <f>EB267+ED267</f>
        <v>153</v>
      </c>
      <c r="EG267" s="11">
        <f>EC267+EE267</f>
        <v>139</v>
      </c>
      <c r="EH267">
        <v>813</v>
      </c>
      <c r="EI267">
        <v>694</v>
      </c>
      <c r="EJ267">
        <v>513</v>
      </c>
      <c r="EK267">
        <v>660</v>
      </c>
      <c r="EL267">
        <v>250</v>
      </c>
      <c r="EM267">
        <v>115</v>
      </c>
      <c r="EN267">
        <v>79</v>
      </c>
      <c r="EO267">
        <v>110</v>
      </c>
      <c r="EP267">
        <v>3.2</v>
      </c>
      <c r="EQ267">
        <v>2</v>
      </c>
      <c r="ER267">
        <v>5.2</v>
      </c>
      <c r="ES267">
        <v>2845.89</v>
      </c>
      <c r="ET267" s="11">
        <f>BC267+BJ267+Y267+DL267</f>
        <v>169</v>
      </c>
      <c r="EU267" s="6">
        <f>IF(DK267&gt;0,(BC267+BI267)/DK267,0)</f>
        <v>3.8125</v>
      </c>
      <c r="EV267" s="6">
        <f>(DP267+DQ267)/AB267*60</f>
        <v>121.53903421204019</v>
      </c>
      <c r="EW267" s="6">
        <v>49</v>
      </c>
      <c r="EX267">
        <v>0.64</v>
      </c>
    </row>
    <row r="268" spans="1:154">
      <c r="A268" s="5">
        <v>660000</v>
      </c>
      <c r="B268" t="s">
        <v>970</v>
      </c>
      <c r="C268" t="s">
        <v>1138</v>
      </c>
      <c r="D268" t="s">
        <v>749</v>
      </c>
      <c r="E268" t="s">
        <v>145</v>
      </c>
      <c r="F268" t="s">
        <v>145</v>
      </c>
      <c r="G268">
        <v>75</v>
      </c>
      <c r="H268">
        <v>202</v>
      </c>
      <c r="I268">
        <v>2011</v>
      </c>
      <c r="J268">
        <v>3</v>
      </c>
      <c r="K268">
        <v>76</v>
      </c>
      <c r="L268" t="s">
        <v>154</v>
      </c>
      <c r="M268" t="s">
        <v>1139</v>
      </c>
      <c r="N268" t="s">
        <v>1079</v>
      </c>
      <c r="O268" t="s">
        <v>224</v>
      </c>
      <c r="P268" t="s">
        <v>380</v>
      </c>
      <c r="Q268">
        <v>55</v>
      </c>
      <c r="R268">
        <v>3</v>
      </c>
      <c r="S268">
        <v>7</v>
      </c>
      <c r="T268">
        <v>4</v>
      </c>
      <c r="U268">
        <v>3</v>
      </c>
      <c r="V268">
        <v>10</v>
      </c>
      <c r="W268">
        <v>3</v>
      </c>
      <c r="X268" s="6">
        <v>-1.4</v>
      </c>
      <c r="Y268">
        <v>10</v>
      </c>
      <c r="Z268">
        <v>848</v>
      </c>
      <c r="AA268">
        <v>32040</v>
      </c>
      <c r="AB268" s="6">
        <v>533.49</v>
      </c>
      <c r="AC268" s="7">
        <v>9.6999999999999993</v>
      </c>
      <c r="AD268" s="7">
        <f>AVERAGE(AA268/60/Q268,AB268/Q268,AC268)</f>
        <v>9.7029696969696975</v>
      </c>
      <c r="AE268" s="8">
        <v>0.18122925675928162</v>
      </c>
      <c r="AF268" s="8">
        <v>0.55555555555555558</v>
      </c>
      <c r="AG268" s="8">
        <v>9.1836734693877556E-2</v>
      </c>
      <c r="AH268" s="9">
        <f>1-EA268/DU268</f>
        <v>0.92962962962962958</v>
      </c>
      <c r="AI268" s="10">
        <f>(AG268+AH268)*1000</f>
        <v>1021.4663643235072</v>
      </c>
      <c r="AJ268" s="7">
        <f>DZ268/AB268*60</f>
        <v>2.0244053309340377</v>
      </c>
      <c r="AK268" s="7">
        <f>EA268/AB268*60</f>
        <v>2.136872293763707</v>
      </c>
      <c r="AL268" s="8">
        <f>IF(DZ268+EA268&gt;0,DZ268/(DZ268+EA268),0)</f>
        <v>0.48648648648648651</v>
      </c>
      <c r="AM268" s="11">
        <f>DZ268-EA268</f>
        <v>-1</v>
      </c>
      <c r="AN268" s="7">
        <f>AJ268-AK268</f>
        <v>-0.11246696282966928</v>
      </c>
      <c r="AO268">
        <v>91</v>
      </c>
      <c r="AP268">
        <v>91</v>
      </c>
      <c r="AQ268">
        <v>77</v>
      </c>
      <c r="AR268">
        <v>59</v>
      </c>
      <c r="AS268">
        <v>59</v>
      </c>
      <c r="AT268">
        <v>59</v>
      </c>
      <c r="AU268" s="6">
        <v>4.6399999999999997</v>
      </c>
      <c r="AV268">
        <v>12</v>
      </c>
      <c r="AW268">
        <v>6</v>
      </c>
      <c r="AX268">
        <v>5</v>
      </c>
      <c r="AY268" s="11">
        <f>AW268+AX268</f>
        <v>11</v>
      </c>
      <c r="AZ268" s="6">
        <v>35.576300000000003</v>
      </c>
      <c r="BA268" s="6">
        <v>30.78</v>
      </c>
      <c r="BB268" s="6">
        <v>79</v>
      </c>
      <c r="BC268">
        <v>62</v>
      </c>
      <c r="BD268">
        <v>62</v>
      </c>
      <c r="BE268">
        <v>33</v>
      </c>
      <c r="BF268" s="11">
        <f>BD268-BE268</f>
        <v>29</v>
      </c>
      <c r="BG268">
        <v>18</v>
      </c>
      <c r="BH268">
        <v>7</v>
      </c>
      <c r="BI268">
        <v>10</v>
      </c>
      <c r="BJ268">
        <v>18</v>
      </c>
      <c r="BK268">
        <v>7</v>
      </c>
      <c r="BL268">
        <v>10</v>
      </c>
      <c r="BM268">
        <v>18</v>
      </c>
      <c r="BN268" s="8">
        <f>BM268/DQ268</f>
        <v>3.3898305084745763E-2</v>
      </c>
      <c r="BO268">
        <v>55</v>
      </c>
      <c r="BP268">
        <v>90</v>
      </c>
      <c r="BQ268">
        <v>55</v>
      </c>
      <c r="BR268">
        <v>90</v>
      </c>
      <c r="BS268" s="8">
        <f>IF(BO268+BP268&gt;0,BO268/(BO268+BP268),0)</f>
        <v>0.37931034482758619</v>
      </c>
      <c r="BT268" s="8">
        <f>(BQ268+BR268)/(EH268+EI268)</f>
        <v>0.31385281385281383</v>
      </c>
      <c r="BU268">
        <v>12</v>
      </c>
      <c r="BV268">
        <v>19</v>
      </c>
      <c r="BW268">
        <v>20</v>
      </c>
      <c r="BX268">
        <v>28</v>
      </c>
      <c r="BY268">
        <v>23</v>
      </c>
      <c r="BZ268">
        <v>43</v>
      </c>
      <c r="CA268">
        <v>22</v>
      </c>
      <c r="CB268">
        <v>22</v>
      </c>
      <c r="CC268">
        <v>12</v>
      </c>
      <c r="CD268">
        <v>31</v>
      </c>
      <c r="CE268">
        <v>37</v>
      </c>
      <c r="CF268">
        <v>71</v>
      </c>
      <c r="CG268">
        <v>0</v>
      </c>
      <c r="CH268">
        <v>0</v>
      </c>
      <c r="CI268">
        <v>1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1</v>
      </c>
      <c r="CQ268">
        <v>0</v>
      </c>
      <c r="CR268">
        <v>0</v>
      </c>
      <c r="CS268">
        <v>2</v>
      </c>
      <c r="CT268">
        <v>1</v>
      </c>
      <c r="CU268">
        <v>2</v>
      </c>
      <c r="CV268">
        <v>1</v>
      </c>
      <c r="CW268">
        <v>14</v>
      </c>
      <c r="CX268">
        <v>4</v>
      </c>
      <c r="CY268">
        <v>2</v>
      </c>
      <c r="CZ268">
        <v>16</v>
      </c>
      <c r="DA268">
        <v>1</v>
      </c>
      <c r="DB268">
        <v>7</v>
      </c>
      <c r="DC268">
        <v>0</v>
      </c>
      <c r="DD268">
        <v>29</v>
      </c>
      <c r="DE268">
        <v>4</v>
      </c>
      <c r="DF268">
        <v>2</v>
      </c>
      <c r="DG268">
        <v>5</v>
      </c>
      <c r="DH268">
        <v>2</v>
      </c>
      <c r="DI268" s="11">
        <f>DF268-DE268</f>
        <v>-2</v>
      </c>
      <c r="DJ268" s="6">
        <v>-3.1546156526</v>
      </c>
      <c r="DK268">
        <v>4</v>
      </c>
      <c r="DL268">
        <v>0</v>
      </c>
      <c r="DM268">
        <v>0</v>
      </c>
      <c r="DN268">
        <v>0</v>
      </c>
      <c r="DO268">
        <v>0</v>
      </c>
      <c r="DP268">
        <v>361</v>
      </c>
      <c r="DQ268">
        <v>531</v>
      </c>
      <c r="DR268">
        <v>282</v>
      </c>
      <c r="DS268">
        <v>411</v>
      </c>
      <c r="DT268">
        <v>196</v>
      </c>
      <c r="DU268">
        <v>270</v>
      </c>
      <c r="DV268" s="6">
        <v>15.79</v>
      </c>
      <c r="DW268" s="6">
        <v>26.39</v>
      </c>
      <c r="DX268">
        <v>41</v>
      </c>
      <c r="DY268">
        <v>77</v>
      </c>
      <c r="DZ268">
        <v>18</v>
      </c>
      <c r="EA268">
        <v>19</v>
      </c>
      <c r="EB268">
        <v>14</v>
      </c>
      <c r="EC268">
        <v>19</v>
      </c>
      <c r="ED268">
        <v>24</v>
      </c>
      <c r="EE268">
        <v>21</v>
      </c>
      <c r="EF268" s="11">
        <f>EB268+ED268</f>
        <v>38</v>
      </c>
      <c r="EG268" s="11">
        <f>EC268+EE268</f>
        <v>40</v>
      </c>
      <c r="EH268">
        <v>222</v>
      </c>
      <c r="EI268">
        <v>240</v>
      </c>
      <c r="EJ268">
        <v>362</v>
      </c>
      <c r="EK268">
        <v>214</v>
      </c>
      <c r="EL268">
        <v>67</v>
      </c>
      <c r="EM268">
        <v>37</v>
      </c>
      <c r="EN268">
        <v>22</v>
      </c>
      <c r="EO268">
        <v>41</v>
      </c>
      <c r="EP268">
        <v>0</v>
      </c>
      <c r="EQ268">
        <v>0.8</v>
      </c>
      <c r="ER268">
        <v>0.7</v>
      </c>
      <c r="ES268">
        <v>2410.2399999999998</v>
      </c>
      <c r="ET268" s="11">
        <f>BC268+BJ268+Y268+DL268</f>
        <v>90</v>
      </c>
      <c r="EU268" s="6">
        <f>IF(DK268&gt;0,(BC268+BI268)/DK268,0)</f>
        <v>18</v>
      </c>
      <c r="EV268" s="6">
        <f>(DP268+DQ268)/AB268*60</f>
        <v>100.32053084406455</v>
      </c>
      <c r="EW268" s="6">
        <v>7.5</v>
      </c>
      <c r="EX268">
        <v>0.14000000000000001</v>
      </c>
    </row>
    <row r="269" spans="1:154">
      <c r="A269" s="5">
        <v>2075000</v>
      </c>
      <c r="B269" t="s">
        <v>1140</v>
      </c>
      <c r="C269" t="s">
        <v>235</v>
      </c>
      <c r="D269" t="s">
        <v>153</v>
      </c>
      <c r="E269" t="s">
        <v>145</v>
      </c>
      <c r="F269" t="s">
        <v>145</v>
      </c>
      <c r="G269">
        <v>75</v>
      </c>
      <c r="H269">
        <v>226</v>
      </c>
      <c r="I269">
        <v>2010</v>
      </c>
      <c r="J269">
        <v>1</v>
      </c>
      <c r="K269">
        <v>21</v>
      </c>
      <c r="L269" t="s">
        <v>146</v>
      </c>
      <c r="M269" t="s">
        <v>1141</v>
      </c>
      <c r="N269" t="s">
        <v>504</v>
      </c>
      <c r="O269" t="s">
        <v>198</v>
      </c>
      <c r="P269" t="s">
        <v>366</v>
      </c>
      <c r="Q269">
        <v>80</v>
      </c>
      <c r="R269">
        <v>2</v>
      </c>
      <c r="S269">
        <v>11</v>
      </c>
      <c r="T269">
        <v>5</v>
      </c>
      <c r="U269">
        <v>6</v>
      </c>
      <c r="V269">
        <v>13</v>
      </c>
      <c r="W269">
        <v>-29</v>
      </c>
      <c r="X269" s="6">
        <v>-6.2</v>
      </c>
      <c r="Y269">
        <v>14</v>
      </c>
      <c r="Z269">
        <v>1575</v>
      </c>
      <c r="AA269">
        <v>67064</v>
      </c>
      <c r="AB269" s="6">
        <v>1101.9000000000001</v>
      </c>
      <c r="AC269" s="7">
        <v>13.983333333299999</v>
      </c>
      <c r="AD269" s="7">
        <f>AVERAGE(AA269/60/Q269,AB269/Q269,AC269)</f>
        <v>13.909583333322223</v>
      </c>
      <c r="AE269" s="8">
        <v>0.24684471565478031</v>
      </c>
      <c r="AF269" s="8">
        <v>0.41935483870967744</v>
      </c>
      <c r="AG269" s="8">
        <v>6.4049586776859499E-2</v>
      </c>
      <c r="AH269" s="9">
        <f>1-EA269/DU269</f>
        <v>0.90230905861456479</v>
      </c>
      <c r="AI269" s="10">
        <f>(AG269+AH269)*1000</f>
        <v>966.35864539142426</v>
      </c>
      <c r="AJ269" s="7">
        <f>DZ269/AB269*60</f>
        <v>1.687993465831745</v>
      </c>
      <c r="AK269" s="7">
        <f>EA269/AB269*60</f>
        <v>2.9948271167982576</v>
      </c>
      <c r="AL269" s="8">
        <f>IF(DZ269+EA269&gt;0,DZ269/(DZ269+EA269),0)</f>
        <v>0.36046511627906974</v>
      </c>
      <c r="AM269" s="11">
        <f>DZ269-EA269</f>
        <v>-24</v>
      </c>
      <c r="AN269" s="7">
        <f>AJ269-AK269</f>
        <v>-1.3068336509665126</v>
      </c>
      <c r="AO269">
        <v>193</v>
      </c>
      <c r="AP269">
        <v>197</v>
      </c>
      <c r="AQ269">
        <v>156</v>
      </c>
      <c r="AR269">
        <v>108</v>
      </c>
      <c r="AS269">
        <v>109</v>
      </c>
      <c r="AT269">
        <v>109</v>
      </c>
      <c r="AU269" s="6">
        <v>10.88</v>
      </c>
      <c r="AV269">
        <v>46</v>
      </c>
      <c r="AW269">
        <v>6</v>
      </c>
      <c r="AX269">
        <v>11</v>
      </c>
      <c r="AY269" s="11">
        <f>AW269+AX269</f>
        <v>17</v>
      </c>
      <c r="AZ269" s="6">
        <v>27.073399999999999</v>
      </c>
      <c r="BA269" s="6">
        <v>25.78</v>
      </c>
      <c r="BB269" s="6">
        <v>148.9</v>
      </c>
      <c r="BC269">
        <v>81</v>
      </c>
      <c r="BD269">
        <v>79</v>
      </c>
      <c r="BE269">
        <v>102</v>
      </c>
      <c r="BF269" s="11">
        <f>BD269-BE269</f>
        <v>-23</v>
      </c>
      <c r="BG269">
        <v>50</v>
      </c>
      <c r="BH269">
        <v>22</v>
      </c>
      <c r="BI269">
        <v>20</v>
      </c>
      <c r="BJ269">
        <v>38</v>
      </c>
      <c r="BK269">
        <v>22</v>
      </c>
      <c r="BL269">
        <v>20</v>
      </c>
      <c r="BM269">
        <v>35</v>
      </c>
      <c r="BN269" s="8">
        <f>BM269/DQ269</f>
        <v>3.4756703078450843E-2</v>
      </c>
      <c r="BO269">
        <v>236</v>
      </c>
      <c r="BP269">
        <v>230</v>
      </c>
      <c r="BQ269">
        <v>234</v>
      </c>
      <c r="BR269">
        <v>226</v>
      </c>
      <c r="BS269" s="8">
        <f>IF(BO269+BP269&gt;0,BO269/(BO269+BP269),0)</f>
        <v>0.50643776824034337</v>
      </c>
      <c r="BT269" s="8">
        <f>(BQ269+BR269)/(EH269+EI269)</f>
        <v>0.44747081712062259</v>
      </c>
      <c r="BU269">
        <v>59</v>
      </c>
      <c r="BV269">
        <v>86</v>
      </c>
      <c r="BW269">
        <v>103</v>
      </c>
      <c r="BX269">
        <v>83</v>
      </c>
      <c r="BY269">
        <v>74</v>
      </c>
      <c r="BZ269">
        <v>61</v>
      </c>
      <c r="CA269">
        <v>77</v>
      </c>
      <c r="CB269">
        <v>68</v>
      </c>
      <c r="CC269">
        <v>57</v>
      </c>
      <c r="CD269">
        <v>69</v>
      </c>
      <c r="CE269">
        <v>156</v>
      </c>
      <c r="CF269">
        <v>160</v>
      </c>
      <c r="CG269">
        <v>0</v>
      </c>
      <c r="CH269">
        <v>1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1</v>
      </c>
      <c r="CQ269">
        <v>0</v>
      </c>
      <c r="CR269">
        <v>0</v>
      </c>
      <c r="CS269">
        <v>1</v>
      </c>
      <c r="CT269">
        <v>1</v>
      </c>
      <c r="CU269">
        <v>0</v>
      </c>
      <c r="CV269">
        <v>9</v>
      </c>
      <c r="CW269">
        <v>40</v>
      </c>
      <c r="CX269">
        <v>21</v>
      </c>
      <c r="CY269">
        <v>1</v>
      </c>
      <c r="CZ269">
        <v>10</v>
      </c>
      <c r="DA269">
        <v>17</v>
      </c>
      <c r="DB269">
        <v>4</v>
      </c>
      <c r="DC269">
        <v>1</v>
      </c>
      <c r="DD269">
        <v>55</v>
      </c>
      <c r="DE269">
        <v>6</v>
      </c>
      <c r="DF269">
        <v>4</v>
      </c>
      <c r="DG269">
        <v>7</v>
      </c>
      <c r="DH269">
        <v>3</v>
      </c>
      <c r="DI269" s="11">
        <f>DF269-DE269</f>
        <v>-2</v>
      </c>
      <c r="DJ269" s="6">
        <v>-2.9565836697000001</v>
      </c>
      <c r="DK269">
        <v>6</v>
      </c>
      <c r="DL269">
        <v>0</v>
      </c>
      <c r="DM269">
        <v>0</v>
      </c>
      <c r="DN269">
        <v>0</v>
      </c>
      <c r="DO269">
        <v>0</v>
      </c>
      <c r="DP269">
        <v>892</v>
      </c>
      <c r="DQ269">
        <v>1007</v>
      </c>
      <c r="DR269">
        <v>687</v>
      </c>
      <c r="DS269">
        <v>766</v>
      </c>
      <c r="DT269">
        <v>484</v>
      </c>
      <c r="DU269">
        <v>563</v>
      </c>
      <c r="DV269" s="6">
        <v>40.36</v>
      </c>
      <c r="DW269" s="6">
        <v>47.62</v>
      </c>
      <c r="DX269">
        <v>137</v>
      </c>
      <c r="DY269">
        <v>152</v>
      </c>
      <c r="DZ269">
        <v>31</v>
      </c>
      <c r="EA269">
        <v>55</v>
      </c>
      <c r="EB269">
        <v>24</v>
      </c>
      <c r="EC269">
        <v>29</v>
      </c>
      <c r="ED269">
        <v>34</v>
      </c>
      <c r="EE269">
        <v>49</v>
      </c>
      <c r="EF269" s="11">
        <f>EB269+ED269</f>
        <v>58</v>
      </c>
      <c r="EG269" s="11">
        <f>EC269+EE269</f>
        <v>78</v>
      </c>
      <c r="EH269">
        <v>525</v>
      </c>
      <c r="EI269">
        <v>503</v>
      </c>
      <c r="EJ269">
        <v>405</v>
      </c>
      <c r="EK269">
        <v>440</v>
      </c>
      <c r="EL269">
        <v>141</v>
      </c>
      <c r="EM269">
        <v>96</v>
      </c>
      <c r="EN269">
        <v>57</v>
      </c>
      <c r="EO269">
        <v>61</v>
      </c>
      <c r="EP269">
        <v>-1.5</v>
      </c>
      <c r="EQ269">
        <v>0.2</v>
      </c>
      <c r="ER269">
        <v>-1.2</v>
      </c>
      <c r="ES269">
        <v>3362.04</v>
      </c>
      <c r="ET269" s="11">
        <f>BC269+BJ269+Y269+DL269</f>
        <v>133</v>
      </c>
      <c r="EU269" s="6">
        <f>IF(DK269&gt;0,(BC269+BI269)/DK269,0)</f>
        <v>16.833333333333332</v>
      </c>
      <c r="EV269" s="6">
        <f>(DP269+DQ269)/AB269*60</f>
        <v>103.40321263272529</v>
      </c>
      <c r="EW269" s="6">
        <v>8</v>
      </c>
      <c r="EX269">
        <v>0.1</v>
      </c>
    </row>
    <row r="270" spans="1:154">
      <c r="A270" s="5">
        <v>7000000</v>
      </c>
      <c r="B270" t="s">
        <v>1142</v>
      </c>
      <c r="C270" t="s">
        <v>1143</v>
      </c>
      <c r="D270" t="s">
        <v>144</v>
      </c>
      <c r="E270" t="s">
        <v>145</v>
      </c>
      <c r="F270" t="s">
        <v>160</v>
      </c>
      <c r="G270">
        <v>72</v>
      </c>
      <c r="H270">
        <v>202</v>
      </c>
      <c r="I270">
        <v>2005</v>
      </c>
      <c r="J270">
        <v>2</v>
      </c>
      <c r="K270">
        <v>44</v>
      </c>
      <c r="L270" t="s">
        <v>146</v>
      </c>
      <c r="M270" t="s">
        <v>1144</v>
      </c>
      <c r="N270" t="s">
        <v>369</v>
      </c>
      <c r="O270" t="s">
        <v>198</v>
      </c>
      <c r="P270" t="s">
        <v>261</v>
      </c>
      <c r="Q270">
        <v>66</v>
      </c>
      <c r="R270">
        <v>18</v>
      </c>
      <c r="S270">
        <v>22</v>
      </c>
      <c r="T270">
        <v>16</v>
      </c>
      <c r="U270">
        <v>6</v>
      </c>
      <c r="V270">
        <v>40</v>
      </c>
      <c r="W270">
        <v>4</v>
      </c>
      <c r="X270" s="6">
        <v>1.2</v>
      </c>
      <c r="Y270">
        <v>36</v>
      </c>
      <c r="Z270">
        <v>1747</v>
      </c>
      <c r="AA270">
        <v>75793</v>
      </c>
      <c r="AB270" s="6">
        <v>1261.3499999999999</v>
      </c>
      <c r="AC270" s="7">
        <v>19.133333333300001</v>
      </c>
      <c r="AD270" s="7">
        <f>AVERAGE(AA270/60/Q270,AB270/Q270,AC270)</f>
        <v>19.128114478103367</v>
      </c>
      <c r="AE270" s="8">
        <v>0.32300151853094294</v>
      </c>
      <c r="AF270" s="8">
        <v>0.57971014492753625</v>
      </c>
      <c r="AG270" s="8">
        <v>0.10866141732283464</v>
      </c>
      <c r="AH270" s="9">
        <f>1-EA270/DU270</f>
        <v>0.90892857142857142</v>
      </c>
      <c r="AI270" s="10">
        <f>(AG270+AH270)*1000</f>
        <v>1017.5899887514062</v>
      </c>
      <c r="AJ270" s="7">
        <f>DZ270/AB270*60</f>
        <v>3.2821976453799504</v>
      </c>
      <c r="AK270" s="7">
        <f>EA270/AB270*60</f>
        <v>2.4259721726721373</v>
      </c>
      <c r="AL270" s="8">
        <f>IF(DZ270+EA270&gt;0,DZ270/(DZ270+EA270),0)</f>
        <v>0.57499999999999996</v>
      </c>
      <c r="AM270" s="11">
        <f>DZ270-EA270</f>
        <v>18</v>
      </c>
      <c r="AN270" s="7">
        <f>AJ270-AK270</f>
        <v>0.85622547270781313</v>
      </c>
      <c r="AO270">
        <v>172</v>
      </c>
      <c r="AP270">
        <v>172</v>
      </c>
      <c r="AQ270">
        <v>145</v>
      </c>
      <c r="AR270">
        <v>112</v>
      </c>
      <c r="AS270">
        <v>112</v>
      </c>
      <c r="AT270">
        <v>112</v>
      </c>
      <c r="AU270" s="6">
        <v>13.08</v>
      </c>
      <c r="AV270">
        <v>53</v>
      </c>
      <c r="AW270">
        <v>12</v>
      </c>
      <c r="AX270">
        <v>5</v>
      </c>
      <c r="AY270" s="11">
        <f>AW270+AX270</f>
        <v>17</v>
      </c>
      <c r="AZ270" s="6">
        <v>21.205400000000001</v>
      </c>
      <c r="BA270" s="6">
        <v>18.170000000000002</v>
      </c>
      <c r="BB270" s="6">
        <v>245.5</v>
      </c>
      <c r="BC270">
        <v>51</v>
      </c>
      <c r="BD270">
        <v>51</v>
      </c>
      <c r="BE270">
        <v>37</v>
      </c>
      <c r="BF270" s="11">
        <f>BD270-BE270</f>
        <v>14</v>
      </c>
      <c r="BG270">
        <v>33</v>
      </c>
      <c r="BH270">
        <v>9</v>
      </c>
      <c r="BI270">
        <v>24</v>
      </c>
      <c r="BJ270">
        <v>35</v>
      </c>
      <c r="BK270">
        <v>9</v>
      </c>
      <c r="BL270">
        <v>24</v>
      </c>
      <c r="BM270">
        <v>35</v>
      </c>
      <c r="BN270" s="8">
        <f>BM270/DQ270</f>
        <v>3.2956685499058377E-2</v>
      </c>
      <c r="BO270">
        <v>786</v>
      </c>
      <c r="BP270">
        <v>624</v>
      </c>
      <c r="BQ270">
        <v>786</v>
      </c>
      <c r="BR270">
        <v>624</v>
      </c>
      <c r="BS270" s="8">
        <f>IF(BO270+BP270&gt;0,BO270/(BO270+BP270),0)</f>
        <v>0.55744680851063833</v>
      </c>
      <c r="BT270" s="8">
        <f>(BQ270+BR270)/(EH270+EI270)</f>
        <v>0.98257839721254359</v>
      </c>
      <c r="BU270">
        <v>285</v>
      </c>
      <c r="BV270">
        <v>244</v>
      </c>
      <c r="BW270">
        <v>250</v>
      </c>
      <c r="BX270">
        <v>160</v>
      </c>
      <c r="BY270">
        <v>251</v>
      </c>
      <c r="BZ270">
        <v>220</v>
      </c>
      <c r="CA270">
        <v>279</v>
      </c>
      <c r="CB270">
        <v>206</v>
      </c>
      <c r="CC270">
        <v>226</v>
      </c>
      <c r="CD270">
        <v>209</v>
      </c>
      <c r="CE270">
        <v>501</v>
      </c>
      <c r="CF270">
        <v>367</v>
      </c>
      <c r="CG270">
        <v>0</v>
      </c>
      <c r="CH270">
        <v>3</v>
      </c>
      <c r="CI270">
        <v>5</v>
      </c>
      <c r="CJ270">
        <v>0</v>
      </c>
      <c r="CK270">
        <v>0</v>
      </c>
      <c r="CL270">
        <v>0</v>
      </c>
      <c r="CM270">
        <v>1</v>
      </c>
      <c r="CN270">
        <v>1</v>
      </c>
      <c r="CO270">
        <v>0</v>
      </c>
      <c r="CP270">
        <v>0</v>
      </c>
      <c r="CQ270">
        <v>6</v>
      </c>
      <c r="CR270">
        <v>0</v>
      </c>
      <c r="CS270">
        <v>10</v>
      </c>
      <c r="CT270">
        <v>0</v>
      </c>
      <c r="CU270">
        <v>4</v>
      </c>
      <c r="CV270">
        <v>1</v>
      </c>
      <c r="CW270">
        <v>28</v>
      </c>
      <c r="CX270">
        <v>15</v>
      </c>
      <c r="CY270">
        <v>3</v>
      </c>
      <c r="CZ270">
        <v>1</v>
      </c>
      <c r="DA270">
        <v>9</v>
      </c>
      <c r="DB270">
        <v>15</v>
      </c>
      <c r="DC270">
        <v>1</v>
      </c>
      <c r="DD270">
        <v>68</v>
      </c>
      <c r="DE270">
        <v>18</v>
      </c>
      <c r="DF270">
        <v>5</v>
      </c>
      <c r="DG270">
        <v>17</v>
      </c>
      <c r="DH270">
        <v>3</v>
      </c>
      <c r="DI270" s="11">
        <f>DF270-DE270</f>
        <v>-13</v>
      </c>
      <c r="DJ270" s="6">
        <v>-9.0220949704999995</v>
      </c>
      <c r="DK270">
        <v>18</v>
      </c>
      <c r="DL270">
        <v>0</v>
      </c>
      <c r="DM270">
        <v>0</v>
      </c>
      <c r="DN270">
        <v>0</v>
      </c>
      <c r="DO270">
        <v>0</v>
      </c>
      <c r="DP270">
        <v>1172</v>
      </c>
      <c r="DQ270">
        <v>1062</v>
      </c>
      <c r="DR270">
        <v>886</v>
      </c>
      <c r="DS270">
        <v>776</v>
      </c>
      <c r="DT270">
        <v>635</v>
      </c>
      <c r="DU270">
        <v>560</v>
      </c>
      <c r="DV270" s="6">
        <v>55.73</v>
      </c>
      <c r="DW270" s="6">
        <v>46.81</v>
      </c>
      <c r="DX270">
        <v>180</v>
      </c>
      <c r="DY270">
        <v>140</v>
      </c>
      <c r="DZ270">
        <v>69</v>
      </c>
      <c r="EA270">
        <v>51</v>
      </c>
      <c r="EB270">
        <v>34</v>
      </c>
      <c r="EC270">
        <v>35</v>
      </c>
      <c r="ED270">
        <v>29</v>
      </c>
      <c r="EE270">
        <v>35</v>
      </c>
      <c r="EF270" s="11">
        <f>EB270+ED270</f>
        <v>63</v>
      </c>
      <c r="EG270" s="11">
        <f>EC270+EE270</f>
        <v>70</v>
      </c>
      <c r="EH270">
        <v>795</v>
      </c>
      <c r="EI270">
        <v>640</v>
      </c>
      <c r="EJ270">
        <v>314</v>
      </c>
      <c r="EK270">
        <v>394</v>
      </c>
      <c r="EL270">
        <v>113</v>
      </c>
      <c r="EM270">
        <v>124</v>
      </c>
      <c r="EN270">
        <v>91</v>
      </c>
      <c r="EO270">
        <v>74</v>
      </c>
      <c r="EP270">
        <v>2.9</v>
      </c>
      <c r="EQ270">
        <v>1.7000000000000002</v>
      </c>
      <c r="ER270">
        <v>4.5</v>
      </c>
      <c r="ES270">
        <v>2643.74</v>
      </c>
      <c r="ET270" s="11">
        <f>BC270+BJ270+Y270+DL270</f>
        <v>122</v>
      </c>
      <c r="EU270" s="6">
        <f>IF(DK270&gt;0,(BC270+BI270)/DK270,0)</f>
        <v>4.166666666666667</v>
      </c>
      <c r="EV270" s="6">
        <f>(DP270+DQ270)/AB270*60</f>
        <v>106.26709477940304</v>
      </c>
      <c r="EW270" s="6">
        <v>40.799999999999997</v>
      </c>
      <c r="EX270">
        <v>0.62</v>
      </c>
    </row>
    <row r="271" spans="1:154">
      <c r="A271" s="5">
        <v>5800000</v>
      </c>
      <c r="B271" t="s">
        <v>1145</v>
      </c>
      <c r="C271" t="s">
        <v>1146</v>
      </c>
      <c r="D271" t="s">
        <v>159</v>
      </c>
      <c r="E271" t="s">
        <v>160</v>
      </c>
      <c r="F271" t="s">
        <v>160</v>
      </c>
      <c r="G271">
        <v>77</v>
      </c>
      <c r="H271">
        <v>225</v>
      </c>
      <c r="I271">
        <v>2004</v>
      </c>
      <c r="J271">
        <v>1</v>
      </c>
      <c r="K271">
        <v>5</v>
      </c>
      <c r="L271" t="s">
        <v>154</v>
      </c>
      <c r="M271" t="s">
        <v>1147</v>
      </c>
      <c r="N271" t="s">
        <v>755</v>
      </c>
      <c r="O271" t="s">
        <v>163</v>
      </c>
      <c r="P271" t="s">
        <v>478</v>
      </c>
      <c r="Q271">
        <v>82</v>
      </c>
      <c r="R271">
        <v>26</v>
      </c>
      <c r="S271">
        <v>48</v>
      </c>
      <c r="T271">
        <v>33</v>
      </c>
      <c r="U271">
        <v>15</v>
      </c>
      <c r="V271">
        <v>74</v>
      </c>
      <c r="W271">
        <v>6</v>
      </c>
      <c r="X271" s="6">
        <v>16.100000000000001</v>
      </c>
      <c r="Y271">
        <v>47</v>
      </c>
      <c r="Z271">
        <v>2150</v>
      </c>
      <c r="AA271">
        <v>99099</v>
      </c>
      <c r="AB271" s="6">
        <v>1616.69</v>
      </c>
      <c r="AC271" s="7">
        <v>20.149999999999999</v>
      </c>
      <c r="AD271" s="7">
        <f>AVERAGE(AA271/60/Q271,AB271/Q271,AC271)</f>
        <v>20.002601626016261</v>
      </c>
      <c r="AE271" s="8">
        <v>0.3380753820545207</v>
      </c>
      <c r="AF271" s="8">
        <v>0.74747474747474751</v>
      </c>
      <c r="AG271" s="8">
        <v>0.10312499999999999</v>
      </c>
      <c r="AH271" s="9">
        <f>1-EA271/DU271</f>
        <v>0.8896551724137931</v>
      </c>
      <c r="AI271" s="10">
        <f>(AG271+AH271)*1000</f>
        <v>992.78017241379314</v>
      </c>
      <c r="AJ271" s="7">
        <f>DZ271/AB271*60</f>
        <v>3.6741737748114978</v>
      </c>
      <c r="AK271" s="7">
        <f>EA271/AB271*60</f>
        <v>2.9690293129789875</v>
      </c>
      <c r="AL271" s="8">
        <f>IF(DZ271+EA271&gt;0,DZ271/(DZ271+EA271),0)</f>
        <v>0.55307262569832405</v>
      </c>
      <c r="AM271" s="11">
        <f>DZ271-EA271</f>
        <v>19</v>
      </c>
      <c r="AN271" s="7">
        <f>AJ271-AK271</f>
        <v>0.70514446183251023</v>
      </c>
      <c r="AO271">
        <v>413</v>
      </c>
      <c r="AP271">
        <v>419</v>
      </c>
      <c r="AQ271">
        <v>340</v>
      </c>
      <c r="AR271">
        <v>257</v>
      </c>
      <c r="AS271">
        <v>259</v>
      </c>
      <c r="AT271">
        <v>259</v>
      </c>
      <c r="AU271" s="6">
        <v>25.15</v>
      </c>
      <c r="AV271">
        <v>78</v>
      </c>
      <c r="AW271">
        <v>13</v>
      </c>
      <c r="AX271">
        <v>32</v>
      </c>
      <c r="AY271" s="11">
        <f>AW271+AX271</f>
        <v>45</v>
      </c>
      <c r="AZ271" s="6">
        <v>32.760599999999997</v>
      </c>
      <c r="BA271" s="6">
        <v>28.61</v>
      </c>
      <c r="BB271" s="6">
        <v>490.4</v>
      </c>
      <c r="BC271">
        <v>100</v>
      </c>
      <c r="BD271">
        <v>97</v>
      </c>
      <c r="BE271">
        <v>108</v>
      </c>
      <c r="BF271" s="11">
        <f>BD271-BE271</f>
        <v>-11</v>
      </c>
      <c r="BG271">
        <v>86</v>
      </c>
      <c r="BH271">
        <v>44</v>
      </c>
      <c r="BI271">
        <v>39</v>
      </c>
      <c r="BJ271">
        <v>51</v>
      </c>
      <c r="BK271">
        <v>43</v>
      </c>
      <c r="BL271">
        <v>39</v>
      </c>
      <c r="BM271">
        <v>51</v>
      </c>
      <c r="BN271" s="8">
        <f>BM271/DQ271</f>
        <v>3.803131991051454E-2</v>
      </c>
      <c r="BO271">
        <v>43</v>
      </c>
      <c r="BP271">
        <v>51</v>
      </c>
      <c r="BQ271">
        <v>43</v>
      </c>
      <c r="BR271">
        <v>51</v>
      </c>
      <c r="BS271" s="8">
        <f>IF(BO271+BP271&gt;0,BO271/(BO271+BP271),0)</f>
        <v>0.45744680851063829</v>
      </c>
      <c r="BT271" s="8">
        <f>(BQ271+BR271)/(EH271+EI271)</f>
        <v>5.3500284575981785E-2</v>
      </c>
      <c r="BU271">
        <v>7</v>
      </c>
      <c r="BV271">
        <v>13</v>
      </c>
      <c r="BW271">
        <v>8</v>
      </c>
      <c r="BX271">
        <v>13</v>
      </c>
      <c r="BY271">
        <v>28</v>
      </c>
      <c r="BZ271">
        <v>25</v>
      </c>
      <c r="CA271">
        <v>9</v>
      </c>
      <c r="CB271">
        <v>8</v>
      </c>
      <c r="CC271">
        <v>13</v>
      </c>
      <c r="CD271">
        <v>15</v>
      </c>
      <c r="CE271">
        <v>34</v>
      </c>
      <c r="CF271">
        <v>38</v>
      </c>
      <c r="CG271">
        <v>0</v>
      </c>
      <c r="CH271">
        <v>5</v>
      </c>
      <c r="CI271">
        <v>4</v>
      </c>
      <c r="CJ271">
        <v>3</v>
      </c>
      <c r="CK271">
        <v>0</v>
      </c>
      <c r="CL271">
        <v>0</v>
      </c>
      <c r="CM271">
        <v>2</v>
      </c>
      <c r="CN271">
        <v>1</v>
      </c>
      <c r="CO271">
        <v>2</v>
      </c>
      <c r="CP271">
        <v>5</v>
      </c>
      <c r="CQ271">
        <v>2</v>
      </c>
      <c r="CR271">
        <v>0</v>
      </c>
      <c r="CS271">
        <v>14</v>
      </c>
      <c r="CT271">
        <v>1</v>
      </c>
      <c r="CU271">
        <v>3</v>
      </c>
      <c r="CV271">
        <v>7</v>
      </c>
      <c r="CW271">
        <v>75</v>
      </c>
      <c r="CX271">
        <v>15</v>
      </c>
      <c r="CY271">
        <v>10</v>
      </c>
      <c r="CZ271">
        <v>38</v>
      </c>
      <c r="DA271">
        <v>30</v>
      </c>
      <c r="DB271">
        <v>9</v>
      </c>
      <c r="DC271">
        <v>1</v>
      </c>
      <c r="DD271">
        <v>156</v>
      </c>
      <c r="DE271">
        <v>22</v>
      </c>
      <c r="DF271">
        <v>19</v>
      </c>
      <c r="DG271">
        <v>19</v>
      </c>
      <c r="DH271">
        <v>16</v>
      </c>
      <c r="DI271" s="11">
        <f>DF271-DE271</f>
        <v>-3</v>
      </c>
      <c r="DJ271" s="6">
        <v>1.6064343692</v>
      </c>
      <c r="DK271">
        <v>21</v>
      </c>
      <c r="DL271">
        <v>1</v>
      </c>
      <c r="DM271">
        <v>0</v>
      </c>
      <c r="DN271">
        <v>0</v>
      </c>
      <c r="DO271">
        <v>0</v>
      </c>
      <c r="DP271">
        <v>1746</v>
      </c>
      <c r="DQ271">
        <v>1341</v>
      </c>
      <c r="DR271">
        <v>1329</v>
      </c>
      <c r="DS271">
        <v>998</v>
      </c>
      <c r="DT271">
        <v>960</v>
      </c>
      <c r="DU271">
        <v>725</v>
      </c>
      <c r="DV271" s="6">
        <v>96.08</v>
      </c>
      <c r="DW271" s="6">
        <v>62.79</v>
      </c>
      <c r="DX271">
        <v>320</v>
      </c>
      <c r="DY271">
        <v>218</v>
      </c>
      <c r="DZ271">
        <v>99</v>
      </c>
      <c r="EA271">
        <v>80</v>
      </c>
      <c r="EB271">
        <v>70</v>
      </c>
      <c r="EC271">
        <v>44</v>
      </c>
      <c r="ED271">
        <v>91</v>
      </c>
      <c r="EE271">
        <v>84</v>
      </c>
      <c r="EF271" s="11">
        <f>EB271+ED271</f>
        <v>161</v>
      </c>
      <c r="EG271" s="11">
        <f>EC271+EE271</f>
        <v>128</v>
      </c>
      <c r="EH271">
        <v>851</v>
      </c>
      <c r="EI271">
        <v>906</v>
      </c>
      <c r="EJ271">
        <v>478</v>
      </c>
      <c r="EK271">
        <v>464</v>
      </c>
      <c r="EL271">
        <v>250</v>
      </c>
      <c r="EM271">
        <v>189</v>
      </c>
      <c r="EN271">
        <v>102</v>
      </c>
      <c r="EO271">
        <v>99</v>
      </c>
      <c r="EP271">
        <v>6.5</v>
      </c>
      <c r="EQ271">
        <v>1.7000000000000002</v>
      </c>
      <c r="ER271">
        <v>8.1999999999999993</v>
      </c>
      <c r="ES271">
        <v>3165.35</v>
      </c>
      <c r="ET271" s="11">
        <f>BC271+BJ271+Y271+DL271</f>
        <v>199</v>
      </c>
      <c r="EU271" s="6">
        <f>IF(DK271&gt;0,(BC271+BI271)/DK271,0)</f>
        <v>6.6190476190476186</v>
      </c>
      <c r="EV271" s="6">
        <f>(DP271+DQ271)/AB271*60</f>
        <v>114.5674186145767</v>
      </c>
      <c r="EW271" s="6">
        <v>80.599999999999994</v>
      </c>
      <c r="EX271">
        <v>1</v>
      </c>
    </row>
    <row r="272" spans="1:154">
      <c r="A272" s="5">
        <v>1150000</v>
      </c>
      <c r="B272" t="s">
        <v>1148</v>
      </c>
      <c r="C272" t="s">
        <v>1149</v>
      </c>
      <c r="E272" t="s">
        <v>1150</v>
      </c>
      <c r="F272" t="s">
        <v>1150</v>
      </c>
      <c r="G272">
        <v>74</v>
      </c>
      <c r="H272">
        <v>200</v>
      </c>
      <c r="I272">
        <v>2012</v>
      </c>
      <c r="J272">
        <v>1</v>
      </c>
      <c r="K272">
        <v>14</v>
      </c>
      <c r="L272" t="s">
        <v>146</v>
      </c>
      <c r="M272" t="s">
        <v>1151</v>
      </c>
      <c r="N272" t="s">
        <v>1152</v>
      </c>
      <c r="O272" t="s">
        <v>303</v>
      </c>
      <c r="P272" t="s">
        <v>164</v>
      </c>
      <c r="Q272">
        <v>75</v>
      </c>
      <c r="R272">
        <v>7</v>
      </c>
      <c r="S272">
        <v>9</v>
      </c>
      <c r="T272">
        <v>8</v>
      </c>
      <c r="U272">
        <v>1</v>
      </c>
      <c r="V272">
        <v>16</v>
      </c>
      <c r="W272">
        <v>-7</v>
      </c>
      <c r="X272" s="6">
        <v>-0.5</v>
      </c>
      <c r="Y272">
        <v>18</v>
      </c>
      <c r="Z272">
        <v>1366</v>
      </c>
      <c r="AA272">
        <v>59218</v>
      </c>
      <c r="AB272" s="6">
        <v>986.46</v>
      </c>
      <c r="AC272" s="7">
        <v>13.166666666699999</v>
      </c>
      <c r="AD272" s="7">
        <f>AVERAGE(AA272/60/Q272,AB272/Q272,AC272)</f>
        <v>13.159674074085183</v>
      </c>
      <c r="AE272" s="8">
        <v>0.23790299241766513</v>
      </c>
      <c r="AF272" s="8">
        <v>0.72727272727272729</v>
      </c>
      <c r="AG272" s="8">
        <v>5.3658536585365853E-2</v>
      </c>
      <c r="AH272" s="9">
        <f>1-EA272/DU272</f>
        <v>0.91754385964912277</v>
      </c>
      <c r="AI272" s="10">
        <f>(AG272+AH272)*1000</f>
        <v>971.20239623448867</v>
      </c>
      <c r="AJ272" s="7">
        <f>DZ272/AB272*60</f>
        <v>1.3381181193358067</v>
      </c>
      <c r="AK272" s="7">
        <f>EA272/AB272*60</f>
        <v>2.8587068913083145</v>
      </c>
      <c r="AL272" s="8">
        <f>IF(DZ272+EA272&gt;0,DZ272/(DZ272+EA272),0)</f>
        <v>0.3188405797101449</v>
      </c>
      <c r="AM272" s="11">
        <f>DZ272-EA272</f>
        <v>-25</v>
      </c>
      <c r="AN272" s="7">
        <f>AJ272-AK272</f>
        <v>-1.5205887719725077</v>
      </c>
      <c r="AO272">
        <v>189</v>
      </c>
      <c r="AP272">
        <v>189</v>
      </c>
      <c r="AQ272">
        <v>147</v>
      </c>
      <c r="AR272">
        <v>112</v>
      </c>
      <c r="AS272">
        <v>112</v>
      </c>
      <c r="AT272">
        <v>112</v>
      </c>
      <c r="AU272" s="6">
        <v>10.37</v>
      </c>
      <c r="AV272">
        <v>36</v>
      </c>
      <c r="AW272">
        <v>8</v>
      </c>
      <c r="AX272">
        <v>13</v>
      </c>
      <c r="AY272" s="11">
        <f>AW272+AX272</f>
        <v>21</v>
      </c>
      <c r="AZ272" s="6">
        <v>27.258900000000001</v>
      </c>
      <c r="BA272" s="6">
        <v>26.54</v>
      </c>
      <c r="BB272" s="6">
        <v>267.60000000000002</v>
      </c>
      <c r="BC272">
        <v>120</v>
      </c>
      <c r="BD272">
        <v>120</v>
      </c>
      <c r="BE272">
        <v>105</v>
      </c>
      <c r="BF272" s="11">
        <f>BD272-BE272</f>
        <v>15</v>
      </c>
      <c r="BG272">
        <v>35</v>
      </c>
      <c r="BH272">
        <v>16</v>
      </c>
      <c r="BI272">
        <v>17</v>
      </c>
      <c r="BJ272">
        <v>26</v>
      </c>
      <c r="BK272">
        <v>16</v>
      </c>
      <c r="BL272">
        <v>17</v>
      </c>
      <c r="BM272">
        <v>26</v>
      </c>
      <c r="BN272" s="8">
        <f>BM272/DQ272</f>
        <v>2.6026026026026026E-2</v>
      </c>
      <c r="BO272">
        <v>273</v>
      </c>
      <c r="BP272">
        <v>306</v>
      </c>
      <c r="BQ272">
        <v>273</v>
      </c>
      <c r="BR272">
        <v>306</v>
      </c>
      <c r="BS272" s="8">
        <f>IF(BO272+BP272&gt;0,BO272/(BO272+BP272),0)</f>
        <v>0.47150259067357514</v>
      </c>
      <c r="BT272" s="8">
        <f>(BQ272+BR272)/(EH272+EI272)</f>
        <v>0.61595744680851061</v>
      </c>
      <c r="BU272">
        <v>82</v>
      </c>
      <c r="BV272">
        <v>87</v>
      </c>
      <c r="BW272">
        <v>113</v>
      </c>
      <c r="BX272">
        <v>120</v>
      </c>
      <c r="BY272">
        <v>78</v>
      </c>
      <c r="BZ272">
        <v>99</v>
      </c>
      <c r="CA272">
        <v>84</v>
      </c>
      <c r="CB272">
        <v>96</v>
      </c>
      <c r="CC272">
        <v>95</v>
      </c>
      <c r="CD272">
        <v>115</v>
      </c>
      <c r="CE272">
        <v>183</v>
      </c>
      <c r="CF272">
        <v>191</v>
      </c>
      <c r="CG272">
        <v>0</v>
      </c>
      <c r="CH272">
        <v>3</v>
      </c>
      <c r="CI272">
        <v>0</v>
      </c>
      <c r="CJ272">
        <v>0</v>
      </c>
      <c r="CK272">
        <v>0</v>
      </c>
      <c r="CL272">
        <v>0</v>
      </c>
      <c r="CM272">
        <v>5</v>
      </c>
      <c r="CN272">
        <v>0</v>
      </c>
      <c r="CO272">
        <v>0</v>
      </c>
      <c r="CP272">
        <v>0</v>
      </c>
      <c r="CQ272">
        <v>1</v>
      </c>
      <c r="CR272">
        <v>0</v>
      </c>
      <c r="CS272">
        <v>1</v>
      </c>
      <c r="CT272">
        <v>0</v>
      </c>
      <c r="CU272">
        <v>2</v>
      </c>
      <c r="CV272">
        <v>3</v>
      </c>
      <c r="CW272">
        <v>30</v>
      </c>
      <c r="CX272">
        <v>23</v>
      </c>
      <c r="CY272">
        <v>1</v>
      </c>
      <c r="CZ272">
        <v>10</v>
      </c>
      <c r="DA272">
        <v>15</v>
      </c>
      <c r="DB272">
        <v>7</v>
      </c>
      <c r="DC272">
        <v>0</v>
      </c>
      <c r="DD272">
        <v>56</v>
      </c>
      <c r="DE272">
        <v>8</v>
      </c>
      <c r="DF272">
        <v>19</v>
      </c>
      <c r="DG272">
        <v>9</v>
      </c>
      <c r="DH272">
        <v>16</v>
      </c>
      <c r="DI272" s="11">
        <f>DF272-DE272</f>
        <v>11</v>
      </c>
      <c r="DJ272" s="6">
        <v>6.9734930004000004</v>
      </c>
      <c r="DK272">
        <v>8</v>
      </c>
      <c r="DL272">
        <v>0</v>
      </c>
      <c r="DM272">
        <v>0</v>
      </c>
      <c r="DN272">
        <v>0</v>
      </c>
      <c r="DO272">
        <v>0</v>
      </c>
      <c r="DP272">
        <v>737</v>
      </c>
      <c r="DQ272">
        <v>999</v>
      </c>
      <c r="DR272">
        <v>559</v>
      </c>
      <c r="DS272">
        <v>784</v>
      </c>
      <c r="DT272">
        <v>410</v>
      </c>
      <c r="DU272">
        <v>570</v>
      </c>
      <c r="DV272" s="6">
        <v>32.18</v>
      </c>
      <c r="DW272" s="6">
        <v>48.83</v>
      </c>
      <c r="DX272">
        <v>96</v>
      </c>
      <c r="DY272">
        <v>150</v>
      </c>
      <c r="DZ272">
        <v>22</v>
      </c>
      <c r="EA272">
        <v>47</v>
      </c>
      <c r="EB272">
        <v>28</v>
      </c>
      <c r="EC272">
        <v>42</v>
      </c>
      <c r="ED272">
        <v>39</v>
      </c>
      <c r="EE272">
        <v>45</v>
      </c>
      <c r="EF272" s="11">
        <f>EB272+ED272</f>
        <v>67</v>
      </c>
      <c r="EG272" s="11">
        <f>EC272+EE272</f>
        <v>87</v>
      </c>
      <c r="EH272">
        <v>433</v>
      </c>
      <c r="EI272">
        <v>507</v>
      </c>
      <c r="EJ272">
        <v>469</v>
      </c>
      <c r="EK272">
        <v>340</v>
      </c>
      <c r="EL272">
        <v>121</v>
      </c>
      <c r="EM272">
        <v>77</v>
      </c>
      <c r="EN272">
        <v>54</v>
      </c>
      <c r="EO272">
        <v>53</v>
      </c>
      <c r="EP272">
        <v>-0.2</v>
      </c>
      <c r="EQ272">
        <v>1</v>
      </c>
      <c r="ER272">
        <v>0.8</v>
      </c>
      <c r="ES272">
        <v>3160.02</v>
      </c>
      <c r="ET272" s="11">
        <f>BC272+BJ272+Y272+DL272</f>
        <v>164</v>
      </c>
      <c r="EU272" s="6">
        <f>IF(DK272&gt;0,(BC272+BI272)/DK272,0)</f>
        <v>17.125</v>
      </c>
      <c r="EV272" s="6">
        <f>(DP272+DQ272)/AB272*60</f>
        <v>105.58968432577093</v>
      </c>
      <c r="EW272" s="6">
        <v>15.3</v>
      </c>
      <c r="EX272">
        <v>0.2</v>
      </c>
    </row>
    <row r="273" spans="1:154">
      <c r="A273" s="5">
        <v>925000</v>
      </c>
      <c r="B273" t="s">
        <v>1153</v>
      </c>
      <c r="C273" t="s">
        <v>1154</v>
      </c>
      <c r="D273" t="s">
        <v>338</v>
      </c>
      <c r="E273" t="s">
        <v>160</v>
      </c>
      <c r="F273" t="s">
        <v>160</v>
      </c>
      <c r="G273">
        <v>73</v>
      </c>
      <c r="H273">
        <v>190</v>
      </c>
      <c r="I273">
        <v>2014</v>
      </c>
      <c r="J273">
        <v>1</v>
      </c>
      <c r="K273">
        <v>15</v>
      </c>
      <c r="L273" t="s">
        <v>146</v>
      </c>
      <c r="M273" t="s">
        <v>1155</v>
      </c>
      <c r="N273" t="s">
        <v>1156</v>
      </c>
      <c r="O273" t="s">
        <v>303</v>
      </c>
      <c r="P273" t="s">
        <v>366</v>
      </c>
      <c r="Q273">
        <v>80</v>
      </c>
      <c r="R273">
        <v>17</v>
      </c>
      <c r="S273">
        <v>15</v>
      </c>
      <c r="T273">
        <v>7</v>
      </c>
      <c r="U273">
        <v>8</v>
      </c>
      <c r="V273">
        <v>32</v>
      </c>
      <c r="W273">
        <v>-28</v>
      </c>
      <c r="X273" s="6">
        <v>-2.9</v>
      </c>
      <c r="Y273">
        <v>37</v>
      </c>
      <c r="Z273">
        <v>1715</v>
      </c>
      <c r="AA273">
        <v>77534</v>
      </c>
      <c r="AB273" s="6">
        <v>1273.78</v>
      </c>
      <c r="AC273" s="7">
        <v>16.149999999999999</v>
      </c>
      <c r="AD273" s="7">
        <f>AVERAGE(AA273/60/Q273,AB273/Q273,AC273)</f>
        <v>16.075055555555554</v>
      </c>
      <c r="AE273" s="8">
        <v>0.28323216151913366</v>
      </c>
      <c r="AF273" s="8">
        <v>0.69565217391304346</v>
      </c>
      <c r="AG273" s="8">
        <v>7.0121951219512202E-2</v>
      </c>
      <c r="AH273" s="9">
        <f>1-EA273/DU273</f>
        <v>0.89020270270270274</v>
      </c>
      <c r="AI273" s="10">
        <f>(AG273+AH273)*1000</f>
        <v>960.32465392221502</v>
      </c>
      <c r="AJ273" s="7">
        <f>DZ273/AB273*60</f>
        <v>2.1667791926392312</v>
      </c>
      <c r="AK273" s="7">
        <f>EA273/AB273*60</f>
        <v>3.0617532069902178</v>
      </c>
      <c r="AL273" s="8">
        <f>IF(DZ273+EA273&gt;0,DZ273/(DZ273+EA273),0)</f>
        <v>0.4144144144144144</v>
      </c>
      <c r="AM273" s="11">
        <f>DZ273-EA273</f>
        <v>-19</v>
      </c>
      <c r="AN273" s="7">
        <f>AJ273-AK273</f>
        <v>-0.89497401435098656</v>
      </c>
      <c r="AO273">
        <v>306</v>
      </c>
      <c r="AP273">
        <v>310</v>
      </c>
      <c r="AQ273">
        <v>239</v>
      </c>
      <c r="AR273">
        <v>177</v>
      </c>
      <c r="AS273">
        <v>178</v>
      </c>
      <c r="AT273">
        <v>178</v>
      </c>
      <c r="AU273" s="6">
        <v>14.83</v>
      </c>
      <c r="AV273">
        <v>47</v>
      </c>
      <c r="AW273">
        <v>12</v>
      </c>
      <c r="AX273">
        <v>10</v>
      </c>
      <c r="AY273" s="11">
        <f>AW273+AX273</f>
        <v>22</v>
      </c>
      <c r="AZ273" s="6">
        <v>31</v>
      </c>
      <c r="BA273" s="6">
        <v>29.72</v>
      </c>
      <c r="BB273" s="6">
        <v>172.8</v>
      </c>
      <c r="BC273">
        <v>67</v>
      </c>
      <c r="BD273">
        <v>67</v>
      </c>
      <c r="BE273">
        <v>90</v>
      </c>
      <c r="BF273" s="11">
        <f>BD273-BE273</f>
        <v>-23</v>
      </c>
      <c r="BG273">
        <v>63</v>
      </c>
      <c r="BH273">
        <v>51</v>
      </c>
      <c r="BI273">
        <v>49</v>
      </c>
      <c r="BJ273">
        <v>22</v>
      </c>
      <c r="BK273">
        <v>50</v>
      </c>
      <c r="BL273">
        <v>49</v>
      </c>
      <c r="BM273">
        <v>22</v>
      </c>
      <c r="BN273" s="8">
        <f>BM273/DQ273</f>
        <v>2.0833333333333332E-2</v>
      </c>
      <c r="BO273">
        <v>196</v>
      </c>
      <c r="BP273">
        <v>236</v>
      </c>
      <c r="BQ273">
        <v>192</v>
      </c>
      <c r="BR273">
        <v>231</v>
      </c>
      <c r="BS273" s="8">
        <f>IF(BO273+BP273&gt;0,BO273/(BO273+BP273),0)</f>
        <v>0.45370370370370372</v>
      </c>
      <c r="BT273" s="8">
        <f>(BQ273+BR273)/(EH273+EI273)</f>
        <v>0.35427135678391958</v>
      </c>
      <c r="BU273">
        <v>59</v>
      </c>
      <c r="BV273">
        <v>62</v>
      </c>
      <c r="BW273">
        <v>71</v>
      </c>
      <c r="BX273">
        <v>95</v>
      </c>
      <c r="BY273">
        <v>66</v>
      </c>
      <c r="BZ273">
        <v>79</v>
      </c>
      <c r="CA273">
        <v>59</v>
      </c>
      <c r="CB273">
        <v>54</v>
      </c>
      <c r="CC273">
        <v>73</v>
      </c>
      <c r="CD273">
        <v>97</v>
      </c>
      <c r="CE273">
        <v>120</v>
      </c>
      <c r="CF273">
        <v>157</v>
      </c>
      <c r="CG273">
        <v>0</v>
      </c>
      <c r="CH273">
        <v>3</v>
      </c>
      <c r="CI273">
        <v>1</v>
      </c>
      <c r="CJ273">
        <v>0</v>
      </c>
      <c r="CK273">
        <v>0</v>
      </c>
      <c r="CL273">
        <v>0</v>
      </c>
      <c r="CM273">
        <v>2</v>
      </c>
      <c r="CN273">
        <v>1</v>
      </c>
      <c r="CO273">
        <v>3</v>
      </c>
      <c r="CP273">
        <v>2</v>
      </c>
      <c r="CQ273">
        <v>0</v>
      </c>
      <c r="CR273">
        <v>0</v>
      </c>
      <c r="CS273">
        <v>9</v>
      </c>
      <c r="CT273">
        <v>2</v>
      </c>
      <c r="CU273">
        <v>1</v>
      </c>
      <c r="CV273">
        <v>6</v>
      </c>
      <c r="CW273">
        <v>54</v>
      </c>
      <c r="CX273">
        <v>26</v>
      </c>
      <c r="CY273">
        <v>2</v>
      </c>
      <c r="CZ273">
        <v>14</v>
      </c>
      <c r="DA273">
        <v>30</v>
      </c>
      <c r="DB273">
        <v>3</v>
      </c>
      <c r="DC273">
        <v>0</v>
      </c>
      <c r="DD273">
        <v>103</v>
      </c>
      <c r="DE273">
        <v>17</v>
      </c>
      <c r="DF273">
        <v>27</v>
      </c>
      <c r="DG273">
        <v>14</v>
      </c>
      <c r="DH273">
        <v>19</v>
      </c>
      <c r="DI273" s="11">
        <f>DF273-DE273</f>
        <v>10</v>
      </c>
      <c r="DJ273" s="6">
        <v>3.8856168592999998</v>
      </c>
      <c r="DK273">
        <v>16</v>
      </c>
      <c r="DL273">
        <v>1</v>
      </c>
      <c r="DM273">
        <v>0</v>
      </c>
      <c r="DN273">
        <v>0</v>
      </c>
      <c r="DO273">
        <v>0</v>
      </c>
      <c r="DP273">
        <v>1201</v>
      </c>
      <c r="DQ273">
        <v>1056</v>
      </c>
      <c r="DR273">
        <v>911</v>
      </c>
      <c r="DS273">
        <v>815</v>
      </c>
      <c r="DT273">
        <v>656</v>
      </c>
      <c r="DU273">
        <v>592</v>
      </c>
      <c r="DV273" s="6">
        <v>56.18</v>
      </c>
      <c r="DW273" s="6">
        <v>50.68</v>
      </c>
      <c r="DX273">
        <v>187</v>
      </c>
      <c r="DY273">
        <v>179</v>
      </c>
      <c r="DZ273">
        <v>46</v>
      </c>
      <c r="EA273">
        <v>65</v>
      </c>
      <c r="EB273">
        <v>37</v>
      </c>
      <c r="EC273">
        <v>33</v>
      </c>
      <c r="ED273">
        <v>48</v>
      </c>
      <c r="EE273">
        <v>60</v>
      </c>
      <c r="EF273" s="11">
        <f>EB273+ED273</f>
        <v>85</v>
      </c>
      <c r="EG273" s="11">
        <f>EC273+EE273</f>
        <v>93</v>
      </c>
      <c r="EH273">
        <v>607</v>
      </c>
      <c r="EI273">
        <v>587</v>
      </c>
      <c r="EJ273">
        <v>378</v>
      </c>
      <c r="EK273">
        <v>424</v>
      </c>
      <c r="EL273">
        <v>185</v>
      </c>
      <c r="EM273">
        <v>120</v>
      </c>
      <c r="EN273">
        <v>69</v>
      </c>
      <c r="EO273">
        <v>83</v>
      </c>
      <c r="EP273">
        <v>1.8</v>
      </c>
      <c r="EQ273">
        <v>0.5</v>
      </c>
      <c r="ER273">
        <v>2.2999999999999998</v>
      </c>
      <c r="ES273">
        <v>3223.52</v>
      </c>
      <c r="ET273" s="11">
        <f>BC273+BJ273+Y273+DL273</f>
        <v>127</v>
      </c>
      <c r="EU273" s="6">
        <f>IF(DK273&gt;0,(BC273+BI273)/DK273,0)</f>
        <v>7.25</v>
      </c>
      <c r="EV273" s="6">
        <f>(DP273+DQ273)/AB273*60</f>
        <v>106.3134921257988</v>
      </c>
      <c r="EW273" s="6">
        <v>30.9</v>
      </c>
      <c r="EX273">
        <v>0.39</v>
      </c>
    </row>
    <row r="274" spans="1:154">
      <c r="A274" s="5">
        <v>925000</v>
      </c>
      <c r="B274" t="s">
        <v>1157</v>
      </c>
      <c r="C274" t="s">
        <v>1158</v>
      </c>
      <c r="D274" t="s">
        <v>1159</v>
      </c>
      <c r="E274" t="s">
        <v>160</v>
      </c>
      <c r="F274" t="s">
        <v>160</v>
      </c>
      <c r="G274">
        <v>74</v>
      </c>
      <c r="H274">
        <v>201</v>
      </c>
      <c r="I274">
        <v>2012</v>
      </c>
      <c r="J274">
        <v>6</v>
      </c>
      <c r="K274">
        <v>181</v>
      </c>
      <c r="L274" t="s">
        <v>154</v>
      </c>
      <c r="M274" t="s">
        <v>1160</v>
      </c>
      <c r="N274" t="s">
        <v>369</v>
      </c>
      <c r="O274" t="s">
        <v>149</v>
      </c>
      <c r="P274" t="s">
        <v>355</v>
      </c>
      <c r="Q274">
        <v>22</v>
      </c>
      <c r="R274">
        <v>0</v>
      </c>
      <c r="S274">
        <v>8</v>
      </c>
      <c r="T274">
        <v>2</v>
      </c>
      <c r="U274">
        <v>6</v>
      </c>
      <c r="V274">
        <v>8</v>
      </c>
      <c r="W274">
        <v>-5</v>
      </c>
      <c r="X274" s="6">
        <v>0.7</v>
      </c>
      <c r="Y274">
        <v>4</v>
      </c>
      <c r="Z274">
        <v>472</v>
      </c>
      <c r="AA274">
        <v>20335</v>
      </c>
      <c r="AB274" s="6">
        <v>338.83</v>
      </c>
      <c r="AC274" s="7">
        <v>15.4</v>
      </c>
      <c r="AD274" s="7">
        <f>AVERAGE(AA274/60/Q274,AB274/Q274,AC274)</f>
        <v>15.402222222222221</v>
      </c>
      <c r="AE274" s="8">
        <v>0.27814672828915499</v>
      </c>
      <c r="AF274" s="8">
        <v>0.5</v>
      </c>
      <c r="AG274" s="8">
        <v>8.8397790055248615E-2</v>
      </c>
      <c r="AH274" s="9">
        <f>1-EA274/DU274</f>
        <v>0.87407407407407411</v>
      </c>
      <c r="AI274" s="10">
        <f>(AG274+AH274)*1000</f>
        <v>962.47186412932274</v>
      </c>
      <c r="AJ274" s="7">
        <f>DZ274/AB274*60</f>
        <v>2.8332792255703452</v>
      </c>
      <c r="AK274" s="7">
        <f>EA274/AB274*60</f>
        <v>3.0103591771684921</v>
      </c>
      <c r="AL274" s="8">
        <f>IF(DZ274+EA274&gt;0,DZ274/(DZ274+EA274),0)</f>
        <v>0.48484848484848486</v>
      </c>
      <c r="AM274" s="11">
        <f>DZ274-EA274</f>
        <v>-1</v>
      </c>
      <c r="AN274" s="7">
        <f>AJ274-AK274</f>
        <v>-0.17707995159814693</v>
      </c>
      <c r="AO274">
        <v>55</v>
      </c>
      <c r="AP274">
        <v>55</v>
      </c>
      <c r="AQ274">
        <v>34</v>
      </c>
      <c r="AR274">
        <v>27</v>
      </c>
      <c r="AS274">
        <v>27</v>
      </c>
      <c r="AT274">
        <v>27</v>
      </c>
      <c r="AU274" s="6">
        <v>0.87</v>
      </c>
      <c r="AV274">
        <v>1</v>
      </c>
      <c r="AW274">
        <v>1</v>
      </c>
      <c r="AX274">
        <v>2</v>
      </c>
      <c r="AY274" s="11">
        <f>AW274+AX274</f>
        <v>3</v>
      </c>
      <c r="AZ274" s="6">
        <v>47.851900000000001</v>
      </c>
      <c r="BA274" s="6">
        <v>48</v>
      </c>
      <c r="BB274" s="6">
        <v>38.6</v>
      </c>
      <c r="BC274">
        <v>17</v>
      </c>
      <c r="BD274">
        <v>17</v>
      </c>
      <c r="BE274">
        <v>46</v>
      </c>
      <c r="BF274" s="11">
        <f>BD274-BE274</f>
        <v>-29</v>
      </c>
      <c r="BG274">
        <v>7</v>
      </c>
      <c r="BH274">
        <v>12</v>
      </c>
      <c r="BI274">
        <v>3</v>
      </c>
      <c r="BJ274">
        <v>13</v>
      </c>
      <c r="BK274">
        <v>12</v>
      </c>
      <c r="BL274">
        <v>3</v>
      </c>
      <c r="BM274">
        <v>13</v>
      </c>
      <c r="BN274" s="8">
        <f>BM274/DQ274</f>
        <v>5.3497942386831275E-2</v>
      </c>
      <c r="BO274">
        <v>0</v>
      </c>
      <c r="BP274">
        <v>0</v>
      </c>
      <c r="BQ274">
        <v>0</v>
      </c>
      <c r="BR274">
        <v>0</v>
      </c>
      <c r="BS274" s="8">
        <f>IF(BO274+BP274&gt;0,BO274/(BO274+BP274),0)</f>
        <v>0</v>
      </c>
      <c r="BT274" s="8">
        <f>(BQ274+BR274)/(EH274+EI274)</f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7</v>
      </c>
      <c r="CX274">
        <v>2</v>
      </c>
      <c r="CY274">
        <v>0</v>
      </c>
      <c r="CZ274">
        <v>5</v>
      </c>
      <c r="DA274">
        <v>4</v>
      </c>
      <c r="DB274">
        <v>0</v>
      </c>
      <c r="DC274">
        <v>0</v>
      </c>
      <c r="DD274">
        <v>16</v>
      </c>
      <c r="DE274">
        <v>2</v>
      </c>
      <c r="DF274">
        <v>2</v>
      </c>
      <c r="DG274">
        <v>2</v>
      </c>
      <c r="DH274">
        <v>2</v>
      </c>
      <c r="DI274" s="11">
        <f>DF274-DE274</f>
        <v>0</v>
      </c>
      <c r="DJ274" s="6">
        <v>1.9361795800000001</v>
      </c>
      <c r="DK274">
        <v>2</v>
      </c>
      <c r="DL274">
        <v>0</v>
      </c>
      <c r="DM274">
        <v>0</v>
      </c>
      <c r="DN274">
        <v>0</v>
      </c>
      <c r="DO274">
        <v>0</v>
      </c>
      <c r="DP274">
        <v>360</v>
      </c>
      <c r="DQ274">
        <v>243</v>
      </c>
      <c r="DR274">
        <v>262</v>
      </c>
      <c r="DS274">
        <v>185</v>
      </c>
      <c r="DT274">
        <v>181</v>
      </c>
      <c r="DU274">
        <v>135</v>
      </c>
      <c r="DV274" s="6">
        <v>16.989999999999998</v>
      </c>
      <c r="DW274" s="6">
        <v>11.82</v>
      </c>
      <c r="DX274">
        <v>61</v>
      </c>
      <c r="DY274">
        <v>46</v>
      </c>
      <c r="DZ274">
        <v>16</v>
      </c>
      <c r="EA274">
        <v>17</v>
      </c>
      <c r="EB274">
        <v>20</v>
      </c>
      <c r="EC274">
        <v>7</v>
      </c>
      <c r="ED274">
        <v>15</v>
      </c>
      <c r="EE274">
        <v>22</v>
      </c>
      <c r="EF274" s="11">
        <f>EB274+ED274</f>
        <v>35</v>
      </c>
      <c r="EG274" s="11">
        <f>EC274+EE274</f>
        <v>29</v>
      </c>
      <c r="EH274">
        <v>143</v>
      </c>
      <c r="EI274">
        <v>131</v>
      </c>
      <c r="EJ274">
        <v>156</v>
      </c>
      <c r="EK274">
        <v>200</v>
      </c>
      <c r="EL274">
        <v>50</v>
      </c>
      <c r="EM274">
        <v>22</v>
      </c>
      <c r="EN274">
        <v>17</v>
      </c>
      <c r="EO274">
        <v>25</v>
      </c>
      <c r="EP274">
        <v>0.5</v>
      </c>
      <c r="EQ274">
        <v>0.60000000000000009</v>
      </c>
      <c r="ER274">
        <v>1</v>
      </c>
      <c r="ES274">
        <v>879.34</v>
      </c>
      <c r="ET274" s="11">
        <f>BC274+BJ274+Y274+DL274</f>
        <v>34</v>
      </c>
      <c r="EU274" s="6">
        <f>IF(DK274&gt;0,(BC274+BI274)/DK274,0)</f>
        <v>10</v>
      </c>
      <c r="EV274" s="6">
        <f>(DP274+DQ274)/AB274*60</f>
        <v>106.77921081368238</v>
      </c>
      <c r="EW274" s="6">
        <v>10.9</v>
      </c>
      <c r="EX274">
        <v>0.49</v>
      </c>
    </row>
    <row r="275" spans="1:154">
      <c r="A275" s="5">
        <v>5500000</v>
      </c>
      <c r="B275" t="s">
        <v>1161</v>
      </c>
      <c r="C275" t="s">
        <v>180</v>
      </c>
      <c r="E275" t="s">
        <v>181</v>
      </c>
      <c r="F275" t="s">
        <v>181</v>
      </c>
      <c r="G275">
        <v>72</v>
      </c>
      <c r="H275">
        <v>194</v>
      </c>
      <c r="I275">
        <v>2000</v>
      </c>
      <c r="J275">
        <v>1</v>
      </c>
      <c r="K275">
        <v>29</v>
      </c>
      <c r="L275" t="s">
        <v>146</v>
      </c>
      <c r="M275" t="s">
        <v>1162</v>
      </c>
      <c r="N275" t="s">
        <v>1163</v>
      </c>
      <c r="O275" t="s">
        <v>149</v>
      </c>
      <c r="P275" t="s">
        <v>366</v>
      </c>
      <c r="Q275">
        <v>57</v>
      </c>
      <c r="R275">
        <v>2</v>
      </c>
      <c r="S275">
        <v>11</v>
      </c>
      <c r="T275">
        <v>5</v>
      </c>
      <c r="U275">
        <v>6</v>
      </c>
      <c r="V275">
        <v>13</v>
      </c>
      <c r="W275">
        <v>-7</v>
      </c>
      <c r="X275" s="6">
        <v>2.8</v>
      </c>
      <c r="Y275">
        <v>32</v>
      </c>
      <c r="Z275">
        <v>1466</v>
      </c>
      <c r="AA275">
        <v>66530</v>
      </c>
      <c r="AB275" s="6">
        <v>1106.8</v>
      </c>
      <c r="AC275" s="7">
        <v>19.45</v>
      </c>
      <c r="AD275" s="7">
        <f>AVERAGE(AA275/60/Q275,AB275/Q275,AC275)</f>
        <v>19.440253411306042</v>
      </c>
      <c r="AE275" s="8">
        <v>0.32771837775257678</v>
      </c>
      <c r="AF275" s="8">
        <v>0.28260869565217389</v>
      </c>
      <c r="AG275" s="8">
        <v>8.0279232111692841E-2</v>
      </c>
      <c r="AH275" s="9">
        <f>1-EA275/DU275</f>
        <v>0.91407678244972579</v>
      </c>
      <c r="AI275" s="10">
        <f>(AG275+AH275)*1000</f>
        <v>994.35601456141865</v>
      </c>
      <c r="AJ275" s="7">
        <f>DZ275/AB275*60</f>
        <v>2.4936754607878573</v>
      </c>
      <c r="AK275" s="7">
        <f>EA275/AB275*60</f>
        <v>2.5478857968919408</v>
      </c>
      <c r="AL275" s="8">
        <f>IF(DZ275+EA275&gt;0,DZ275/(DZ275+EA275),0)</f>
        <v>0.4946236559139785</v>
      </c>
      <c r="AM275" s="11">
        <f>DZ275-EA275</f>
        <v>-1</v>
      </c>
      <c r="AN275" s="7">
        <f>AJ275-AK275</f>
        <v>-5.4210336104083545E-2</v>
      </c>
      <c r="AO275">
        <v>137</v>
      </c>
      <c r="AP275">
        <v>137</v>
      </c>
      <c r="AQ275">
        <v>90</v>
      </c>
      <c r="AR275">
        <v>67</v>
      </c>
      <c r="AS275">
        <v>67</v>
      </c>
      <c r="AT275">
        <v>67</v>
      </c>
      <c r="AU275" s="6">
        <v>4.2699999999999996</v>
      </c>
      <c r="AV275">
        <v>10</v>
      </c>
      <c r="AW275">
        <v>2</v>
      </c>
      <c r="AX275">
        <v>2</v>
      </c>
      <c r="AY275" s="11">
        <f>AW275+AX275</f>
        <v>4</v>
      </c>
      <c r="AZ275" s="6">
        <v>43.5075</v>
      </c>
      <c r="BA275" s="6">
        <v>42.14</v>
      </c>
      <c r="BB275" s="6">
        <v>90.7</v>
      </c>
      <c r="BC275">
        <v>77</v>
      </c>
      <c r="BD275">
        <v>77</v>
      </c>
      <c r="BE275">
        <v>61</v>
      </c>
      <c r="BF275" s="11">
        <f>BD275-BE275</f>
        <v>16</v>
      </c>
      <c r="BG275">
        <v>23</v>
      </c>
      <c r="BH275">
        <v>23</v>
      </c>
      <c r="BI275">
        <v>6</v>
      </c>
      <c r="BJ275">
        <v>81</v>
      </c>
      <c r="BK275">
        <v>23</v>
      </c>
      <c r="BL275">
        <v>6</v>
      </c>
      <c r="BM275">
        <v>81</v>
      </c>
      <c r="BN275" s="8">
        <f>BM275/DQ275</f>
        <v>8.5896076352067863E-2</v>
      </c>
      <c r="BO275">
        <v>0</v>
      </c>
      <c r="BP275">
        <v>0</v>
      </c>
      <c r="BQ275">
        <v>0</v>
      </c>
      <c r="BR275">
        <v>0</v>
      </c>
      <c r="BS275" s="8">
        <f>IF(BO275+BP275&gt;0,BO275/(BO275+BP275),0)</f>
        <v>0</v>
      </c>
      <c r="BT275" s="8">
        <f>(BQ275+BR275)/(EH275+EI275)</f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1</v>
      </c>
      <c r="CP275">
        <v>1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4</v>
      </c>
      <c r="CW275">
        <v>19</v>
      </c>
      <c r="CX275">
        <v>4</v>
      </c>
      <c r="CY275">
        <v>0</v>
      </c>
      <c r="CZ275">
        <v>28</v>
      </c>
      <c r="DA275">
        <v>8</v>
      </c>
      <c r="DB275">
        <v>1</v>
      </c>
      <c r="DC275">
        <v>0</v>
      </c>
      <c r="DD275">
        <v>26</v>
      </c>
      <c r="DE275">
        <v>16</v>
      </c>
      <c r="DF275">
        <v>3</v>
      </c>
      <c r="DG275">
        <v>16</v>
      </c>
      <c r="DH275">
        <v>3</v>
      </c>
      <c r="DI275" s="11">
        <f>DF275-DE275</f>
        <v>-13</v>
      </c>
      <c r="DJ275" s="6">
        <v>-6.8122333900000003</v>
      </c>
      <c r="DK275">
        <v>16</v>
      </c>
      <c r="DL275">
        <v>0</v>
      </c>
      <c r="DM275">
        <v>0</v>
      </c>
      <c r="DN275">
        <v>0</v>
      </c>
      <c r="DO275">
        <v>0</v>
      </c>
      <c r="DP275">
        <v>1035</v>
      </c>
      <c r="DQ275">
        <v>943</v>
      </c>
      <c r="DR275">
        <v>788</v>
      </c>
      <c r="DS275">
        <v>716</v>
      </c>
      <c r="DT275">
        <v>573</v>
      </c>
      <c r="DU275">
        <v>547</v>
      </c>
      <c r="DV275" s="6">
        <v>55.75</v>
      </c>
      <c r="DW275" s="6">
        <v>46.08</v>
      </c>
      <c r="DX275">
        <v>205</v>
      </c>
      <c r="DY275">
        <v>152</v>
      </c>
      <c r="DZ275">
        <v>46</v>
      </c>
      <c r="EA275">
        <v>47</v>
      </c>
      <c r="EB275">
        <v>31</v>
      </c>
      <c r="EC275">
        <v>34</v>
      </c>
      <c r="ED275">
        <v>44</v>
      </c>
      <c r="EE275">
        <v>54</v>
      </c>
      <c r="EF275" s="11">
        <f>EB275+ED275</f>
        <v>75</v>
      </c>
      <c r="EG275" s="11">
        <f>EC275+EE275</f>
        <v>88</v>
      </c>
      <c r="EH275">
        <v>612</v>
      </c>
      <c r="EI275">
        <v>498</v>
      </c>
      <c r="EJ275">
        <v>348</v>
      </c>
      <c r="EK275">
        <v>400</v>
      </c>
      <c r="EL275">
        <v>157</v>
      </c>
      <c r="EM275">
        <v>92</v>
      </c>
      <c r="EN275">
        <v>63</v>
      </c>
      <c r="EO275">
        <v>54</v>
      </c>
      <c r="EP275">
        <v>0.30000000000000004</v>
      </c>
      <c r="EQ275">
        <v>2.1</v>
      </c>
      <c r="ER275">
        <v>2.2999999999999998</v>
      </c>
      <c r="ES275">
        <v>2270.4899999999998</v>
      </c>
      <c r="ET275" s="11">
        <f>BC275+BJ275+Y275+DL275</f>
        <v>190</v>
      </c>
      <c r="EU275" s="6">
        <f>IF(DK275&gt;0,(BC275+BI275)/DK275,0)</f>
        <v>5.1875</v>
      </c>
      <c r="EV275" s="6">
        <f>(DP275+DQ275)/AB275*60</f>
        <v>107.22804481387786</v>
      </c>
      <c r="EW275" s="6">
        <v>12.8</v>
      </c>
      <c r="EX275">
        <v>0.22</v>
      </c>
    </row>
    <row r="276" spans="1:154">
      <c r="A276" s="5">
        <v>2800000</v>
      </c>
      <c r="B276" t="s">
        <v>1164</v>
      </c>
      <c r="C276" t="s">
        <v>1165</v>
      </c>
      <c r="E276" t="s">
        <v>242</v>
      </c>
      <c r="F276" t="s">
        <v>242</v>
      </c>
      <c r="G276">
        <v>74</v>
      </c>
      <c r="H276">
        <v>215</v>
      </c>
      <c r="I276">
        <v>2012</v>
      </c>
      <c r="J276">
        <v>1</v>
      </c>
      <c r="K276">
        <v>17</v>
      </c>
      <c r="L276" t="s">
        <v>146</v>
      </c>
      <c r="M276" t="s">
        <v>1166</v>
      </c>
      <c r="N276" t="s">
        <v>518</v>
      </c>
      <c r="O276" t="s">
        <v>224</v>
      </c>
      <c r="P276" t="s">
        <v>474</v>
      </c>
      <c r="Q276">
        <v>49</v>
      </c>
      <c r="R276">
        <v>10</v>
      </c>
      <c r="S276">
        <v>12</v>
      </c>
      <c r="T276">
        <v>7</v>
      </c>
      <c r="U276">
        <v>5</v>
      </c>
      <c r="V276">
        <v>22</v>
      </c>
      <c r="W276">
        <v>-8</v>
      </c>
      <c r="X276" s="6">
        <v>6.4</v>
      </c>
      <c r="Y276">
        <v>14</v>
      </c>
      <c r="Z276">
        <v>1170</v>
      </c>
      <c r="AA276">
        <v>50638</v>
      </c>
      <c r="AB276" s="6">
        <v>844.02</v>
      </c>
      <c r="AC276" s="7">
        <v>17.2166666667</v>
      </c>
      <c r="AD276" s="7">
        <f>AVERAGE(AA276/60/Q276,AB276/Q276,AC276)</f>
        <v>17.221791383231068</v>
      </c>
      <c r="AE276" s="8">
        <v>0.29447146415836883</v>
      </c>
      <c r="AF276" s="8">
        <v>0.6875</v>
      </c>
      <c r="AG276" s="8">
        <v>7.3226544622425629E-2</v>
      </c>
      <c r="AH276" s="9">
        <f>1-EA276/DU276</f>
        <v>0.88980716253443526</v>
      </c>
      <c r="AI276" s="10">
        <f>(AG276+AH276)*1000</f>
        <v>963.03370715686083</v>
      </c>
      <c r="AJ276" s="7">
        <f>DZ276/AB276*60</f>
        <v>2.2748276107201253</v>
      </c>
      <c r="AK276" s="7">
        <f>EA276/AB276*60</f>
        <v>2.8435345134001566</v>
      </c>
      <c r="AL276" s="8">
        <f>IF(DZ276+EA276&gt;0,DZ276/(DZ276+EA276),0)</f>
        <v>0.44444444444444442</v>
      </c>
      <c r="AM276" s="11">
        <f>DZ276-EA276</f>
        <v>-8</v>
      </c>
      <c r="AN276" s="7">
        <f>AJ276-AK276</f>
        <v>-0.56870690268003132</v>
      </c>
      <c r="AO276">
        <v>183</v>
      </c>
      <c r="AP276">
        <v>183</v>
      </c>
      <c r="AQ276">
        <v>139</v>
      </c>
      <c r="AR276">
        <v>100</v>
      </c>
      <c r="AS276">
        <v>100</v>
      </c>
      <c r="AT276">
        <v>100</v>
      </c>
      <c r="AU276" s="6">
        <v>12.21</v>
      </c>
      <c r="AV276">
        <v>47</v>
      </c>
      <c r="AW276">
        <v>14</v>
      </c>
      <c r="AX276">
        <v>8</v>
      </c>
      <c r="AY276" s="11">
        <f>AW276+AX276</f>
        <v>22</v>
      </c>
      <c r="AZ276" s="6">
        <v>31.24</v>
      </c>
      <c r="BA276" s="6">
        <v>29.32</v>
      </c>
      <c r="BB276" s="6">
        <v>209.6</v>
      </c>
      <c r="BC276">
        <v>76</v>
      </c>
      <c r="BD276">
        <v>76</v>
      </c>
      <c r="BE276">
        <v>60</v>
      </c>
      <c r="BF276" s="11">
        <f>BD276-BE276</f>
        <v>16</v>
      </c>
      <c r="BG276">
        <v>39</v>
      </c>
      <c r="BH276">
        <v>18</v>
      </c>
      <c r="BI276">
        <v>30</v>
      </c>
      <c r="BJ276">
        <v>42</v>
      </c>
      <c r="BK276">
        <v>18</v>
      </c>
      <c r="BL276">
        <v>30</v>
      </c>
      <c r="BM276">
        <v>42</v>
      </c>
      <c r="BN276" s="8">
        <f>BM276/DQ276</f>
        <v>5.5776892430278883E-2</v>
      </c>
      <c r="BO276">
        <v>245</v>
      </c>
      <c r="BP276">
        <v>229</v>
      </c>
      <c r="BQ276">
        <v>245</v>
      </c>
      <c r="BR276">
        <v>229</v>
      </c>
      <c r="BS276" s="8">
        <f>IF(BO276+BP276&gt;0,BO276/(BO276+BP276),0)</f>
        <v>0.5168776371308017</v>
      </c>
      <c r="BT276" s="8">
        <f>(BQ276+BR276)/(EH276+EI276)</f>
        <v>0.58518518518518514</v>
      </c>
      <c r="BU276">
        <v>86</v>
      </c>
      <c r="BV276">
        <v>83</v>
      </c>
      <c r="BW276">
        <v>76</v>
      </c>
      <c r="BX276">
        <v>82</v>
      </c>
      <c r="BY276">
        <v>83</v>
      </c>
      <c r="BZ276">
        <v>64</v>
      </c>
      <c r="CA276">
        <v>64</v>
      </c>
      <c r="CB276">
        <v>53</v>
      </c>
      <c r="CC276">
        <v>94</v>
      </c>
      <c r="CD276">
        <v>98</v>
      </c>
      <c r="CE276">
        <v>143</v>
      </c>
      <c r="CF276">
        <v>133</v>
      </c>
      <c r="CG276">
        <v>0</v>
      </c>
      <c r="CH276">
        <v>3</v>
      </c>
      <c r="CI276">
        <v>4</v>
      </c>
      <c r="CJ276">
        <v>2</v>
      </c>
      <c r="CK276">
        <v>0</v>
      </c>
      <c r="CL276">
        <v>0</v>
      </c>
      <c r="CM276">
        <v>2</v>
      </c>
      <c r="CN276">
        <v>0</v>
      </c>
      <c r="CO276">
        <v>0</v>
      </c>
      <c r="CP276">
        <v>0</v>
      </c>
      <c r="CQ276">
        <v>1</v>
      </c>
      <c r="CR276">
        <v>0</v>
      </c>
      <c r="CS276">
        <v>7</v>
      </c>
      <c r="CT276">
        <v>0</v>
      </c>
      <c r="CU276">
        <v>2</v>
      </c>
      <c r="CV276">
        <v>2</v>
      </c>
      <c r="CW276">
        <v>35</v>
      </c>
      <c r="CX276">
        <v>10</v>
      </c>
      <c r="CY276">
        <v>3</v>
      </c>
      <c r="CZ276">
        <v>12</v>
      </c>
      <c r="DA276">
        <v>10</v>
      </c>
      <c r="DB276">
        <v>8</v>
      </c>
      <c r="DC276">
        <v>2</v>
      </c>
      <c r="DD276">
        <v>55</v>
      </c>
      <c r="DE276">
        <v>7</v>
      </c>
      <c r="DF276">
        <v>6</v>
      </c>
      <c r="DG276">
        <v>7</v>
      </c>
      <c r="DH276">
        <v>4</v>
      </c>
      <c r="DI276" s="11">
        <f>DF276-DE276</f>
        <v>-1</v>
      </c>
      <c r="DJ276" s="6">
        <v>-2.9604614573000001</v>
      </c>
      <c r="DK276">
        <v>7</v>
      </c>
      <c r="DL276">
        <v>0</v>
      </c>
      <c r="DM276">
        <v>0</v>
      </c>
      <c r="DN276">
        <v>0</v>
      </c>
      <c r="DO276">
        <v>0</v>
      </c>
      <c r="DP276">
        <v>910</v>
      </c>
      <c r="DQ276">
        <v>753</v>
      </c>
      <c r="DR276">
        <v>642</v>
      </c>
      <c r="DS276">
        <v>522</v>
      </c>
      <c r="DT276">
        <v>437</v>
      </c>
      <c r="DU276">
        <v>363</v>
      </c>
      <c r="DV276" s="6">
        <v>39.6</v>
      </c>
      <c r="DW276" s="6">
        <v>33.58</v>
      </c>
      <c r="DX276">
        <v>144</v>
      </c>
      <c r="DY276">
        <v>118</v>
      </c>
      <c r="DZ276">
        <v>32</v>
      </c>
      <c r="EA276">
        <v>40</v>
      </c>
      <c r="EB276">
        <v>37</v>
      </c>
      <c r="EC276">
        <v>21</v>
      </c>
      <c r="ED276">
        <v>34</v>
      </c>
      <c r="EE276">
        <v>40</v>
      </c>
      <c r="EF276" s="11">
        <f>EB276+ED276</f>
        <v>71</v>
      </c>
      <c r="EG276" s="11">
        <f>EC276+EE276</f>
        <v>61</v>
      </c>
      <c r="EH276">
        <v>404</v>
      </c>
      <c r="EI276">
        <v>406</v>
      </c>
      <c r="EJ276">
        <v>255</v>
      </c>
      <c r="EK276">
        <v>281</v>
      </c>
      <c r="EL276">
        <v>158</v>
      </c>
      <c r="EM276">
        <v>118</v>
      </c>
      <c r="EN276">
        <v>36</v>
      </c>
      <c r="EO276">
        <v>47</v>
      </c>
      <c r="EP276">
        <v>1.1000000000000001</v>
      </c>
      <c r="EQ276">
        <v>0.7</v>
      </c>
      <c r="ER276">
        <v>1.9</v>
      </c>
      <c r="ES276">
        <v>2022.2</v>
      </c>
      <c r="ET276" s="11">
        <f>BC276+BJ276+Y276+DL276</f>
        <v>132</v>
      </c>
      <c r="EU276" s="6">
        <f>IF(DK276&gt;0,(BC276+BI276)/DK276,0)</f>
        <v>15.142857142857142</v>
      </c>
      <c r="EV276" s="6">
        <f>(DP276+DQ276)/AB276*60</f>
        <v>118.21994739461151</v>
      </c>
      <c r="EW276" s="6">
        <v>29.7</v>
      </c>
      <c r="EX276">
        <v>0.61</v>
      </c>
    </row>
    <row r="277" spans="1:154">
      <c r="A277" s="5">
        <v>4350000</v>
      </c>
      <c r="B277" t="s">
        <v>1167</v>
      </c>
      <c r="C277" t="s">
        <v>1168</v>
      </c>
      <c r="D277" t="s">
        <v>464</v>
      </c>
      <c r="E277" t="s">
        <v>160</v>
      </c>
      <c r="F277" t="s">
        <v>160</v>
      </c>
      <c r="G277">
        <v>74</v>
      </c>
      <c r="H277">
        <v>214</v>
      </c>
      <c r="I277">
        <v>2004</v>
      </c>
      <c r="J277">
        <v>1</v>
      </c>
      <c r="K277">
        <v>13</v>
      </c>
      <c r="L277" t="s">
        <v>154</v>
      </c>
      <c r="M277" t="s">
        <v>1169</v>
      </c>
      <c r="N277" t="s">
        <v>644</v>
      </c>
      <c r="O277" t="s">
        <v>279</v>
      </c>
      <c r="P277" t="s">
        <v>1170</v>
      </c>
      <c r="Q277">
        <v>58</v>
      </c>
      <c r="R277">
        <v>8</v>
      </c>
      <c r="S277">
        <v>13</v>
      </c>
      <c r="T277">
        <v>9</v>
      </c>
      <c r="U277">
        <v>4</v>
      </c>
      <c r="V277">
        <v>21</v>
      </c>
      <c r="W277">
        <v>6</v>
      </c>
      <c r="X277" s="6">
        <v>-2.2999999999999998</v>
      </c>
      <c r="Y277">
        <v>24</v>
      </c>
      <c r="Z277">
        <v>1063</v>
      </c>
      <c r="AA277">
        <v>47331</v>
      </c>
      <c r="AB277" s="6">
        <v>786.41</v>
      </c>
      <c r="AC277" s="7">
        <v>13.55</v>
      </c>
      <c r="AD277" s="7">
        <f>AVERAGE(AA277/60/Q277,AB277/Q277,AC277)</f>
        <v>13.569885057471263</v>
      </c>
      <c r="AE277" s="8">
        <v>0.25674250660293896</v>
      </c>
      <c r="AF277" s="8">
        <v>0.55263157894736847</v>
      </c>
      <c r="AG277" s="8">
        <v>9.6446700507614211E-2</v>
      </c>
      <c r="AH277" s="9">
        <f>1-EA277/DU277</f>
        <v>0.93830334190231368</v>
      </c>
      <c r="AI277" s="10">
        <f>(AG277+AH277)*1000</f>
        <v>1034.7500424099278</v>
      </c>
      <c r="AJ277" s="7">
        <f>DZ277/AB277*60</f>
        <v>2.8992510268180722</v>
      </c>
      <c r="AK277" s="7">
        <f>EA277/AB277*60</f>
        <v>1.8311059116745718</v>
      </c>
      <c r="AL277" s="8">
        <f>IF(DZ277+EA277&gt;0,DZ277/(DZ277+EA277),0)</f>
        <v>0.61290322580645162</v>
      </c>
      <c r="AM277" s="11">
        <f>DZ277-EA277</f>
        <v>14</v>
      </c>
      <c r="AN277" s="7">
        <f>AJ277-AK277</f>
        <v>1.0681451151435004</v>
      </c>
      <c r="AO277">
        <v>155</v>
      </c>
      <c r="AP277">
        <v>155</v>
      </c>
      <c r="AQ277">
        <v>131</v>
      </c>
      <c r="AR277">
        <v>109</v>
      </c>
      <c r="AS277">
        <v>109</v>
      </c>
      <c r="AT277">
        <v>109</v>
      </c>
      <c r="AU277" s="6">
        <v>8.99</v>
      </c>
      <c r="AV277">
        <v>31</v>
      </c>
      <c r="AW277">
        <v>7</v>
      </c>
      <c r="AX277">
        <v>6</v>
      </c>
      <c r="AY277" s="11">
        <f>AW277+AX277</f>
        <v>13</v>
      </c>
      <c r="AZ277" s="6">
        <v>30.5229</v>
      </c>
      <c r="BA277" s="6">
        <v>29.2</v>
      </c>
      <c r="BB277" s="6">
        <v>185.4</v>
      </c>
      <c r="BC277">
        <v>62</v>
      </c>
      <c r="BD277">
        <v>62</v>
      </c>
      <c r="BE277">
        <v>44</v>
      </c>
      <c r="BF277" s="11">
        <f>BD277-BE277</f>
        <v>18</v>
      </c>
      <c r="BG277">
        <v>22</v>
      </c>
      <c r="BH277">
        <v>28</v>
      </c>
      <c r="BI277">
        <v>13</v>
      </c>
      <c r="BJ277">
        <v>3</v>
      </c>
      <c r="BK277">
        <v>28</v>
      </c>
      <c r="BL277">
        <v>13</v>
      </c>
      <c r="BM277">
        <v>3</v>
      </c>
      <c r="BN277" s="8">
        <f>BM277/DQ277</f>
        <v>4.5180722891566263E-3</v>
      </c>
      <c r="BO277">
        <v>7</v>
      </c>
      <c r="BP277">
        <v>15</v>
      </c>
      <c r="BQ277">
        <v>6</v>
      </c>
      <c r="BR277">
        <v>15</v>
      </c>
      <c r="BS277" s="8">
        <f>IF(BO277+BP277&gt;0,BO277/(BO277+BP277),0)</f>
        <v>0.31818181818181818</v>
      </c>
      <c r="BT277" s="8">
        <f>(BQ277+BR277)/(EH277+EI277)</f>
        <v>2.8225806451612902E-2</v>
      </c>
      <c r="BU277">
        <v>2</v>
      </c>
      <c r="BV277">
        <v>2</v>
      </c>
      <c r="BW277">
        <v>1</v>
      </c>
      <c r="BX277">
        <v>3</v>
      </c>
      <c r="BY277">
        <v>3</v>
      </c>
      <c r="BZ277">
        <v>10</v>
      </c>
      <c r="CA277">
        <v>1</v>
      </c>
      <c r="CB277">
        <v>5</v>
      </c>
      <c r="CC277">
        <v>4</v>
      </c>
      <c r="CD277">
        <v>6</v>
      </c>
      <c r="CE277">
        <v>5</v>
      </c>
      <c r="CF277">
        <v>11</v>
      </c>
      <c r="CG277">
        <v>0</v>
      </c>
      <c r="CH277">
        <v>3</v>
      </c>
      <c r="CI277">
        <v>3</v>
      </c>
      <c r="CJ277">
        <v>0</v>
      </c>
      <c r="CK277">
        <v>0</v>
      </c>
      <c r="CL277">
        <v>0</v>
      </c>
      <c r="CM277">
        <v>1</v>
      </c>
      <c r="CN277">
        <v>0</v>
      </c>
      <c r="CO277">
        <v>0</v>
      </c>
      <c r="CP277">
        <v>0</v>
      </c>
      <c r="CQ277">
        <v>0</v>
      </c>
      <c r="CR277">
        <v>2</v>
      </c>
      <c r="CS277">
        <v>5</v>
      </c>
      <c r="CT277">
        <v>0</v>
      </c>
      <c r="CU277">
        <v>0</v>
      </c>
      <c r="CV277">
        <v>4</v>
      </c>
      <c r="CW277">
        <v>18</v>
      </c>
      <c r="CX277">
        <v>10</v>
      </c>
      <c r="CY277">
        <v>1</v>
      </c>
      <c r="CZ277">
        <v>6</v>
      </c>
      <c r="DA277">
        <v>9</v>
      </c>
      <c r="DB277">
        <v>5</v>
      </c>
      <c r="DC277">
        <v>3</v>
      </c>
      <c r="DD277">
        <v>75</v>
      </c>
      <c r="DE277">
        <v>12</v>
      </c>
      <c r="DF277">
        <v>7</v>
      </c>
      <c r="DG277">
        <v>13</v>
      </c>
      <c r="DH277">
        <v>6</v>
      </c>
      <c r="DI277" s="11">
        <f>DF277-DE277</f>
        <v>-5</v>
      </c>
      <c r="DJ277" s="6">
        <v>-9.0743320491000006</v>
      </c>
      <c r="DK277">
        <v>12</v>
      </c>
      <c r="DL277">
        <v>0</v>
      </c>
      <c r="DM277">
        <v>0</v>
      </c>
      <c r="DN277">
        <v>0</v>
      </c>
      <c r="DO277">
        <v>0</v>
      </c>
      <c r="DP277">
        <v>722</v>
      </c>
      <c r="DQ277">
        <v>664</v>
      </c>
      <c r="DR277">
        <v>539</v>
      </c>
      <c r="DS277">
        <v>512</v>
      </c>
      <c r="DT277">
        <v>394</v>
      </c>
      <c r="DU277">
        <v>389</v>
      </c>
      <c r="DV277" s="6">
        <v>35.21</v>
      </c>
      <c r="DW277" s="6">
        <v>30.6</v>
      </c>
      <c r="DX277">
        <v>124</v>
      </c>
      <c r="DY277">
        <v>105</v>
      </c>
      <c r="DZ277">
        <v>38</v>
      </c>
      <c r="EA277">
        <v>24</v>
      </c>
      <c r="EB277">
        <v>24</v>
      </c>
      <c r="EC277">
        <v>18</v>
      </c>
      <c r="ED277">
        <v>37</v>
      </c>
      <c r="EE277">
        <v>41</v>
      </c>
      <c r="EF277" s="11">
        <f>EB277+ED277</f>
        <v>61</v>
      </c>
      <c r="EG277" s="11">
        <f>EC277+EE277</f>
        <v>59</v>
      </c>
      <c r="EH277">
        <v>357</v>
      </c>
      <c r="EI277">
        <v>387</v>
      </c>
      <c r="EJ277">
        <v>293</v>
      </c>
      <c r="EK277">
        <v>287</v>
      </c>
      <c r="EL277">
        <v>140</v>
      </c>
      <c r="EM277">
        <v>85</v>
      </c>
      <c r="EN277">
        <v>55</v>
      </c>
      <c r="EO277">
        <v>40</v>
      </c>
      <c r="EP277">
        <v>1</v>
      </c>
      <c r="EQ277">
        <v>1.1000000000000001</v>
      </c>
      <c r="ER277">
        <v>2.1</v>
      </c>
      <c r="ES277">
        <v>2276.62</v>
      </c>
      <c r="ET277" s="11">
        <f>BC277+BJ277+Y277+DL277</f>
        <v>89</v>
      </c>
      <c r="EU277" s="6">
        <f>IF(DK277&gt;0,(BC277+BI277)/DK277,0)</f>
        <v>6.25</v>
      </c>
      <c r="EV277" s="6">
        <f>(DP277+DQ277)/AB277*60</f>
        <v>105.74636639920652</v>
      </c>
      <c r="EW277" s="6">
        <v>21.2</v>
      </c>
      <c r="EX277">
        <v>0.37</v>
      </c>
    </row>
    <row r="278" spans="1:154">
      <c r="A278" s="5">
        <v>925000</v>
      </c>
      <c r="B278" t="s">
        <v>1171</v>
      </c>
      <c r="C278" t="s">
        <v>1172</v>
      </c>
      <c r="D278" t="s">
        <v>108</v>
      </c>
      <c r="E278" t="s">
        <v>160</v>
      </c>
      <c r="F278" t="s">
        <v>160</v>
      </c>
      <c r="G278">
        <v>75</v>
      </c>
      <c r="H278">
        <v>217</v>
      </c>
      <c r="I278">
        <v>2013</v>
      </c>
      <c r="J278">
        <v>2</v>
      </c>
      <c r="K278">
        <v>31</v>
      </c>
      <c r="L278" t="s">
        <v>146</v>
      </c>
      <c r="M278" t="s">
        <v>1173</v>
      </c>
      <c r="N278" t="s">
        <v>1174</v>
      </c>
      <c r="O278" t="s">
        <v>149</v>
      </c>
      <c r="P278" t="s">
        <v>225</v>
      </c>
      <c r="Q278">
        <v>3</v>
      </c>
      <c r="R278">
        <v>0</v>
      </c>
      <c r="S278">
        <v>1</v>
      </c>
      <c r="T278">
        <v>0</v>
      </c>
      <c r="U278">
        <v>1</v>
      </c>
      <c r="V278">
        <v>1</v>
      </c>
      <c r="W278">
        <v>0</v>
      </c>
      <c r="X278" s="6">
        <v>-0.4</v>
      </c>
      <c r="Y278">
        <v>0</v>
      </c>
      <c r="Z278">
        <v>52</v>
      </c>
      <c r="AA278">
        <v>2386</v>
      </c>
      <c r="AB278" s="6">
        <v>40.14</v>
      </c>
      <c r="AC278" s="7">
        <v>13.25</v>
      </c>
      <c r="AD278" s="7">
        <f>AVERAGE(AA278/60/Q278,AB278/Q278,AC278)</f>
        <v>13.295185185185185</v>
      </c>
      <c r="AE278" s="8">
        <v>0.26727926488214143</v>
      </c>
      <c r="AF278" s="8">
        <v>1</v>
      </c>
      <c r="AG278" s="8">
        <v>6.6666666666666666E-2</v>
      </c>
      <c r="AH278" s="9">
        <f>1-EA278/DU278</f>
        <v>0.94444444444444442</v>
      </c>
      <c r="AI278" s="10">
        <f>(AG278+AH278)*1000</f>
        <v>1011.1111111111111</v>
      </c>
      <c r="AJ278" s="7">
        <f>DZ278/AB278*60</f>
        <v>1.4947683109118088</v>
      </c>
      <c r="AK278" s="7">
        <f>EA278/AB278*60</f>
        <v>1.4947683109118088</v>
      </c>
      <c r="AL278" s="8">
        <f>IF(DZ278+EA278&gt;0,DZ278/(DZ278+EA278),0)</f>
        <v>0.5</v>
      </c>
      <c r="AM278" s="11">
        <f>DZ278-EA278</f>
        <v>0</v>
      </c>
      <c r="AN278" s="7">
        <f>AJ278-AK278</f>
        <v>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0</v>
      </c>
      <c r="AU278" s="6">
        <v>0</v>
      </c>
      <c r="AV278">
        <v>0</v>
      </c>
      <c r="AW278">
        <v>0</v>
      </c>
      <c r="AX278">
        <v>0</v>
      </c>
      <c r="AY278" s="11">
        <f>AW278+AX278</f>
        <v>0</v>
      </c>
      <c r="AZ278" s="6">
        <v>0</v>
      </c>
      <c r="BA278" s="6" t="s">
        <v>255</v>
      </c>
      <c r="BB278" s="6">
        <v>0</v>
      </c>
      <c r="BC278">
        <v>3</v>
      </c>
      <c r="BD278">
        <v>3</v>
      </c>
      <c r="BE278">
        <v>3</v>
      </c>
      <c r="BF278" s="11">
        <f>BD278-BE278</f>
        <v>0</v>
      </c>
      <c r="BG278">
        <v>0</v>
      </c>
      <c r="BH278">
        <v>0</v>
      </c>
      <c r="BI278">
        <v>0</v>
      </c>
      <c r="BJ278">
        <v>2</v>
      </c>
      <c r="BK278">
        <v>0</v>
      </c>
      <c r="BL278">
        <v>0</v>
      </c>
      <c r="BM278">
        <v>2</v>
      </c>
      <c r="BN278" s="8">
        <f>BM278/DQ278</f>
        <v>7.1428571428571425E-2</v>
      </c>
      <c r="BO278">
        <v>0</v>
      </c>
      <c r="BP278">
        <v>0</v>
      </c>
      <c r="BQ278">
        <v>0</v>
      </c>
      <c r="BR278">
        <v>0</v>
      </c>
      <c r="BS278" s="8">
        <f>IF(BO278+BP278&gt;0,BO278/(BO278+BP278),0)</f>
        <v>0</v>
      </c>
      <c r="BT278" s="8">
        <f>(BQ278+BR278)/(EH278+EI278)</f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 s="11">
        <f>DF278-DE278</f>
        <v>0</v>
      </c>
      <c r="DJ278" s="6">
        <v>0.20263986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30</v>
      </c>
      <c r="DQ278">
        <v>28</v>
      </c>
      <c r="DR278">
        <v>24</v>
      </c>
      <c r="DS278">
        <v>22</v>
      </c>
      <c r="DT278">
        <v>15</v>
      </c>
      <c r="DU278">
        <v>18</v>
      </c>
      <c r="DV278" s="6">
        <v>1.76</v>
      </c>
      <c r="DW278" s="6">
        <v>1.22</v>
      </c>
      <c r="DX278">
        <v>5</v>
      </c>
      <c r="DY278">
        <v>4</v>
      </c>
      <c r="DZ278">
        <v>1</v>
      </c>
      <c r="EA278">
        <v>1</v>
      </c>
      <c r="EB278">
        <v>3</v>
      </c>
      <c r="EC278">
        <v>1</v>
      </c>
      <c r="ED278">
        <v>0</v>
      </c>
      <c r="EE278">
        <v>1</v>
      </c>
      <c r="EF278" s="11">
        <f>EB278+ED278</f>
        <v>3</v>
      </c>
      <c r="EG278" s="11">
        <f>EC278+EE278</f>
        <v>2</v>
      </c>
      <c r="EH278">
        <v>19</v>
      </c>
      <c r="EI278">
        <v>19</v>
      </c>
      <c r="EJ278">
        <v>10</v>
      </c>
      <c r="EK278">
        <v>9</v>
      </c>
      <c r="EL278">
        <v>3</v>
      </c>
      <c r="EM278">
        <v>1</v>
      </c>
      <c r="EN278">
        <v>1</v>
      </c>
      <c r="EO278">
        <v>1</v>
      </c>
      <c r="EP278">
        <v>0.1</v>
      </c>
      <c r="EQ278">
        <v>0.1</v>
      </c>
      <c r="ER278">
        <v>0.2</v>
      </c>
      <c r="ES278">
        <v>110.04</v>
      </c>
      <c r="ET278" s="11">
        <f>BC278+BJ278+Y278+DL278</f>
        <v>5</v>
      </c>
      <c r="EU278" s="6">
        <f>IF(DK278&gt;0,(BC278+BI278)/DK278,0)</f>
        <v>0</v>
      </c>
      <c r="EV278" s="6">
        <f>(DP278+DQ278)/AB278*60</f>
        <v>86.696562032884898</v>
      </c>
      <c r="EW278" s="6">
        <v>0.8</v>
      </c>
      <c r="EX278">
        <v>0.25</v>
      </c>
    </row>
    <row r="279" spans="1:154">
      <c r="A279" s="5">
        <v>3275000</v>
      </c>
      <c r="B279" t="s">
        <v>1175</v>
      </c>
      <c r="C279" t="s">
        <v>1176</v>
      </c>
      <c r="D279" t="s">
        <v>153</v>
      </c>
      <c r="E279" t="s">
        <v>145</v>
      </c>
      <c r="F279" t="s">
        <v>145</v>
      </c>
      <c r="G279">
        <v>73</v>
      </c>
      <c r="H279">
        <v>225</v>
      </c>
      <c r="L279" t="s">
        <v>154</v>
      </c>
      <c r="M279" t="s">
        <v>1177</v>
      </c>
      <c r="N279" t="s">
        <v>1178</v>
      </c>
      <c r="O279" t="s">
        <v>605</v>
      </c>
      <c r="P279" t="s">
        <v>474</v>
      </c>
      <c r="Q279">
        <v>78</v>
      </c>
      <c r="R279">
        <v>10</v>
      </c>
      <c r="S279">
        <v>19</v>
      </c>
      <c r="T279">
        <v>8</v>
      </c>
      <c r="U279">
        <v>11</v>
      </c>
      <c r="V279">
        <v>29</v>
      </c>
      <c r="W279">
        <v>-2</v>
      </c>
      <c r="X279" s="6">
        <v>-2</v>
      </c>
      <c r="Y279">
        <v>30</v>
      </c>
      <c r="Z279">
        <v>1745</v>
      </c>
      <c r="AA279">
        <v>74613</v>
      </c>
      <c r="AB279" s="6">
        <v>1235.0999999999999</v>
      </c>
      <c r="AC279" s="7">
        <v>15.833333333300001</v>
      </c>
      <c r="AD279" s="7">
        <f>AVERAGE(AA279/60/Q279,AB279/Q279,AC279)</f>
        <v>15.870299145288035</v>
      </c>
      <c r="AE279" s="8">
        <v>0.27659831770175486</v>
      </c>
      <c r="AF279" s="8">
        <v>0.65909090909090906</v>
      </c>
      <c r="AG279" s="8">
        <v>7.956600361663653E-2</v>
      </c>
      <c r="AH279" s="9">
        <f>1-EA279/DU279</f>
        <v>0.91623036649214662</v>
      </c>
      <c r="AI279" s="10">
        <f>(AG279+AH279)*1000</f>
        <v>995.79637010878321</v>
      </c>
      <c r="AJ279" s="7">
        <f>DZ279/AB279*60</f>
        <v>2.1374787466601894</v>
      </c>
      <c r="AK279" s="7">
        <f>EA279/AB279*60</f>
        <v>2.3317949963565705</v>
      </c>
      <c r="AL279" s="8">
        <f>IF(DZ279+EA279&gt;0,DZ279/(DZ279+EA279),0)</f>
        <v>0.47826086956521741</v>
      </c>
      <c r="AM279" s="11">
        <f>DZ279-EA279</f>
        <v>-4</v>
      </c>
      <c r="AN279" s="7">
        <f>AJ279-AK279</f>
        <v>-0.19431624969638106</v>
      </c>
      <c r="AO279">
        <v>208</v>
      </c>
      <c r="AP279">
        <v>210</v>
      </c>
      <c r="AQ279">
        <v>162</v>
      </c>
      <c r="AR279">
        <v>103</v>
      </c>
      <c r="AS279">
        <v>105</v>
      </c>
      <c r="AT279">
        <v>105</v>
      </c>
      <c r="AU279" s="6">
        <v>14.79</v>
      </c>
      <c r="AV279">
        <v>56</v>
      </c>
      <c r="AW279">
        <v>11</v>
      </c>
      <c r="AX279">
        <v>10</v>
      </c>
      <c r="AY279" s="11">
        <f>AW279+AX279</f>
        <v>21</v>
      </c>
      <c r="AZ279" s="6">
        <v>25.1143</v>
      </c>
      <c r="BA279" s="6">
        <v>20.86</v>
      </c>
      <c r="BB279" s="6">
        <v>204.2</v>
      </c>
      <c r="BC279">
        <v>61</v>
      </c>
      <c r="BD279">
        <v>61</v>
      </c>
      <c r="BE279">
        <v>93</v>
      </c>
      <c r="BF279" s="11">
        <f>BD279-BE279</f>
        <v>-32</v>
      </c>
      <c r="BG279">
        <v>59</v>
      </c>
      <c r="BH279">
        <v>52</v>
      </c>
      <c r="BI279">
        <v>34</v>
      </c>
      <c r="BJ279">
        <v>56</v>
      </c>
      <c r="BK279">
        <v>52</v>
      </c>
      <c r="BL279">
        <v>34</v>
      </c>
      <c r="BM279">
        <v>56</v>
      </c>
      <c r="BN279" s="8">
        <f>BM279/DQ279</f>
        <v>4.6666666666666669E-2</v>
      </c>
      <c r="BO279">
        <v>223</v>
      </c>
      <c r="BP279">
        <v>233</v>
      </c>
      <c r="BQ279">
        <v>222</v>
      </c>
      <c r="BR279">
        <v>231</v>
      </c>
      <c r="BS279" s="8">
        <f>IF(BO279+BP279&gt;0,BO279/(BO279+BP279),0)</f>
        <v>0.48903508771929827</v>
      </c>
      <c r="BT279" s="8">
        <f>(BQ279+BR279)/(EH279+EI279)</f>
        <v>0.38487680543755309</v>
      </c>
      <c r="BU279">
        <v>100</v>
      </c>
      <c r="BV279">
        <v>123</v>
      </c>
      <c r="BW279">
        <v>34</v>
      </c>
      <c r="BX279">
        <v>34</v>
      </c>
      <c r="BY279">
        <v>89</v>
      </c>
      <c r="BZ279">
        <v>76</v>
      </c>
      <c r="CA279">
        <v>57</v>
      </c>
      <c r="CB279">
        <v>79</v>
      </c>
      <c r="CC279">
        <v>94</v>
      </c>
      <c r="CD279">
        <v>74</v>
      </c>
      <c r="CE279">
        <v>138</v>
      </c>
      <c r="CF279">
        <v>137</v>
      </c>
      <c r="CG279">
        <v>0</v>
      </c>
      <c r="CH279">
        <v>3</v>
      </c>
      <c r="CI279">
        <v>2</v>
      </c>
      <c r="CJ279">
        <v>0</v>
      </c>
      <c r="CK279">
        <v>0</v>
      </c>
      <c r="CL279">
        <v>0</v>
      </c>
      <c r="CM279">
        <v>0</v>
      </c>
      <c r="CN279">
        <v>2</v>
      </c>
      <c r="CO279">
        <v>1</v>
      </c>
      <c r="CP279">
        <v>1</v>
      </c>
      <c r="CQ279">
        <v>3</v>
      </c>
      <c r="CR279">
        <v>0</v>
      </c>
      <c r="CS279">
        <v>3</v>
      </c>
      <c r="CT279">
        <v>0</v>
      </c>
      <c r="CU279">
        <v>4</v>
      </c>
      <c r="CV279">
        <v>5</v>
      </c>
      <c r="CW279">
        <v>50</v>
      </c>
      <c r="CX279">
        <v>8</v>
      </c>
      <c r="CY279">
        <v>14</v>
      </c>
      <c r="CZ279">
        <v>13</v>
      </c>
      <c r="DA279">
        <v>11</v>
      </c>
      <c r="DB279">
        <v>11</v>
      </c>
      <c r="DC279">
        <v>1</v>
      </c>
      <c r="DD279">
        <v>47</v>
      </c>
      <c r="DE279">
        <v>15</v>
      </c>
      <c r="DF279">
        <v>10</v>
      </c>
      <c r="DG279">
        <v>14</v>
      </c>
      <c r="DH279">
        <v>8</v>
      </c>
      <c r="DI279" s="11">
        <f>DF279-DE279</f>
        <v>-5</v>
      </c>
      <c r="DJ279" s="6">
        <v>-4.9964408533000002</v>
      </c>
      <c r="DK279">
        <v>15</v>
      </c>
      <c r="DL279">
        <v>0</v>
      </c>
      <c r="DM279">
        <v>0</v>
      </c>
      <c r="DN279">
        <v>0</v>
      </c>
      <c r="DO279">
        <v>0</v>
      </c>
      <c r="DP279">
        <v>1153</v>
      </c>
      <c r="DQ279">
        <v>1200</v>
      </c>
      <c r="DR279">
        <v>819</v>
      </c>
      <c r="DS279">
        <v>857</v>
      </c>
      <c r="DT279">
        <v>553</v>
      </c>
      <c r="DU279">
        <v>573</v>
      </c>
      <c r="DV279" s="6">
        <v>53.18</v>
      </c>
      <c r="DW279" s="6">
        <v>61.13</v>
      </c>
      <c r="DX279">
        <v>188</v>
      </c>
      <c r="DY279">
        <v>202</v>
      </c>
      <c r="DZ279">
        <v>44</v>
      </c>
      <c r="EA279">
        <v>48</v>
      </c>
      <c r="EB279">
        <v>42</v>
      </c>
      <c r="EC279">
        <v>48</v>
      </c>
      <c r="ED279">
        <v>54</v>
      </c>
      <c r="EE279">
        <v>72</v>
      </c>
      <c r="EF279" s="11">
        <f>EB279+ED279</f>
        <v>96</v>
      </c>
      <c r="EG279" s="11">
        <f>EC279+EE279</f>
        <v>120</v>
      </c>
      <c r="EH279">
        <v>573</v>
      </c>
      <c r="EI279">
        <v>604</v>
      </c>
      <c r="EJ279">
        <v>337</v>
      </c>
      <c r="EK279">
        <v>477</v>
      </c>
      <c r="EL279">
        <v>280</v>
      </c>
      <c r="EM279">
        <v>155</v>
      </c>
      <c r="EN279">
        <v>53</v>
      </c>
      <c r="EO279">
        <v>57</v>
      </c>
      <c r="EP279">
        <v>0.8</v>
      </c>
      <c r="EQ279">
        <v>1.5</v>
      </c>
      <c r="ER279">
        <v>2.2000000000000002</v>
      </c>
      <c r="ES279">
        <v>3230.22</v>
      </c>
      <c r="ET279" s="11">
        <f>BC279+BJ279+Y279+DL279</f>
        <v>147</v>
      </c>
      <c r="EU279" s="6">
        <f>IF(DK279&gt;0,(BC279+BI279)/DK279,0)</f>
        <v>6.333333333333333</v>
      </c>
      <c r="EV279" s="6">
        <f>(DP279+DQ279)/AB279*60</f>
        <v>114.30653388389605</v>
      </c>
      <c r="EW279" s="6">
        <v>29.9</v>
      </c>
      <c r="EX279">
        <v>0.38</v>
      </c>
    </row>
    <row r="280" spans="1:154">
      <c r="A280" s="5">
        <v>1200000</v>
      </c>
      <c r="B280" t="s">
        <v>1179</v>
      </c>
      <c r="C280" t="s">
        <v>170</v>
      </c>
      <c r="D280" t="s">
        <v>153</v>
      </c>
      <c r="E280" t="s">
        <v>145</v>
      </c>
      <c r="F280" t="s">
        <v>145</v>
      </c>
      <c r="G280">
        <v>74</v>
      </c>
      <c r="H280">
        <v>239</v>
      </c>
      <c r="I280">
        <v>2006</v>
      </c>
      <c r="J280">
        <v>1</v>
      </c>
      <c r="K280">
        <v>18</v>
      </c>
      <c r="L280" t="s">
        <v>154</v>
      </c>
      <c r="M280" t="s">
        <v>1180</v>
      </c>
      <c r="N280" t="s">
        <v>674</v>
      </c>
      <c r="O280" t="s">
        <v>279</v>
      </c>
      <c r="P280" t="s">
        <v>411</v>
      </c>
      <c r="Q280">
        <v>79</v>
      </c>
      <c r="R280">
        <v>13</v>
      </c>
      <c r="S280">
        <v>8</v>
      </c>
      <c r="T280">
        <v>4</v>
      </c>
      <c r="U280">
        <v>4</v>
      </c>
      <c r="V280">
        <v>21</v>
      </c>
      <c r="W280">
        <v>3</v>
      </c>
      <c r="X280" s="6">
        <v>-10.6</v>
      </c>
      <c r="Y280">
        <v>94</v>
      </c>
      <c r="Z280">
        <v>1129</v>
      </c>
      <c r="AA280">
        <v>49244</v>
      </c>
      <c r="AB280" s="6">
        <v>819.92</v>
      </c>
      <c r="AC280" s="7">
        <v>10.3833333333</v>
      </c>
      <c r="AD280" s="7">
        <f>AVERAGE(AA280/60/Q280,AB280/Q280,AC280)</f>
        <v>10.383699015460058</v>
      </c>
      <c r="AE280" s="8">
        <v>0.20106180801628268</v>
      </c>
      <c r="AF280" s="8">
        <v>0.80769230769230771</v>
      </c>
      <c r="AG280" s="8">
        <v>8.6092715231788075E-2</v>
      </c>
      <c r="AH280" s="9">
        <f>1-EA280/DU280</f>
        <v>0.95343680709534373</v>
      </c>
      <c r="AI280" s="10">
        <f>(AG280+AH280)*1000</f>
        <v>1039.5295223271316</v>
      </c>
      <c r="AJ280" s="7">
        <f>DZ280/AB280*60</f>
        <v>1.9026246463069567</v>
      </c>
      <c r="AK280" s="7">
        <f>EA280/AB280*60</f>
        <v>1.5367352912479268</v>
      </c>
      <c r="AL280" s="8">
        <f>IF(DZ280+EA280&gt;0,DZ280/(DZ280+EA280),0)</f>
        <v>0.55319148936170215</v>
      </c>
      <c r="AM280" s="11">
        <f>DZ280-EA280</f>
        <v>5</v>
      </c>
      <c r="AN280" s="7">
        <f>AJ280-AK280</f>
        <v>0.36588935505902986</v>
      </c>
      <c r="AO280">
        <v>133</v>
      </c>
      <c r="AP280">
        <v>133</v>
      </c>
      <c r="AQ280">
        <v>109</v>
      </c>
      <c r="AR280">
        <v>82</v>
      </c>
      <c r="AS280">
        <v>82</v>
      </c>
      <c r="AT280">
        <v>82</v>
      </c>
      <c r="AU280" s="6">
        <v>8.3000000000000007</v>
      </c>
      <c r="AV280">
        <v>27</v>
      </c>
      <c r="AW280">
        <v>8</v>
      </c>
      <c r="AX280">
        <v>8</v>
      </c>
      <c r="AY280" s="11">
        <f>AW280+AX280</f>
        <v>16</v>
      </c>
      <c r="AZ280" s="6">
        <v>25.8171</v>
      </c>
      <c r="BA280" s="6">
        <v>24.52</v>
      </c>
      <c r="BB280" s="6">
        <v>86.1</v>
      </c>
      <c r="BC280">
        <v>85</v>
      </c>
      <c r="BD280">
        <v>85</v>
      </c>
      <c r="BE280">
        <v>47</v>
      </c>
      <c r="BF280" s="11">
        <f>BD280-BE280</f>
        <v>38</v>
      </c>
      <c r="BG280">
        <v>27</v>
      </c>
      <c r="BH280">
        <v>15</v>
      </c>
      <c r="BI280">
        <v>15</v>
      </c>
      <c r="BJ280">
        <v>19</v>
      </c>
      <c r="BK280">
        <v>15</v>
      </c>
      <c r="BL280">
        <v>15</v>
      </c>
      <c r="BM280">
        <v>19</v>
      </c>
      <c r="BN280" s="8">
        <f>BM280/DQ280</f>
        <v>2.2727272727272728E-2</v>
      </c>
      <c r="BO280">
        <v>2</v>
      </c>
      <c r="BP280">
        <v>9</v>
      </c>
      <c r="BQ280">
        <v>2</v>
      </c>
      <c r="BR280">
        <v>9</v>
      </c>
      <c r="BS280" s="8">
        <f>IF(BO280+BP280&gt;0,BO280/(BO280+BP280),0)</f>
        <v>0.18181818181818182</v>
      </c>
      <c r="BT280" s="8">
        <f>(BQ280+BR280)/(EH280+EI280)</f>
        <v>1.5625E-2</v>
      </c>
      <c r="BU280">
        <v>0</v>
      </c>
      <c r="BV280">
        <v>0</v>
      </c>
      <c r="BW280">
        <v>0</v>
      </c>
      <c r="BX280">
        <v>1</v>
      </c>
      <c r="BY280">
        <v>2</v>
      </c>
      <c r="BZ280">
        <v>8</v>
      </c>
      <c r="CA280">
        <v>0</v>
      </c>
      <c r="CB280">
        <v>4</v>
      </c>
      <c r="CC280">
        <v>2</v>
      </c>
      <c r="CD280">
        <v>1</v>
      </c>
      <c r="CE280">
        <v>1</v>
      </c>
      <c r="CF280">
        <v>6</v>
      </c>
      <c r="CG280">
        <v>0</v>
      </c>
      <c r="CH280">
        <v>1</v>
      </c>
      <c r="CI280">
        <v>0</v>
      </c>
      <c r="CJ280">
        <v>0</v>
      </c>
      <c r="CK280">
        <v>0</v>
      </c>
      <c r="CL280">
        <v>0</v>
      </c>
      <c r="CM280">
        <v>2</v>
      </c>
      <c r="CN280">
        <v>1</v>
      </c>
      <c r="CO280">
        <v>0</v>
      </c>
      <c r="CP280">
        <v>1</v>
      </c>
      <c r="CQ280">
        <v>1</v>
      </c>
      <c r="CR280">
        <v>0</v>
      </c>
      <c r="CS280">
        <v>8</v>
      </c>
      <c r="CT280">
        <v>0</v>
      </c>
      <c r="CU280">
        <v>0</v>
      </c>
      <c r="CV280">
        <v>1</v>
      </c>
      <c r="CW280">
        <v>26</v>
      </c>
      <c r="CX280">
        <v>12</v>
      </c>
      <c r="CY280">
        <v>2</v>
      </c>
      <c r="CZ280">
        <v>3</v>
      </c>
      <c r="DA280">
        <v>7</v>
      </c>
      <c r="DB280">
        <v>5</v>
      </c>
      <c r="DC280">
        <v>0</v>
      </c>
      <c r="DD280">
        <v>53</v>
      </c>
      <c r="DE280">
        <v>24</v>
      </c>
      <c r="DF280">
        <v>9</v>
      </c>
      <c r="DG280">
        <v>21</v>
      </c>
      <c r="DH280">
        <v>12</v>
      </c>
      <c r="DI280" s="11">
        <f>DF280-DE280</f>
        <v>-15</v>
      </c>
      <c r="DJ280" s="6">
        <v>-8.8489884313000005</v>
      </c>
      <c r="DK280">
        <v>12</v>
      </c>
      <c r="DL280">
        <v>10</v>
      </c>
      <c r="DM280">
        <v>0</v>
      </c>
      <c r="DN280">
        <v>2</v>
      </c>
      <c r="DO280">
        <v>0</v>
      </c>
      <c r="DP280">
        <v>590</v>
      </c>
      <c r="DQ280">
        <v>836</v>
      </c>
      <c r="DR280">
        <v>431</v>
      </c>
      <c r="DS280">
        <v>624</v>
      </c>
      <c r="DT280">
        <v>302</v>
      </c>
      <c r="DU280">
        <v>451</v>
      </c>
      <c r="DV280" s="6">
        <v>25.84</v>
      </c>
      <c r="DW280" s="6">
        <v>30.22</v>
      </c>
      <c r="DX280">
        <v>77</v>
      </c>
      <c r="DY280">
        <v>73</v>
      </c>
      <c r="DZ280">
        <v>26</v>
      </c>
      <c r="EA280">
        <v>21</v>
      </c>
      <c r="EB280">
        <v>17</v>
      </c>
      <c r="EC280">
        <v>17</v>
      </c>
      <c r="ED280">
        <v>30</v>
      </c>
      <c r="EE280">
        <v>33</v>
      </c>
      <c r="EF280" s="11">
        <f>EB280+ED280</f>
        <v>47</v>
      </c>
      <c r="EG280" s="11">
        <f>EC280+EE280</f>
        <v>50</v>
      </c>
      <c r="EH280">
        <v>333</v>
      </c>
      <c r="EI280">
        <v>371</v>
      </c>
      <c r="EJ280">
        <v>317</v>
      </c>
      <c r="EK280">
        <v>300</v>
      </c>
      <c r="EL280">
        <v>101</v>
      </c>
      <c r="EM280">
        <v>78</v>
      </c>
      <c r="EN280">
        <v>55</v>
      </c>
      <c r="EO280">
        <v>46</v>
      </c>
      <c r="EP280">
        <v>1.5</v>
      </c>
      <c r="EQ280">
        <v>0.8</v>
      </c>
      <c r="ER280">
        <v>2.2999999999999998</v>
      </c>
      <c r="ES280">
        <v>3258.03</v>
      </c>
      <c r="ET280" s="11">
        <f>BC280+BJ280+Y280+DL280</f>
        <v>208</v>
      </c>
      <c r="EU280" s="6">
        <f>IF(DK280&gt;0,(BC280+BI280)/DK280,0)</f>
        <v>8.3333333333333339</v>
      </c>
      <c r="EV280" s="6">
        <f>(DP280+DQ280)/AB280*60</f>
        <v>104.3516440628354</v>
      </c>
      <c r="EW280" s="6">
        <v>7.9</v>
      </c>
      <c r="EX280">
        <v>0.1</v>
      </c>
    </row>
    <row r="281" spans="1:154">
      <c r="A281" s="5">
        <v>1300000</v>
      </c>
      <c r="B281" t="s">
        <v>1181</v>
      </c>
      <c r="C281" t="s">
        <v>1101</v>
      </c>
      <c r="D281" t="s">
        <v>153</v>
      </c>
      <c r="E281" t="s">
        <v>145</v>
      </c>
      <c r="F281" t="s">
        <v>145</v>
      </c>
      <c r="G281">
        <v>71</v>
      </c>
      <c r="H281">
        <v>181</v>
      </c>
      <c r="I281">
        <v>1999</v>
      </c>
      <c r="J281">
        <v>5</v>
      </c>
      <c r="K281">
        <v>128</v>
      </c>
      <c r="L281" t="s">
        <v>146</v>
      </c>
      <c r="M281" t="s">
        <v>1182</v>
      </c>
      <c r="N281" t="s">
        <v>596</v>
      </c>
      <c r="O281" t="s">
        <v>303</v>
      </c>
      <c r="P281" t="s">
        <v>225</v>
      </c>
      <c r="Q281">
        <v>82</v>
      </c>
      <c r="R281">
        <v>6</v>
      </c>
      <c r="S281">
        <v>10</v>
      </c>
      <c r="T281">
        <v>7</v>
      </c>
      <c r="U281">
        <v>3</v>
      </c>
      <c r="V281">
        <v>16</v>
      </c>
      <c r="W281">
        <v>-7</v>
      </c>
      <c r="X281" s="6">
        <v>-10.6</v>
      </c>
      <c r="Y281">
        <v>50</v>
      </c>
      <c r="Z281">
        <v>1559</v>
      </c>
      <c r="AA281">
        <v>61819</v>
      </c>
      <c r="AB281" s="6">
        <v>1029.3599999999999</v>
      </c>
      <c r="AC281" s="7">
        <v>12.5666666667</v>
      </c>
      <c r="AD281" s="7">
        <f>AVERAGE(AA281/60/Q281,AB281/Q281,AC281)</f>
        <v>12.561558265593767</v>
      </c>
      <c r="AE281" s="8">
        <v>0.22617629868560402</v>
      </c>
      <c r="AF281" s="8">
        <v>0.61538461538461542</v>
      </c>
      <c r="AG281" s="8">
        <v>6.3725490196078427E-2</v>
      </c>
      <c r="AH281" s="9">
        <f>1-EA281/DU281</f>
        <v>0.92394822006472488</v>
      </c>
      <c r="AI281" s="10">
        <f>(AG281+AH281)*1000</f>
        <v>987.67371026080332</v>
      </c>
      <c r="AJ281" s="7">
        <f>DZ281/AB281*60</f>
        <v>1.5155047796689207</v>
      </c>
      <c r="AK281" s="7">
        <f>EA281/AB281*60</f>
        <v>2.7395663324784336</v>
      </c>
      <c r="AL281" s="8">
        <f>IF(DZ281+EA281&gt;0,DZ281/(DZ281+EA281),0)</f>
        <v>0.35616438356164382</v>
      </c>
      <c r="AM281" s="11">
        <f>DZ281-EA281</f>
        <v>-21</v>
      </c>
      <c r="AN281" s="7">
        <f>AJ281-AK281</f>
        <v>-1.2240615528095129</v>
      </c>
      <c r="AO281">
        <v>155</v>
      </c>
      <c r="AP281">
        <v>155</v>
      </c>
      <c r="AQ281">
        <v>125</v>
      </c>
      <c r="AR281">
        <v>91</v>
      </c>
      <c r="AS281">
        <v>91</v>
      </c>
      <c r="AT281">
        <v>91</v>
      </c>
      <c r="AU281" s="6">
        <v>7.58</v>
      </c>
      <c r="AV281">
        <v>23</v>
      </c>
      <c r="AW281">
        <v>8</v>
      </c>
      <c r="AX281">
        <v>12</v>
      </c>
      <c r="AY281" s="11">
        <f>AW281+AX281</f>
        <v>20</v>
      </c>
      <c r="AZ281" s="6">
        <v>36.285699999999999</v>
      </c>
      <c r="BA281" s="6">
        <v>30.95</v>
      </c>
      <c r="BB281" s="6">
        <v>141.69999999999999</v>
      </c>
      <c r="BC281">
        <v>192</v>
      </c>
      <c r="BD281">
        <v>192</v>
      </c>
      <c r="BE281">
        <v>58</v>
      </c>
      <c r="BF281" s="11">
        <f>BD281-BE281</f>
        <v>134</v>
      </c>
      <c r="BG281">
        <v>34</v>
      </c>
      <c r="BH281">
        <v>25</v>
      </c>
      <c r="BI281">
        <v>34</v>
      </c>
      <c r="BJ281">
        <v>45</v>
      </c>
      <c r="BK281">
        <v>25</v>
      </c>
      <c r="BL281">
        <v>34</v>
      </c>
      <c r="BM281">
        <v>45</v>
      </c>
      <c r="BN281" s="8">
        <f>BM281/DQ281</f>
        <v>4.0871934604904632E-2</v>
      </c>
      <c r="BO281">
        <v>386</v>
      </c>
      <c r="BP281">
        <v>386</v>
      </c>
      <c r="BQ281">
        <v>386</v>
      </c>
      <c r="BR281">
        <v>386</v>
      </c>
      <c r="BS281" s="8">
        <f>IF(BO281+BP281&gt;0,BO281/(BO281+BP281),0)</f>
        <v>0.5</v>
      </c>
      <c r="BT281" s="8">
        <f>(BQ281+BR281)/(EH281+EI281)</f>
        <v>0.74088291746641077</v>
      </c>
      <c r="BU281">
        <v>192</v>
      </c>
      <c r="BV281">
        <v>210</v>
      </c>
      <c r="BW281">
        <v>120</v>
      </c>
      <c r="BX281">
        <v>115</v>
      </c>
      <c r="BY281">
        <v>74</v>
      </c>
      <c r="BZ281">
        <v>61</v>
      </c>
      <c r="CA281">
        <v>128</v>
      </c>
      <c r="CB281">
        <v>135</v>
      </c>
      <c r="CC281">
        <v>132</v>
      </c>
      <c r="CD281">
        <v>111</v>
      </c>
      <c r="CE281">
        <v>232</v>
      </c>
      <c r="CF281">
        <v>231</v>
      </c>
      <c r="CG281">
        <v>0</v>
      </c>
      <c r="CH281">
        <v>1</v>
      </c>
      <c r="CI281">
        <v>1</v>
      </c>
      <c r="CJ281">
        <v>2</v>
      </c>
      <c r="CK281">
        <v>0</v>
      </c>
      <c r="CL281">
        <v>0</v>
      </c>
      <c r="CM281">
        <v>0</v>
      </c>
      <c r="CN281">
        <v>0</v>
      </c>
      <c r="CO281">
        <v>2</v>
      </c>
      <c r="CP281">
        <v>0</v>
      </c>
      <c r="CQ281">
        <v>1</v>
      </c>
      <c r="CR281">
        <v>0</v>
      </c>
      <c r="CS281">
        <v>3</v>
      </c>
      <c r="CT281">
        <v>1</v>
      </c>
      <c r="CU281">
        <v>2</v>
      </c>
      <c r="CV281">
        <v>2</v>
      </c>
      <c r="CW281">
        <v>29</v>
      </c>
      <c r="CX281">
        <v>12</v>
      </c>
      <c r="CY281">
        <v>1</v>
      </c>
      <c r="CZ281">
        <v>24</v>
      </c>
      <c r="DA281">
        <v>9</v>
      </c>
      <c r="DB281">
        <v>7</v>
      </c>
      <c r="DC281">
        <v>0</v>
      </c>
      <c r="DD281">
        <v>38</v>
      </c>
      <c r="DE281">
        <v>18</v>
      </c>
      <c r="DF281">
        <v>19</v>
      </c>
      <c r="DG281">
        <v>16</v>
      </c>
      <c r="DH281">
        <v>17</v>
      </c>
      <c r="DI281" s="11">
        <f>DF281-DE281</f>
        <v>1</v>
      </c>
      <c r="DJ281" s="6">
        <v>0.86756860330000007</v>
      </c>
      <c r="DK281">
        <v>15</v>
      </c>
      <c r="DL281">
        <v>2</v>
      </c>
      <c r="DM281">
        <v>0</v>
      </c>
      <c r="DN281">
        <v>0</v>
      </c>
      <c r="DO281">
        <v>1</v>
      </c>
      <c r="DP281">
        <v>681</v>
      </c>
      <c r="DQ281">
        <v>1101</v>
      </c>
      <c r="DR281">
        <v>552</v>
      </c>
      <c r="DS281">
        <v>834</v>
      </c>
      <c r="DT281">
        <v>408</v>
      </c>
      <c r="DU281">
        <v>618</v>
      </c>
      <c r="DV281" s="6">
        <v>27.75</v>
      </c>
      <c r="DW281" s="6">
        <v>57.52</v>
      </c>
      <c r="DX281">
        <v>78</v>
      </c>
      <c r="DY281">
        <v>195</v>
      </c>
      <c r="DZ281">
        <v>26</v>
      </c>
      <c r="EA281">
        <v>47</v>
      </c>
      <c r="EB281">
        <v>21</v>
      </c>
      <c r="EC281">
        <v>52</v>
      </c>
      <c r="ED281">
        <v>37</v>
      </c>
      <c r="EE281">
        <v>45</v>
      </c>
      <c r="EF281" s="11">
        <f>EB281+ED281</f>
        <v>58</v>
      </c>
      <c r="EG281" s="11">
        <f>EC281+EE281</f>
        <v>97</v>
      </c>
      <c r="EH281">
        <v>520</v>
      </c>
      <c r="EI281">
        <v>522</v>
      </c>
      <c r="EJ281">
        <v>506</v>
      </c>
      <c r="EK281">
        <v>306</v>
      </c>
      <c r="EL281">
        <v>132</v>
      </c>
      <c r="EM281">
        <v>129</v>
      </c>
      <c r="EN281">
        <v>73</v>
      </c>
      <c r="EO281">
        <v>70</v>
      </c>
      <c r="EP281">
        <v>-0.4</v>
      </c>
      <c r="EQ281">
        <v>1.1000000000000001</v>
      </c>
      <c r="ER281">
        <v>0.60000000000000009</v>
      </c>
      <c r="ES281">
        <v>3521.78</v>
      </c>
      <c r="ET281" s="11">
        <f>BC281+BJ281+Y281+DL281</f>
        <v>289</v>
      </c>
      <c r="EU281" s="6">
        <f>IF(DK281&gt;0,(BC281+BI281)/DK281,0)</f>
        <v>15.066666666666666</v>
      </c>
      <c r="EV281" s="6">
        <f>(DP281+DQ281)/AB281*60</f>
        <v>103.87036605269294</v>
      </c>
      <c r="EW281" s="6">
        <v>8.6</v>
      </c>
      <c r="EX281">
        <v>0.11</v>
      </c>
    </row>
    <row r="282" spans="1:154">
      <c r="A282" s="5">
        <v>1300000</v>
      </c>
      <c r="B282" t="s">
        <v>1183</v>
      </c>
      <c r="C282" t="s">
        <v>829</v>
      </c>
      <c r="E282" t="s">
        <v>388</v>
      </c>
      <c r="F282" t="s">
        <v>388</v>
      </c>
      <c r="G282">
        <v>75</v>
      </c>
      <c r="H282">
        <v>210</v>
      </c>
      <c r="I282">
        <v>2011</v>
      </c>
      <c r="J282">
        <v>7</v>
      </c>
      <c r="K282">
        <v>205</v>
      </c>
      <c r="L282" t="s">
        <v>154</v>
      </c>
      <c r="M282" t="s">
        <v>1184</v>
      </c>
      <c r="N282" t="s">
        <v>1185</v>
      </c>
      <c r="O282" t="s">
        <v>149</v>
      </c>
      <c r="P282" t="s">
        <v>1186</v>
      </c>
      <c r="Q282">
        <v>41</v>
      </c>
      <c r="R282">
        <v>1</v>
      </c>
      <c r="S282">
        <v>7</v>
      </c>
      <c r="T282">
        <v>1</v>
      </c>
      <c r="U282">
        <v>6</v>
      </c>
      <c r="V282">
        <v>8</v>
      </c>
      <c r="W282">
        <v>7</v>
      </c>
      <c r="X282" s="6">
        <v>-2.2000000000000002</v>
      </c>
      <c r="Y282">
        <v>12</v>
      </c>
      <c r="Z282">
        <v>964</v>
      </c>
      <c r="AA282">
        <v>41700</v>
      </c>
      <c r="AB282" s="6">
        <v>693.8</v>
      </c>
      <c r="AC282" s="7">
        <v>16.95</v>
      </c>
      <c r="AD282" s="7">
        <f>AVERAGE(AA282/60/Q282,AB282/Q282,AC282)</f>
        <v>16.941056910569106</v>
      </c>
      <c r="AE282" s="8">
        <v>0.30806392170967034</v>
      </c>
      <c r="AF282" s="8">
        <v>0.32</v>
      </c>
      <c r="AG282" s="8">
        <v>8.2236842105263164E-2</v>
      </c>
      <c r="AH282" s="9">
        <f>1-EA282/DU282</f>
        <v>0.93112244897959184</v>
      </c>
      <c r="AI282" s="10">
        <f>(AG282+AH282)*1000</f>
        <v>1013.359291084855</v>
      </c>
      <c r="AJ282" s="7">
        <f>DZ282/AB282*60</f>
        <v>2.1620063418852693</v>
      </c>
      <c r="AK282" s="7">
        <f>EA282/AB282*60</f>
        <v>2.3349668492360913</v>
      </c>
      <c r="AL282" s="8">
        <f>IF(DZ282+EA282&gt;0,DZ282/(DZ282+EA282),0)</f>
        <v>0.48076923076923078</v>
      </c>
      <c r="AM282" s="11">
        <f>DZ282-EA282</f>
        <v>-2</v>
      </c>
      <c r="AN282" s="7">
        <f>AJ282-AK282</f>
        <v>-0.17296050735082202</v>
      </c>
      <c r="AO282">
        <v>80</v>
      </c>
      <c r="AP282">
        <v>80</v>
      </c>
      <c r="AQ282">
        <v>59</v>
      </c>
      <c r="AR282">
        <v>36</v>
      </c>
      <c r="AS282">
        <v>36</v>
      </c>
      <c r="AT282">
        <v>36</v>
      </c>
      <c r="AU282" s="6">
        <v>1.87</v>
      </c>
      <c r="AV282">
        <v>4</v>
      </c>
      <c r="AW282">
        <v>2</v>
      </c>
      <c r="AX282">
        <v>3</v>
      </c>
      <c r="AY282" s="11">
        <f>AW282+AX282</f>
        <v>5</v>
      </c>
      <c r="AZ282" s="6">
        <v>51.583300000000001</v>
      </c>
      <c r="BA282" s="6">
        <v>44.82</v>
      </c>
      <c r="BB282" s="6">
        <v>22.3</v>
      </c>
      <c r="BC282">
        <v>22</v>
      </c>
      <c r="BD282">
        <v>22</v>
      </c>
      <c r="BE282">
        <v>43</v>
      </c>
      <c r="BF282" s="11">
        <f>BD282-BE282</f>
        <v>-21</v>
      </c>
      <c r="BG282">
        <v>23</v>
      </c>
      <c r="BH282">
        <v>22</v>
      </c>
      <c r="BI282">
        <v>5</v>
      </c>
      <c r="BJ282">
        <v>59</v>
      </c>
      <c r="BK282">
        <v>22</v>
      </c>
      <c r="BL282">
        <v>5</v>
      </c>
      <c r="BM282">
        <v>59</v>
      </c>
      <c r="BN282" s="8">
        <f>BM282/DQ282</f>
        <v>7.9837618403247629E-2</v>
      </c>
      <c r="BO282">
        <v>0</v>
      </c>
      <c r="BP282">
        <v>0</v>
      </c>
      <c r="BQ282">
        <v>0</v>
      </c>
      <c r="BR282">
        <v>0</v>
      </c>
      <c r="BS282" s="8">
        <f>IF(BO282+BP282&gt;0,BO282/(BO282+BP282),0)</f>
        <v>0</v>
      </c>
      <c r="BT282" s="8">
        <f>(BQ282+BR282)/(EH282+EI282)</f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1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3</v>
      </c>
      <c r="CW282">
        <v>20</v>
      </c>
      <c r="CX282">
        <v>2</v>
      </c>
      <c r="CY282">
        <v>0</v>
      </c>
      <c r="CZ282">
        <v>13</v>
      </c>
      <c r="DA282">
        <v>3</v>
      </c>
      <c r="DB282">
        <v>1</v>
      </c>
      <c r="DC282">
        <v>0</v>
      </c>
      <c r="DD282">
        <v>17</v>
      </c>
      <c r="DE282">
        <v>6</v>
      </c>
      <c r="DF282">
        <v>3</v>
      </c>
      <c r="DG282">
        <v>6</v>
      </c>
      <c r="DH282">
        <v>3</v>
      </c>
      <c r="DI282" s="11">
        <f>DF282-DE282</f>
        <v>-3</v>
      </c>
      <c r="DJ282" s="6">
        <v>1.07644501</v>
      </c>
      <c r="DK282">
        <v>6</v>
      </c>
      <c r="DL282">
        <v>0</v>
      </c>
      <c r="DM282">
        <v>0</v>
      </c>
      <c r="DN282">
        <v>0</v>
      </c>
      <c r="DO282">
        <v>0</v>
      </c>
      <c r="DP282">
        <v>552</v>
      </c>
      <c r="DQ282">
        <v>739</v>
      </c>
      <c r="DR282">
        <v>428</v>
      </c>
      <c r="DS282">
        <v>565</v>
      </c>
      <c r="DT282">
        <v>304</v>
      </c>
      <c r="DU282">
        <v>392</v>
      </c>
      <c r="DV282" s="6">
        <v>24.3</v>
      </c>
      <c r="DW282" s="6">
        <v>33.159999999999997</v>
      </c>
      <c r="DX282">
        <v>87</v>
      </c>
      <c r="DY282">
        <v>104</v>
      </c>
      <c r="DZ282">
        <v>25</v>
      </c>
      <c r="EA282">
        <v>27</v>
      </c>
      <c r="EB282">
        <v>9</v>
      </c>
      <c r="EC282">
        <v>21</v>
      </c>
      <c r="ED282">
        <v>28</v>
      </c>
      <c r="EE282">
        <v>26</v>
      </c>
      <c r="EF282" s="11">
        <f>EB282+ED282</f>
        <v>37</v>
      </c>
      <c r="EG282" s="11">
        <f>EC282+EE282</f>
        <v>47</v>
      </c>
      <c r="EH282">
        <v>328</v>
      </c>
      <c r="EI282">
        <v>352</v>
      </c>
      <c r="EJ282">
        <v>223</v>
      </c>
      <c r="EK282">
        <v>254</v>
      </c>
      <c r="EL282">
        <v>96</v>
      </c>
      <c r="EM282">
        <v>68</v>
      </c>
      <c r="EN282">
        <v>33</v>
      </c>
      <c r="EO282">
        <v>48</v>
      </c>
      <c r="EP282">
        <v>0.1</v>
      </c>
      <c r="EQ282">
        <v>2.2000000000000002</v>
      </c>
      <c r="ER282">
        <v>2.2999999999999998</v>
      </c>
      <c r="ES282">
        <v>1558.33</v>
      </c>
      <c r="ET282" s="11">
        <f>BC282+BJ282+Y282+DL282</f>
        <v>93</v>
      </c>
      <c r="EU282" s="6">
        <f>IF(DK282&gt;0,(BC282+BI282)/DK282,0)</f>
        <v>4.5</v>
      </c>
      <c r="EV282" s="6">
        <f>(DP282+DQ282)/AB282*60</f>
        <v>111.64600749495533</v>
      </c>
      <c r="EW282" s="6">
        <v>8.1</v>
      </c>
      <c r="EX282">
        <v>0.2</v>
      </c>
    </row>
    <row r="283" spans="1:154">
      <c r="A283" s="5">
        <v>650000</v>
      </c>
      <c r="B283" t="s">
        <v>1187</v>
      </c>
      <c r="C283" t="s">
        <v>1188</v>
      </c>
      <c r="D283" t="s">
        <v>221</v>
      </c>
      <c r="E283" t="s">
        <v>145</v>
      </c>
      <c r="F283" t="s">
        <v>145</v>
      </c>
      <c r="G283">
        <v>74</v>
      </c>
      <c r="H283">
        <v>217</v>
      </c>
      <c r="L283" t="s">
        <v>146</v>
      </c>
      <c r="M283" t="s">
        <v>325</v>
      </c>
      <c r="N283" t="s">
        <v>1189</v>
      </c>
      <c r="O283" t="s">
        <v>279</v>
      </c>
      <c r="P283" t="s">
        <v>285</v>
      </c>
      <c r="Q283">
        <v>65</v>
      </c>
      <c r="R283">
        <v>12</v>
      </c>
      <c r="S283">
        <v>6</v>
      </c>
      <c r="T283">
        <v>3</v>
      </c>
      <c r="U283">
        <v>3</v>
      </c>
      <c r="V283">
        <v>18</v>
      </c>
      <c r="W283">
        <v>-19</v>
      </c>
      <c r="X283" s="6">
        <v>-9.4</v>
      </c>
      <c r="Y283">
        <v>56</v>
      </c>
      <c r="Z283">
        <v>1229</v>
      </c>
      <c r="AA283">
        <v>54382</v>
      </c>
      <c r="AB283" s="6">
        <v>904.6</v>
      </c>
      <c r="AC283" s="7">
        <v>13.95</v>
      </c>
      <c r="AD283" s="7">
        <f>AVERAGE(AA283/60/Q283,AB283/Q283,AC283)</f>
        <v>13.937008547008546</v>
      </c>
      <c r="AE283" s="8">
        <v>0.26140277874101303</v>
      </c>
      <c r="AF283" s="8">
        <v>0.6</v>
      </c>
      <c r="AG283" s="8">
        <v>6.6225165562913912E-2</v>
      </c>
      <c r="AH283" s="9">
        <f>1-EA283/DU283</f>
        <v>0.89662921348314606</v>
      </c>
      <c r="AI283" s="10">
        <f>(AG283+AH283)*1000</f>
        <v>962.85437904605999</v>
      </c>
      <c r="AJ283" s="7">
        <f>DZ283/AB283*60</f>
        <v>1.9898297590095069</v>
      </c>
      <c r="AK283" s="7">
        <f>EA283/AB283*60</f>
        <v>3.0510722971479103</v>
      </c>
      <c r="AL283" s="8">
        <f>IF(DZ283+EA283&gt;0,DZ283/(DZ283+EA283),0)</f>
        <v>0.39473684210526316</v>
      </c>
      <c r="AM283" s="11">
        <f>DZ283-EA283</f>
        <v>-16</v>
      </c>
      <c r="AN283" s="7">
        <f>AJ283-AK283</f>
        <v>-1.0612425381384034</v>
      </c>
      <c r="AO283">
        <v>194</v>
      </c>
      <c r="AP283">
        <v>194</v>
      </c>
      <c r="AQ283">
        <v>157</v>
      </c>
      <c r="AR283">
        <v>112</v>
      </c>
      <c r="AS283">
        <v>111</v>
      </c>
      <c r="AT283">
        <v>112</v>
      </c>
      <c r="AU283" s="6">
        <v>11.47</v>
      </c>
      <c r="AV283">
        <v>44</v>
      </c>
      <c r="AW283">
        <v>9</v>
      </c>
      <c r="AX283">
        <v>6</v>
      </c>
      <c r="AY283" s="11">
        <f>AW283+AX283</f>
        <v>15</v>
      </c>
      <c r="AZ283" s="6">
        <v>27.848199999999999</v>
      </c>
      <c r="BA283" s="6">
        <v>27.79</v>
      </c>
      <c r="BB283" s="6">
        <v>80.599999999999994</v>
      </c>
      <c r="BC283">
        <v>75</v>
      </c>
      <c r="BD283">
        <v>75</v>
      </c>
      <c r="BE283">
        <v>42</v>
      </c>
      <c r="BF283" s="11">
        <f>BD283-BE283</f>
        <v>33</v>
      </c>
      <c r="BG283">
        <v>45</v>
      </c>
      <c r="BH283">
        <v>12</v>
      </c>
      <c r="BI283">
        <v>24</v>
      </c>
      <c r="BJ283">
        <v>26</v>
      </c>
      <c r="BK283">
        <v>12</v>
      </c>
      <c r="BL283">
        <v>24</v>
      </c>
      <c r="BM283">
        <v>26</v>
      </c>
      <c r="BN283" s="8">
        <f>BM283/DQ283</f>
        <v>3.2953105196451206E-2</v>
      </c>
      <c r="BO283">
        <v>0</v>
      </c>
      <c r="BP283">
        <v>5</v>
      </c>
      <c r="BQ283">
        <v>0</v>
      </c>
      <c r="BR283">
        <v>5</v>
      </c>
      <c r="BS283" s="8">
        <f>IF(BO283+BP283&gt;0,BO283/(BO283+BP283),0)</f>
        <v>0</v>
      </c>
      <c r="BT283" s="8">
        <f>(BQ283+BR283)/(EH283+EI283)</f>
        <v>5.5679287305122494E-3</v>
      </c>
      <c r="BU283">
        <v>0</v>
      </c>
      <c r="BV283">
        <v>1</v>
      </c>
      <c r="BW283">
        <v>0</v>
      </c>
      <c r="BX283">
        <v>1</v>
      </c>
      <c r="BY283">
        <v>0</v>
      </c>
      <c r="BZ283">
        <v>3</v>
      </c>
      <c r="CA283">
        <v>0</v>
      </c>
      <c r="CB283">
        <v>1</v>
      </c>
      <c r="CC283">
        <v>0</v>
      </c>
      <c r="CD283">
        <v>3</v>
      </c>
      <c r="CE283">
        <v>0</v>
      </c>
      <c r="CF283">
        <v>3</v>
      </c>
      <c r="CG283">
        <v>1</v>
      </c>
      <c r="CH283">
        <v>0</v>
      </c>
      <c r="CI283">
        <v>2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1</v>
      </c>
      <c r="CP283">
        <v>0</v>
      </c>
      <c r="CQ283">
        <v>4</v>
      </c>
      <c r="CR283">
        <v>0</v>
      </c>
      <c r="CS283">
        <v>7</v>
      </c>
      <c r="CT283">
        <v>0</v>
      </c>
      <c r="CU283">
        <v>2</v>
      </c>
      <c r="CV283">
        <v>3</v>
      </c>
      <c r="CW283">
        <v>40</v>
      </c>
      <c r="CX283">
        <v>14</v>
      </c>
      <c r="CY283">
        <v>1</v>
      </c>
      <c r="CZ283">
        <v>9</v>
      </c>
      <c r="DA283">
        <v>6</v>
      </c>
      <c r="DB283">
        <v>9</v>
      </c>
      <c r="DC283">
        <v>3</v>
      </c>
      <c r="DD283">
        <v>70</v>
      </c>
      <c r="DE283">
        <v>21</v>
      </c>
      <c r="DF283">
        <v>8</v>
      </c>
      <c r="DG283">
        <v>17</v>
      </c>
      <c r="DH283">
        <v>9</v>
      </c>
      <c r="DI283" s="11">
        <f>DF283-DE283</f>
        <v>-13</v>
      </c>
      <c r="DJ283" s="6">
        <v>-3.7070543781</v>
      </c>
      <c r="DK283">
        <v>18</v>
      </c>
      <c r="DL283">
        <v>2</v>
      </c>
      <c r="DM283">
        <v>0</v>
      </c>
      <c r="DN283">
        <v>0</v>
      </c>
      <c r="DO283">
        <v>1</v>
      </c>
      <c r="DP283">
        <v>850</v>
      </c>
      <c r="DQ283">
        <v>789</v>
      </c>
      <c r="DR283">
        <v>634</v>
      </c>
      <c r="DS283">
        <v>603</v>
      </c>
      <c r="DT283">
        <v>453</v>
      </c>
      <c r="DU283">
        <v>445</v>
      </c>
      <c r="DV283" s="6">
        <v>36.51</v>
      </c>
      <c r="DW283" s="6">
        <v>33.04</v>
      </c>
      <c r="DX283">
        <v>117</v>
      </c>
      <c r="DY283">
        <v>111</v>
      </c>
      <c r="DZ283">
        <v>30</v>
      </c>
      <c r="EA283">
        <v>46</v>
      </c>
      <c r="EB283">
        <v>28</v>
      </c>
      <c r="EC283">
        <v>34</v>
      </c>
      <c r="ED283">
        <v>30</v>
      </c>
      <c r="EE283">
        <v>32</v>
      </c>
      <c r="EF283" s="11">
        <f>EB283+ED283</f>
        <v>58</v>
      </c>
      <c r="EG283" s="11">
        <f>EC283+EE283</f>
        <v>66</v>
      </c>
      <c r="EH283">
        <v>522</v>
      </c>
      <c r="EI283">
        <v>376</v>
      </c>
      <c r="EJ283">
        <v>335</v>
      </c>
      <c r="EK283">
        <v>243</v>
      </c>
      <c r="EL283">
        <v>85</v>
      </c>
      <c r="EM283">
        <v>109</v>
      </c>
      <c r="EN283">
        <v>61</v>
      </c>
      <c r="EO283">
        <v>53</v>
      </c>
      <c r="EP283">
        <v>0.8</v>
      </c>
      <c r="EQ283">
        <v>0.5</v>
      </c>
      <c r="ER283">
        <v>1.2</v>
      </c>
      <c r="ES283">
        <v>2555.96</v>
      </c>
      <c r="ET283" s="11">
        <f>BC283+BJ283+Y283+DL283</f>
        <v>159</v>
      </c>
      <c r="EU283" s="6">
        <f>IF(DK283&gt;0,(BC283+BI283)/DK283,0)</f>
        <v>5.5</v>
      </c>
      <c r="EV283" s="6">
        <f>(DP283+DQ283)/AB283*60</f>
        <v>108.71103250055273</v>
      </c>
      <c r="EW283" s="6">
        <v>15</v>
      </c>
      <c r="EX283">
        <v>0.23</v>
      </c>
    </row>
    <row r="284" spans="1:154">
      <c r="A284" s="5">
        <v>5000000</v>
      </c>
      <c r="B284" t="s">
        <v>1190</v>
      </c>
      <c r="C284" t="s">
        <v>1191</v>
      </c>
      <c r="D284" t="s">
        <v>153</v>
      </c>
      <c r="E284" t="s">
        <v>145</v>
      </c>
      <c r="F284" t="s">
        <v>145</v>
      </c>
      <c r="G284">
        <v>75</v>
      </c>
      <c r="H284">
        <v>207</v>
      </c>
      <c r="I284">
        <v>2011</v>
      </c>
      <c r="J284">
        <v>1</v>
      </c>
      <c r="K284">
        <v>7</v>
      </c>
      <c r="L284" t="s">
        <v>154</v>
      </c>
      <c r="M284" t="s">
        <v>1192</v>
      </c>
      <c r="N284" t="s">
        <v>469</v>
      </c>
      <c r="O284" t="s">
        <v>198</v>
      </c>
      <c r="P284" t="s">
        <v>478</v>
      </c>
      <c r="Q284">
        <v>79</v>
      </c>
      <c r="R284">
        <v>32</v>
      </c>
      <c r="S284">
        <v>50</v>
      </c>
      <c r="T284">
        <v>26</v>
      </c>
      <c r="U284">
        <v>24</v>
      </c>
      <c r="V284">
        <v>82</v>
      </c>
      <c r="W284">
        <v>18</v>
      </c>
      <c r="X284" s="6">
        <v>8.8000000000000007</v>
      </c>
      <c r="Y284">
        <v>38</v>
      </c>
      <c r="Z284">
        <v>1969</v>
      </c>
      <c r="AA284">
        <v>97447</v>
      </c>
      <c r="AB284" s="6">
        <v>1593.1</v>
      </c>
      <c r="AC284" s="7">
        <v>20.566666666700002</v>
      </c>
      <c r="AD284" s="7">
        <f>AVERAGE(AA284/60/Q284,AB284/Q284,AC284)</f>
        <v>20.430309423358509</v>
      </c>
      <c r="AE284" s="8">
        <v>0.35084744269631252</v>
      </c>
      <c r="AF284" s="8">
        <v>0.72566371681415931</v>
      </c>
      <c r="AG284" s="8">
        <v>0.12583518930957685</v>
      </c>
      <c r="AH284" s="9">
        <f>1-EA284/DU284</f>
        <v>0.8938992042440318</v>
      </c>
      <c r="AI284" s="10">
        <f>(AG284+AH284)*1000</f>
        <v>1019.7343935536087</v>
      </c>
      <c r="AJ284" s="7">
        <f>DZ284/AB284*60</f>
        <v>4.2558533676479824</v>
      </c>
      <c r="AK284" s="7">
        <f>EA284/AB284*60</f>
        <v>3.0129935346180408</v>
      </c>
      <c r="AL284" s="8">
        <f>IF(DZ284+EA284&gt;0,DZ284/(DZ284+EA284),0)</f>
        <v>0.58549222797927458</v>
      </c>
      <c r="AM284" s="11">
        <f>DZ284-EA284</f>
        <v>33</v>
      </c>
      <c r="AN284" s="7">
        <f>AJ284-AK284</f>
        <v>1.2428598330299416</v>
      </c>
      <c r="AO284">
        <v>270</v>
      </c>
      <c r="AP284">
        <v>278</v>
      </c>
      <c r="AQ284">
        <v>210</v>
      </c>
      <c r="AR284">
        <v>157</v>
      </c>
      <c r="AS284">
        <v>160</v>
      </c>
      <c r="AT284">
        <v>160</v>
      </c>
      <c r="AU284" s="6">
        <v>22.99</v>
      </c>
      <c r="AV284">
        <v>104</v>
      </c>
      <c r="AW284">
        <v>19</v>
      </c>
      <c r="AX284">
        <v>20</v>
      </c>
      <c r="AY284" s="11">
        <f>AW284+AX284</f>
        <v>39</v>
      </c>
      <c r="AZ284" s="6">
        <v>23.718800000000002</v>
      </c>
      <c r="BA284" s="6">
        <v>22.3</v>
      </c>
      <c r="BB284" s="6">
        <v>326.10000000000002</v>
      </c>
      <c r="BC284">
        <v>49</v>
      </c>
      <c r="BD284">
        <v>48</v>
      </c>
      <c r="BE284">
        <v>151</v>
      </c>
      <c r="BF284" s="11">
        <f>BD284-BE284</f>
        <v>-103</v>
      </c>
      <c r="BG284">
        <v>57</v>
      </c>
      <c r="BH284">
        <v>42</v>
      </c>
      <c r="BI284">
        <v>67</v>
      </c>
      <c r="BJ284">
        <v>34</v>
      </c>
      <c r="BK284">
        <v>42</v>
      </c>
      <c r="BL284">
        <v>66</v>
      </c>
      <c r="BM284">
        <v>34</v>
      </c>
      <c r="BN284" s="8">
        <f>BM284/DQ284</f>
        <v>2.5110782865583457E-2</v>
      </c>
      <c r="BO284">
        <v>635</v>
      </c>
      <c r="BP284">
        <v>826</v>
      </c>
      <c r="BQ284">
        <v>625</v>
      </c>
      <c r="BR284">
        <v>808</v>
      </c>
      <c r="BS284" s="8">
        <f>IF(BO284+BP284&gt;0,BO284/(BO284+BP284),0)</f>
        <v>0.4346338124572211</v>
      </c>
      <c r="BT284" s="8">
        <f>(BQ284+BR284)/(EH284+EI284)</f>
        <v>0.92511297611362164</v>
      </c>
      <c r="BU284">
        <v>182</v>
      </c>
      <c r="BV284">
        <v>243</v>
      </c>
      <c r="BW284">
        <v>209</v>
      </c>
      <c r="BX284">
        <v>272</v>
      </c>
      <c r="BY284">
        <v>244</v>
      </c>
      <c r="BZ284">
        <v>311</v>
      </c>
      <c r="CA284">
        <v>211</v>
      </c>
      <c r="CB284">
        <v>287</v>
      </c>
      <c r="CC284">
        <v>192</v>
      </c>
      <c r="CD284">
        <v>277</v>
      </c>
      <c r="CE284">
        <v>380</v>
      </c>
      <c r="CF284">
        <v>480</v>
      </c>
      <c r="CG284">
        <v>2</v>
      </c>
      <c r="CH284">
        <v>3</v>
      </c>
      <c r="CI284">
        <v>5</v>
      </c>
      <c r="CJ284">
        <v>2</v>
      </c>
      <c r="CK284">
        <v>0</v>
      </c>
      <c r="CL284">
        <v>0</v>
      </c>
      <c r="CM284">
        <v>0</v>
      </c>
      <c r="CN284">
        <v>0</v>
      </c>
      <c r="CO284">
        <v>3</v>
      </c>
      <c r="CP284">
        <v>7</v>
      </c>
      <c r="CQ284">
        <v>1</v>
      </c>
      <c r="CR284">
        <v>0</v>
      </c>
      <c r="CS284">
        <v>21</v>
      </c>
      <c r="CT284">
        <v>0</v>
      </c>
      <c r="CU284">
        <v>7</v>
      </c>
      <c r="CV284">
        <v>13</v>
      </c>
      <c r="CW284">
        <v>37</v>
      </c>
      <c r="CX284">
        <v>10</v>
      </c>
      <c r="CY284">
        <v>11</v>
      </c>
      <c r="CZ284">
        <v>10</v>
      </c>
      <c r="DA284">
        <v>26</v>
      </c>
      <c r="DB284">
        <v>5</v>
      </c>
      <c r="DC284">
        <v>0</v>
      </c>
      <c r="DD284">
        <v>98</v>
      </c>
      <c r="DE284">
        <v>19</v>
      </c>
      <c r="DF284">
        <v>31</v>
      </c>
      <c r="DG284">
        <v>17</v>
      </c>
      <c r="DH284">
        <v>28</v>
      </c>
      <c r="DI284" s="11">
        <f>DF284-DE284</f>
        <v>12</v>
      </c>
      <c r="DJ284" s="6">
        <v>11.7326090648</v>
      </c>
      <c r="DK284">
        <v>19</v>
      </c>
      <c r="DL284">
        <v>0</v>
      </c>
      <c r="DM284">
        <v>0</v>
      </c>
      <c r="DN284">
        <v>0</v>
      </c>
      <c r="DO284">
        <v>0</v>
      </c>
      <c r="DP284">
        <v>1660</v>
      </c>
      <c r="DQ284">
        <v>1354</v>
      </c>
      <c r="DR284">
        <v>1258</v>
      </c>
      <c r="DS284">
        <v>1027</v>
      </c>
      <c r="DT284">
        <v>898</v>
      </c>
      <c r="DU284">
        <v>754</v>
      </c>
      <c r="DV284" s="6">
        <v>91.48</v>
      </c>
      <c r="DW284" s="6">
        <v>63.91</v>
      </c>
      <c r="DX284">
        <v>303</v>
      </c>
      <c r="DY284">
        <v>221</v>
      </c>
      <c r="DZ284">
        <v>113</v>
      </c>
      <c r="EA284">
        <v>80</v>
      </c>
      <c r="EB284">
        <v>61</v>
      </c>
      <c r="EC284">
        <v>45</v>
      </c>
      <c r="ED284">
        <v>98</v>
      </c>
      <c r="EE284">
        <v>84</v>
      </c>
      <c r="EF284" s="11">
        <f>EB284+ED284</f>
        <v>159</v>
      </c>
      <c r="EG284" s="11">
        <f>EC284+EE284</f>
        <v>129</v>
      </c>
      <c r="EH284">
        <v>681</v>
      </c>
      <c r="EI284">
        <v>868</v>
      </c>
      <c r="EJ284">
        <v>471</v>
      </c>
      <c r="EK284">
        <v>485</v>
      </c>
      <c r="EL284">
        <v>257</v>
      </c>
      <c r="EM284">
        <v>197</v>
      </c>
      <c r="EN284">
        <v>108</v>
      </c>
      <c r="EO284">
        <v>115</v>
      </c>
      <c r="EP284">
        <v>8.1</v>
      </c>
      <c r="EQ284">
        <v>2.2000000000000002</v>
      </c>
      <c r="ER284">
        <v>10.3</v>
      </c>
      <c r="ES284">
        <v>2947.62</v>
      </c>
      <c r="ET284" s="11">
        <f>BC284+BJ284+Y284+DL284</f>
        <v>121</v>
      </c>
      <c r="EU284" s="6">
        <f>IF(DK284&gt;0,(BC284+BI284)/DK284,0)</f>
        <v>6.1052631578947372</v>
      </c>
      <c r="EV284" s="6">
        <f>(DP284+DQ284)/AB284*60</f>
        <v>113.51453141673468</v>
      </c>
      <c r="EW284" s="6">
        <v>70.8</v>
      </c>
      <c r="EX284">
        <v>0.91</v>
      </c>
    </row>
    <row r="285" spans="1:154">
      <c r="A285" s="5">
        <v>692500</v>
      </c>
      <c r="B285" t="s">
        <v>1193</v>
      </c>
      <c r="C285" t="s">
        <v>1194</v>
      </c>
      <c r="D285" t="s">
        <v>1195</v>
      </c>
      <c r="E285" t="s">
        <v>160</v>
      </c>
      <c r="F285" t="s">
        <v>160</v>
      </c>
      <c r="G285">
        <v>71</v>
      </c>
      <c r="H285">
        <v>200</v>
      </c>
      <c r="I285">
        <v>2011</v>
      </c>
      <c r="J285">
        <v>3</v>
      </c>
      <c r="K285">
        <v>75</v>
      </c>
      <c r="L285" t="s">
        <v>146</v>
      </c>
      <c r="M285" t="s">
        <v>1196</v>
      </c>
      <c r="N285" t="s">
        <v>755</v>
      </c>
      <c r="O285" t="s">
        <v>303</v>
      </c>
      <c r="P285" t="s">
        <v>193</v>
      </c>
      <c r="Q285">
        <v>23</v>
      </c>
      <c r="R285">
        <v>1</v>
      </c>
      <c r="S285">
        <v>1</v>
      </c>
      <c r="T285">
        <v>1</v>
      </c>
      <c r="U285">
        <v>0</v>
      </c>
      <c r="V285">
        <v>2</v>
      </c>
      <c r="W285">
        <v>-7</v>
      </c>
      <c r="X285" s="6">
        <v>-4</v>
      </c>
      <c r="Y285">
        <v>27</v>
      </c>
      <c r="Z285">
        <v>398</v>
      </c>
      <c r="AA285">
        <v>17728</v>
      </c>
      <c r="AB285" s="6">
        <v>281.16000000000003</v>
      </c>
      <c r="AC285" s="7">
        <v>12.85</v>
      </c>
      <c r="AD285" s="7">
        <f>AVERAGE(AA285/60/Q285,AB285/Q285,AC285)</f>
        <v>12.640241545893721</v>
      </c>
      <c r="AE285" s="8">
        <v>0.22886446886446887</v>
      </c>
      <c r="AF285" s="8">
        <v>1</v>
      </c>
      <c r="AG285" s="8">
        <v>1.9607843137254902E-2</v>
      </c>
      <c r="AH285" s="9">
        <f>1-EA285/DU285</f>
        <v>0.88079470198675502</v>
      </c>
      <c r="AI285" s="10">
        <f>(AG285+AH285)*1000</f>
        <v>900.40254512400998</v>
      </c>
      <c r="AJ285" s="7">
        <f>DZ285/AB285*60</f>
        <v>0.42680324370465211</v>
      </c>
      <c r="AK285" s="7">
        <f>EA285/AB285*60</f>
        <v>3.8412291933418694</v>
      </c>
      <c r="AL285" s="8">
        <f>IF(DZ285+EA285&gt;0,DZ285/(DZ285+EA285),0)</f>
        <v>0.1</v>
      </c>
      <c r="AM285" s="11">
        <f>DZ285-EA285</f>
        <v>-16</v>
      </c>
      <c r="AN285" s="7">
        <f>AJ285-AK285</f>
        <v>-3.4144259496372174</v>
      </c>
      <c r="AO285">
        <v>44</v>
      </c>
      <c r="AP285">
        <v>46</v>
      </c>
      <c r="AQ285">
        <v>37</v>
      </c>
      <c r="AR285">
        <v>28</v>
      </c>
      <c r="AS285">
        <v>29</v>
      </c>
      <c r="AT285">
        <v>29</v>
      </c>
      <c r="AU285" s="6">
        <v>2.63</v>
      </c>
      <c r="AV285">
        <v>6</v>
      </c>
      <c r="AW285">
        <v>2</v>
      </c>
      <c r="AX285">
        <v>3</v>
      </c>
      <c r="AY285" s="11">
        <f>AW285+AX285</f>
        <v>5</v>
      </c>
      <c r="AZ285" s="6">
        <v>26.896599999999999</v>
      </c>
      <c r="BA285" s="6">
        <v>26.24</v>
      </c>
      <c r="BB285" s="6">
        <v>70</v>
      </c>
      <c r="BC285">
        <v>51</v>
      </c>
      <c r="BD285">
        <v>49</v>
      </c>
      <c r="BE285">
        <v>31</v>
      </c>
      <c r="BF285" s="11">
        <f>BD285-BE285</f>
        <v>18</v>
      </c>
      <c r="BG285">
        <v>9</v>
      </c>
      <c r="BH285">
        <v>12</v>
      </c>
      <c r="BI285">
        <v>12</v>
      </c>
      <c r="BJ285">
        <v>15</v>
      </c>
      <c r="BK285">
        <v>11</v>
      </c>
      <c r="BL285">
        <v>12</v>
      </c>
      <c r="BM285">
        <v>14</v>
      </c>
      <c r="BN285" s="8">
        <f>BM285/DQ285</f>
        <v>5.3846153846153849E-2</v>
      </c>
      <c r="BO285">
        <v>96</v>
      </c>
      <c r="BP285">
        <v>130</v>
      </c>
      <c r="BQ285">
        <v>89</v>
      </c>
      <c r="BR285">
        <v>125</v>
      </c>
      <c r="BS285" s="8">
        <f>IF(BO285+BP285&gt;0,BO285/(BO285+BP285),0)</f>
        <v>0.4247787610619469</v>
      </c>
      <c r="BT285" s="8">
        <f>(BQ285+BR285)/(EH285+EI285)</f>
        <v>0.87704918032786883</v>
      </c>
      <c r="BU285">
        <v>43</v>
      </c>
      <c r="BV285">
        <v>59</v>
      </c>
      <c r="BW285">
        <v>34</v>
      </c>
      <c r="BX285">
        <v>41</v>
      </c>
      <c r="BY285">
        <v>19</v>
      </c>
      <c r="BZ285">
        <v>30</v>
      </c>
      <c r="CA285">
        <v>16</v>
      </c>
      <c r="CB285">
        <v>19</v>
      </c>
      <c r="CC285">
        <v>40</v>
      </c>
      <c r="CD285">
        <v>48</v>
      </c>
      <c r="CE285">
        <v>62</v>
      </c>
      <c r="CF285">
        <v>88</v>
      </c>
      <c r="CG285">
        <v>0</v>
      </c>
      <c r="CH285">
        <v>1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1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2</v>
      </c>
      <c r="CW285">
        <v>7</v>
      </c>
      <c r="CX285">
        <v>5</v>
      </c>
      <c r="CY285">
        <v>0</v>
      </c>
      <c r="CZ285">
        <v>1</v>
      </c>
      <c r="DA285">
        <v>12</v>
      </c>
      <c r="DB285">
        <v>1</v>
      </c>
      <c r="DC285">
        <v>1</v>
      </c>
      <c r="DD285">
        <v>9</v>
      </c>
      <c r="DE285">
        <v>12</v>
      </c>
      <c r="DF285">
        <v>6</v>
      </c>
      <c r="DG285">
        <v>9</v>
      </c>
      <c r="DH285">
        <v>5</v>
      </c>
      <c r="DI285" s="11">
        <f>DF285-DE285</f>
        <v>-6</v>
      </c>
      <c r="DJ285" s="6">
        <v>-4.0177930515</v>
      </c>
      <c r="DK285">
        <v>11</v>
      </c>
      <c r="DL285">
        <v>1</v>
      </c>
      <c r="DM285">
        <v>0</v>
      </c>
      <c r="DN285">
        <v>0</v>
      </c>
      <c r="DO285">
        <v>0</v>
      </c>
      <c r="DP285">
        <v>177</v>
      </c>
      <c r="DQ285">
        <v>260</v>
      </c>
      <c r="DR285">
        <v>144</v>
      </c>
      <c r="DS285">
        <v>199</v>
      </c>
      <c r="DT285">
        <v>102</v>
      </c>
      <c r="DU285">
        <v>151</v>
      </c>
      <c r="DV285" s="6">
        <v>9.2100000000000009</v>
      </c>
      <c r="DW285" s="6">
        <v>13.23</v>
      </c>
      <c r="DX285">
        <v>23</v>
      </c>
      <c r="DY285">
        <v>50</v>
      </c>
      <c r="DZ285">
        <v>2</v>
      </c>
      <c r="EA285">
        <v>18</v>
      </c>
      <c r="EB285">
        <v>8</v>
      </c>
      <c r="EC285">
        <v>4</v>
      </c>
      <c r="ED285">
        <v>11</v>
      </c>
      <c r="EE285">
        <v>9</v>
      </c>
      <c r="EF285" s="11">
        <f>EB285+ED285</f>
        <v>19</v>
      </c>
      <c r="EG285" s="11">
        <f>EC285+EE285</f>
        <v>13</v>
      </c>
      <c r="EH285">
        <v>103</v>
      </c>
      <c r="EI285">
        <v>141</v>
      </c>
      <c r="EJ285">
        <v>156</v>
      </c>
      <c r="EK285">
        <v>118</v>
      </c>
      <c r="EL285">
        <v>28</v>
      </c>
      <c r="EM285">
        <v>33</v>
      </c>
      <c r="EN285">
        <v>29</v>
      </c>
      <c r="EO285">
        <v>13</v>
      </c>
      <c r="EP285">
        <v>-0.5</v>
      </c>
      <c r="EQ285">
        <v>0.1</v>
      </c>
      <c r="ER285">
        <v>-0.4</v>
      </c>
      <c r="ES285">
        <v>947.34</v>
      </c>
      <c r="ET285" s="11">
        <f>BC285+BJ285+Y285+DL285</f>
        <v>94</v>
      </c>
      <c r="EU285" s="6">
        <f>IF(DK285&gt;0,(BC285+BI285)/DK285,0)</f>
        <v>5.7272727272727275</v>
      </c>
      <c r="EV285" s="6">
        <f>(DP285+DQ285)/AB285*60</f>
        <v>93.256508749466491</v>
      </c>
      <c r="EW285" s="6">
        <v>-0.2</v>
      </c>
      <c r="EX285">
        <v>-0.01</v>
      </c>
    </row>
    <row r="286" spans="1:154">
      <c r="A286" s="5">
        <v>832500</v>
      </c>
      <c r="B286" t="s">
        <v>1197</v>
      </c>
      <c r="C286" t="s">
        <v>1198</v>
      </c>
      <c r="E286" t="s">
        <v>329</v>
      </c>
      <c r="F286" t="s">
        <v>329</v>
      </c>
      <c r="G286">
        <v>75</v>
      </c>
      <c r="H286">
        <v>210</v>
      </c>
      <c r="I286">
        <v>2013</v>
      </c>
      <c r="J286">
        <v>1</v>
      </c>
      <c r="K286">
        <v>18</v>
      </c>
      <c r="L286" t="s">
        <v>146</v>
      </c>
      <c r="M286" t="s">
        <v>1199</v>
      </c>
      <c r="N286" t="s">
        <v>1200</v>
      </c>
      <c r="O286" t="s">
        <v>149</v>
      </c>
      <c r="P286" t="s">
        <v>474</v>
      </c>
      <c r="Q286">
        <v>4</v>
      </c>
      <c r="R286">
        <v>1</v>
      </c>
      <c r="S286">
        <v>1</v>
      </c>
      <c r="T286">
        <v>0</v>
      </c>
      <c r="U286">
        <v>1</v>
      </c>
      <c r="V286">
        <v>2</v>
      </c>
      <c r="W286">
        <v>2</v>
      </c>
      <c r="X286" s="6">
        <v>-0.1</v>
      </c>
      <c r="Y286">
        <v>0</v>
      </c>
      <c r="Z286">
        <v>56</v>
      </c>
      <c r="AA286">
        <v>2302</v>
      </c>
      <c r="AB286" s="6">
        <v>37.19</v>
      </c>
      <c r="AC286" s="7">
        <v>9.3000000000000007</v>
      </c>
      <c r="AD286" s="7">
        <f>AVERAGE(AA286/60/Q286,AB286/Q286,AC286)</f>
        <v>9.3963888888888896</v>
      </c>
      <c r="AE286" s="8">
        <v>0.2226946107784431</v>
      </c>
      <c r="AF286" s="8">
        <v>0.66666666666666663</v>
      </c>
      <c r="AG286" s="8">
        <v>0.17647058823529413</v>
      </c>
      <c r="AH286" s="9">
        <f>1-EA286/DU286</f>
        <v>0.94444444444444442</v>
      </c>
      <c r="AI286" s="10">
        <f>(AG286+AH286)*1000</f>
        <v>1120.9150326797385</v>
      </c>
      <c r="AJ286" s="7">
        <f>DZ286/AB286*60</f>
        <v>4.8400107555794571</v>
      </c>
      <c r="AK286" s="7">
        <f>EA286/AB286*60</f>
        <v>1.6133369185264856</v>
      </c>
      <c r="AL286" s="8">
        <f>IF(DZ286+EA286&gt;0,DZ286/(DZ286+EA286),0)</f>
        <v>0.75</v>
      </c>
      <c r="AM286" s="11">
        <f>DZ286-EA286</f>
        <v>2</v>
      </c>
      <c r="AN286" s="7">
        <f>AJ286-AK286</f>
        <v>3.2266738370529717</v>
      </c>
      <c r="AO286">
        <v>6</v>
      </c>
      <c r="AP286">
        <v>6</v>
      </c>
      <c r="AQ286">
        <v>3</v>
      </c>
      <c r="AR286">
        <v>3</v>
      </c>
      <c r="AS286">
        <v>3</v>
      </c>
      <c r="AT286">
        <v>3</v>
      </c>
      <c r="AU286" s="6">
        <v>0.05</v>
      </c>
      <c r="AV286">
        <v>0</v>
      </c>
      <c r="AW286">
        <v>0</v>
      </c>
      <c r="AX286">
        <v>0</v>
      </c>
      <c r="AY286" s="11">
        <f>AW286+AX286</f>
        <v>0</v>
      </c>
      <c r="AZ286" s="6">
        <v>68</v>
      </c>
      <c r="BA286" s="6">
        <v>63.66</v>
      </c>
      <c r="BB286" s="6">
        <v>0</v>
      </c>
      <c r="BC286">
        <v>2</v>
      </c>
      <c r="BD286">
        <v>2</v>
      </c>
      <c r="BE286">
        <v>2</v>
      </c>
      <c r="BF286" s="11">
        <f>BD286-BE286</f>
        <v>0</v>
      </c>
      <c r="BG286">
        <v>0</v>
      </c>
      <c r="BH286">
        <v>2</v>
      </c>
      <c r="BI286">
        <v>2</v>
      </c>
      <c r="BJ286">
        <v>3</v>
      </c>
      <c r="BK286">
        <v>2</v>
      </c>
      <c r="BL286">
        <v>2</v>
      </c>
      <c r="BM286">
        <v>3</v>
      </c>
      <c r="BN286" s="8">
        <f>BM286/DQ286</f>
        <v>8.3333333333333329E-2</v>
      </c>
      <c r="BO286">
        <v>0</v>
      </c>
      <c r="BP286">
        <v>0</v>
      </c>
      <c r="BQ286">
        <v>0</v>
      </c>
      <c r="BR286">
        <v>0</v>
      </c>
      <c r="BS286" s="8">
        <f>IF(BO286+BP286&gt;0,BO286/(BO286+BP286),0)</f>
        <v>0</v>
      </c>
      <c r="BT286" s="8">
        <f>(BQ286+BR286)/(EH286+EI286)</f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1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1</v>
      </c>
      <c r="DA286">
        <v>1</v>
      </c>
      <c r="DB286">
        <v>0</v>
      </c>
      <c r="DC286">
        <v>0</v>
      </c>
      <c r="DD286">
        <v>1</v>
      </c>
      <c r="DE286">
        <v>0</v>
      </c>
      <c r="DF286">
        <v>3</v>
      </c>
      <c r="DG286">
        <v>0</v>
      </c>
      <c r="DH286">
        <v>3</v>
      </c>
      <c r="DI286" s="11">
        <f>DF286-DE286</f>
        <v>3</v>
      </c>
      <c r="DJ286" s="6">
        <v>2.1840598299999998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33</v>
      </c>
      <c r="DQ286">
        <v>36</v>
      </c>
      <c r="DR286">
        <v>23</v>
      </c>
      <c r="DS286">
        <v>26</v>
      </c>
      <c r="DT286">
        <v>17</v>
      </c>
      <c r="DU286">
        <v>18</v>
      </c>
      <c r="DV286" s="6">
        <v>1.38</v>
      </c>
      <c r="DW286" s="6">
        <v>1.45</v>
      </c>
      <c r="DX286">
        <v>5</v>
      </c>
      <c r="DY286">
        <v>8</v>
      </c>
      <c r="DZ286">
        <v>3</v>
      </c>
      <c r="EA286">
        <v>1</v>
      </c>
      <c r="EB286">
        <v>1</v>
      </c>
      <c r="EC286">
        <v>0</v>
      </c>
      <c r="ED286">
        <v>3</v>
      </c>
      <c r="EE286">
        <v>1</v>
      </c>
      <c r="EF286" s="11">
        <f>EB286+ED286</f>
        <v>4</v>
      </c>
      <c r="EG286" s="11">
        <f>EC286+EE286</f>
        <v>1</v>
      </c>
      <c r="EH286">
        <v>13</v>
      </c>
      <c r="EI286">
        <v>25</v>
      </c>
      <c r="EJ286">
        <v>14</v>
      </c>
      <c r="EK286">
        <v>19</v>
      </c>
      <c r="EL286">
        <v>12</v>
      </c>
      <c r="EM286">
        <v>3</v>
      </c>
      <c r="EN286">
        <v>1</v>
      </c>
      <c r="EO286">
        <v>4</v>
      </c>
      <c r="EP286">
        <v>0.30000000000000004</v>
      </c>
      <c r="EQ286">
        <v>0.30000000000000004</v>
      </c>
      <c r="ER286">
        <v>0.5</v>
      </c>
      <c r="ES286">
        <v>129.81</v>
      </c>
      <c r="ET286" s="11">
        <f>BC286+BJ286+Y286+DL286</f>
        <v>5</v>
      </c>
      <c r="EU286" s="6">
        <f>IF(DK286&gt;0,(BC286+BI286)/DK286,0)</f>
        <v>0</v>
      </c>
      <c r="EV286" s="6">
        <f>(DP286+DQ286)/AB286*60</f>
        <v>111.32024737832751</v>
      </c>
      <c r="EW286" s="6">
        <v>2.2999999999999998</v>
      </c>
      <c r="EX286">
        <v>0.76</v>
      </c>
    </row>
    <row r="287" spans="1:154">
      <c r="A287" s="5">
        <v>775000</v>
      </c>
      <c r="B287" t="s">
        <v>1201</v>
      </c>
      <c r="C287" t="s">
        <v>397</v>
      </c>
      <c r="D287" t="s">
        <v>153</v>
      </c>
      <c r="E287" t="s">
        <v>145</v>
      </c>
      <c r="F287" t="s">
        <v>160</v>
      </c>
      <c r="G287">
        <v>72</v>
      </c>
      <c r="H287">
        <v>191</v>
      </c>
      <c r="I287">
        <v>2005</v>
      </c>
      <c r="J287">
        <v>2</v>
      </c>
      <c r="K287">
        <v>36</v>
      </c>
      <c r="L287" t="s">
        <v>146</v>
      </c>
      <c r="M287" t="s">
        <v>1202</v>
      </c>
      <c r="N287" t="s">
        <v>237</v>
      </c>
      <c r="O287" t="s">
        <v>149</v>
      </c>
      <c r="P287" t="s">
        <v>173</v>
      </c>
      <c r="Q287">
        <v>18</v>
      </c>
      <c r="R287">
        <v>1</v>
      </c>
      <c r="S287">
        <v>4</v>
      </c>
      <c r="T287">
        <v>1</v>
      </c>
      <c r="U287">
        <v>3</v>
      </c>
      <c r="V287">
        <v>5</v>
      </c>
      <c r="W287">
        <v>8</v>
      </c>
      <c r="X287" s="6">
        <v>-0.60000000000000009</v>
      </c>
      <c r="Y287">
        <v>11</v>
      </c>
      <c r="Z287">
        <v>346</v>
      </c>
      <c r="AA287">
        <v>15405</v>
      </c>
      <c r="AB287" s="6">
        <v>256.58999999999997</v>
      </c>
      <c r="AC287" s="7">
        <v>14.266666666700001</v>
      </c>
      <c r="AD287" s="7">
        <f>AVERAGE(AA287/60/Q287,AB287/Q287,AC287)</f>
        <v>14.261851851862962</v>
      </c>
      <c r="AE287" s="8">
        <v>0.26890307165089444</v>
      </c>
      <c r="AF287" s="8">
        <v>0.38461538461538464</v>
      </c>
      <c r="AG287" s="8">
        <v>0.11206896551724138</v>
      </c>
      <c r="AH287" s="9">
        <f>1-EA287/DU287</f>
        <v>0.95205479452054798</v>
      </c>
      <c r="AI287" s="10">
        <f>(AG287+AH287)*1000</f>
        <v>1064.1237600377892</v>
      </c>
      <c r="AJ287" s="7">
        <f>DZ287/AB287*60</f>
        <v>3.039869051794692</v>
      </c>
      <c r="AK287" s="7">
        <f>EA287/AB287*60</f>
        <v>1.6368525663509883</v>
      </c>
      <c r="AL287" s="8">
        <f>IF(DZ287+EA287&gt;0,DZ287/(DZ287+EA287),0)</f>
        <v>0.65</v>
      </c>
      <c r="AM287" s="11">
        <f>DZ287-EA287</f>
        <v>6</v>
      </c>
      <c r="AN287" s="7">
        <f>AJ287-AK287</f>
        <v>1.4030164854437037</v>
      </c>
      <c r="AO287">
        <v>34</v>
      </c>
      <c r="AP287">
        <v>34</v>
      </c>
      <c r="AQ287">
        <v>28</v>
      </c>
      <c r="AR287">
        <v>19</v>
      </c>
      <c r="AS287">
        <v>19</v>
      </c>
      <c r="AT287">
        <v>19</v>
      </c>
      <c r="AU287" s="6">
        <v>0.85</v>
      </c>
      <c r="AV287">
        <v>0</v>
      </c>
      <c r="AW287">
        <v>0</v>
      </c>
      <c r="AX287">
        <v>0</v>
      </c>
      <c r="AY287" s="11">
        <f>AW287+AX287</f>
        <v>0</v>
      </c>
      <c r="AZ287" s="6">
        <v>50.947400000000002</v>
      </c>
      <c r="BA287" s="6">
        <v>43.51</v>
      </c>
      <c r="BB287" s="6">
        <v>17</v>
      </c>
      <c r="BC287">
        <v>27</v>
      </c>
      <c r="BD287">
        <v>27</v>
      </c>
      <c r="BE287">
        <v>26</v>
      </c>
      <c r="BF287" s="11">
        <f>BD287-BE287</f>
        <v>1</v>
      </c>
      <c r="BG287">
        <v>9</v>
      </c>
      <c r="BH287">
        <v>7</v>
      </c>
      <c r="BI287">
        <v>3</v>
      </c>
      <c r="BJ287">
        <v>29</v>
      </c>
      <c r="BK287">
        <v>7</v>
      </c>
      <c r="BL287">
        <v>3</v>
      </c>
      <c r="BM287">
        <v>29</v>
      </c>
      <c r="BN287" s="8">
        <f>BM287/DQ287</f>
        <v>0.10902255639097744</v>
      </c>
      <c r="BO287">
        <v>0</v>
      </c>
      <c r="BP287">
        <v>0</v>
      </c>
      <c r="BQ287">
        <v>0</v>
      </c>
      <c r="BR287">
        <v>0</v>
      </c>
      <c r="BS287" s="8">
        <f>IF(BO287+BP287&gt;0,BO287/(BO287+BP287),0)</f>
        <v>0</v>
      </c>
      <c r="BT287" s="8">
        <f>(BQ287+BR287)/(EH287+EI287)</f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1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1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9</v>
      </c>
      <c r="CX287">
        <v>0</v>
      </c>
      <c r="CY287">
        <v>0</v>
      </c>
      <c r="CZ287">
        <v>7</v>
      </c>
      <c r="DA287">
        <v>3</v>
      </c>
      <c r="DB287">
        <v>0</v>
      </c>
      <c r="DC287">
        <v>0</v>
      </c>
      <c r="DD287">
        <v>9</v>
      </c>
      <c r="DE287">
        <v>4</v>
      </c>
      <c r="DF287">
        <v>0</v>
      </c>
      <c r="DG287">
        <v>4</v>
      </c>
      <c r="DH287">
        <v>0</v>
      </c>
      <c r="DI287" s="11">
        <f>DF287-DE287</f>
        <v>-4</v>
      </c>
      <c r="DJ287" s="6">
        <v>-2.81176381</v>
      </c>
      <c r="DK287">
        <v>3</v>
      </c>
      <c r="DL287">
        <v>1</v>
      </c>
      <c r="DM287">
        <v>0</v>
      </c>
      <c r="DN287">
        <v>0</v>
      </c>
      <c r="DO287">
        <v>0</v>
      </c>
      <c r="DP287">
        <v>214</v>
      </c>
      <c r="DQ287">
        <v>266</v>
      </c>
      <c r="DR287">
        <v>167</v>
      </c>
      <c r="DS287">
        <v>197</v>
      </c>
      <c r="DT287">
        <v>116</v>
      </c>
      <c r="DU287">
        <v>146</v>
      </c>
      <c r="DV287" s="6">
        <v>9.34</v>
      </c>
      <c r="DW287" s="6">
        <v>12.15</v>
      </c>
      <c r="DX287">
        <v>27</v>
      </c>
      <c r="DY287">
        <v>28</v>
      </c>
      <c r="DZ287">
        <v>13</v>
      </c>
      <c r="EA287">
        <v>7</v>
      </c>
      <c r="EB287">
        <v>7</v>
      </c>
      <c r="EC287">
        <v>12</v>
      </c>
      <c r="ED287">
        <v>6</v>
      </c>
      <c r="EE287">
        <v>16</v>
      </c>
      <c r="EF287" s="11">
        <f>EB287+ED287</f>
        <v>13</v>
      </c>
      <c r="EG287" s="11">
        <f>EC287+EE287</f>
        <v>28</v>
      </c>
      <c r="EH287">
        <v>98</v>
      </c>
      <c r="EI287">
        <v>100</v>
      </c>
      <c r="EJ287">
        <v>112</v>
      </c>
      <c r="EK287">
        <v>117</v>
      </c>
      <c r="EL287">
        <v>32</v>
      </c>
      <c r="EM287">
        <v>21</v>
      </c>
      <c r="EN287">
        <v>16</v>
      </c>
      <c r="EO287">
        <v>14</v>
      </c>
      <c r="EP287">
        <v>0.30000000000000004</v>
      </c>
      <c r="EQ287">
        <v>1.1000000000000001</v>
      </c>
      <c r="ER287">
        <v>1.5</v>
      </c>
      <c r="ES287">
        <v>697.62</v>
      </c>
      <c r="ET287" s="11">
        <f>BC287+BJ287+Y287+DL287</f>
        <v>68</v>
      </c>
      <c r="EU287" s="6">
        <f>IF(DK287&gt;0,(BC287+BI287)/DK287,0)</f>
        <v>10</v>
      </c>
      <c r="EV287" s="6">
        <f>(DP287+DQ287)/AB287*60</f>
        <v>112.24131883549633</v>
      </c>
      <c r="EW287" s="6">
        <v>4.3</v>
      </c>
      <c r="EX287">
        <v>0.24</v>
      </c>
    </row>
    <row r="288" spans="1:154">
      <c r="A288" s="5">
        <v>4250000</v>
      </c>
      <c r="B288" t="s">
        <v>1203</v>
      </c>
      <c r="C288" t="s">
        <v>1204</v>
      </c>
      <c r="E288" t="s">
        <v>181</v>
      </c>
      <c r="F288" t="s">
        <v>181</v>
      </c>
      <c r="G288">
        <v>78</v>
      </c>
      <c r="H288">
        <v>223</v>
      </c>
      <c r="I288">
        <v>2009</v>
      </c>
      <c r="J288">
        <v>1</v>
      </c>
      <c r="K288">
        <v>2</v>
      </c>
      <c r="L288" t="s">
        <v>146</v>
      </c>
      <c r="M288" t="s">
        <v>1205</v>
      </c>
      <c r="N288" t="s">
        <v>835</v>
      </c>
      <c r="O288" t="s">
        <v>149</v>
      </c>
      <c r="P288" t="s">
        <v>199</v>
      </c>
      <c r="Q288">
        <v>79</v>
      </c>
      <c r="R288">
        <v>16</v>
      </c>
      <c r="S288">
        <v>56</v>
      </c>
      <c r="T288">
        <v>34</v>
      </c>
      <c r="U288">
        <v>22</v>
      </c>
      <c r="V288">
        <v>72</v>
      </c>
      <c r="W288">
        <v>3</v>
      </c>
      <c r="X288" s="6">
        <v>-3.4</v>
      </c>
      <c r="Y288">
        <v>47</v>
      </c>
      <c r="Z288">
        <v>2201</v>
      </c>
      <c r="AA288">
        <v>116175</v>
      </c>
      <c r="AB288" s="6">
        <v>1923.84</v>
      </c>
      <c r="AC288" s="7">
        <v>24.5</v>
      </c>
      <c r="AD288" s="7">
        <f>AVERAGE(AA288/60/Q288,AB288/Q288,AC288)</f>
        <v>24.453966244725738</v>
      </c>
      <c r="AE288" s="8">
        <v>0.40817175191107741</v>
      </c>
      <c r="AF288" s="8">
        <v>0.61538461538461542</v>
      </c>
      <c r="AG288" s="8">
        <v>0.11758793969849246</v>
      </c>
      <c r="AH288" s="9">
        <f>1-EA288/DU288</f>
        <v>0.91342952275249722</v>
      </c>
      <c r="AI288" s="10">
        <f>(AG288+AH288)*1000</f>
        <v>1031.0174624509898</v>
      </c>
      <c r="AJ288" s="7">
        <f>DZ288/AB288*60</f>
        <v>3.6489520958083834</v>
      </c>
      <c r="AK288" s="7">
        <f>EA288/AB288*60</f>
        <v>2.4326347305389224</v>
      </c>
      <c r="AL288" s="8">
        <f>IF(DZ288+EA288&gt;0,DZ288/(DZ288+EA288),0)</f>
        <v>0.6</v>
      </c>
      <c r="AM288" s="11">
        <f>DZ288-EA288</f>
        <v>39</v>
      </c>
      <c r="AN288" s="7">
        <f>AJ288-AK288</f>
        <v>1.216317365269461</v>
      </c>
      <c r="AO288">
        <v>408</v>
      </c>
      <c r="AP288">
        <v>397</v>
      </c>
      <c r="AQ288">
        <v>270</v>
      </c>
      <c r="AR288">
        <v>166</v>
      </c>
      <c r="AS288">
        <v>166</v>
      </c>
      <c r="AT288">
        <v>166</v>
      </c>
      <c r="AU288" s="6">
        <v>10.82</v>
      </c>
      <c r="AV288">
        <v>19</v>
      </c>
      <c r="AW288">
        <v>14</v>
      </c>
      <c r="AX288">
        <v>9</v>
      </c>
      <c r="AY288" s="11">
        <f>AW288+AX288</f>
        <v>23</v>
      </c>
      <c r="AZ288" s="6">
        <v>49.741</v>
      </c>
      <c r="BA288" s="6">
        <v>46.41</v>
      </c>
      <c r="BB288" s="6">
        <v>438.2</v>
      </c>
      <c r="BC288">
        <v>93</v>
      </c>
      <c r="BD288">
        <v>93</v>
      </c>
      <c r="BE288">
        <v>116</v>
      </c>
      <c r="BF288" s="11">
        <f>BD288-BE288</f>
        <v>-23</v>
      </c>
      <c r="BG288">
        <v>104</v>
      </c>
      <c r="BH288">
        <v>73</v>
      </c>
      <c r="BI288">
        <v>39</v>
      </c>
      <c r="BJ288">
        <v>132</v>
      </c>
      <c r="BK288">
        <v>73</v>
      </c>
      <c r="BL288">
        <v>39</v>
      </c>
      <c r="BM288">
        <v>132</v>
      </c>
      <c r="BN288" s="8">
        <f>BM288/DQ288</f>
        <v>8.3491461100569264E-2</v>
      </c>
      <c r="BO288">
        <v>0</v>
      </c>
      <c r="BP288">
        <v>0</v>
      </c>
      <c r="BQ288">
        <v>0</v>
      </c>
      <c r="BR288">
        <v>0</v>
      </c>
      <c r="BS288" s="8">
        <f>IF(BO288+BP288&gt;0,BO288/(BO288+BP288),0)</f>
        <v>0</v>
      </c>
      <c r="BT288" s="8">
        <f>(BQ288+BR288)/(EH288+EI288)</f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2</v>
      </c>
      <c r="CH288">
        <v>4</v>
      </c>
      <c r="CI288">
        <v>5</v>
      </c>
      <c r="CJ288">
        <v>2</v>
      </c>
      <c r="CK288">
        <v>0</v>
      </c>
      <c r="CL288">
        <v>0</v>
      </c>
      <c r="CM288">
        <v>0</v>
      </c>
      <c r="CN288">
        <v>0</v>
      </c>
      <c r="CO288">
        <v>4</v>
      </c>
      <c r="CP288">
        <v>2</v>
      </c>
      <c r="CQ288">
        <v>2</v>
      </c>
      <c r="CR288">
        <v>0</v>
      </c>
      <c r="CS288">
        <v>8</v>
      </c>
      <c r="CT288">
        <v>2</v>
      </c>
      <c r="CU288">
        <v>1</v>
      </c>
      <c r="CV288">
        <v>8</v>
      </c>
      <c r="CW288">
        <v>93</v>
      </c>
      <c r="CX288">
        <v>4</v>
      </c>
      <c r="CY288">
        <v>0</v>
      </c>
      <c r="CZ288">
        <v>72</v>
      </c>
      <c r="DA288">
        <v>17</v>
      </c>
      <c r="DB288">
        <v>4</v>
      </c>
      <c r="DC288">
        <v>0</v>
      </c>
      <c r="DD288">
        <v>69</v>
      </c>
      <c r="DE288">
        <v>22</v>
      </c>
      <c r="DF288">
        <v>21</v>
      </c>
      <c r="DG288">
        <v>21</v>
      </c>
      <c r="DH288">
        <v>16</v>
      </c>
      <c r="DI288" s="11">
        <f>DF288-DE288</f>
        <v>-1</v>
      </c>
      <c r="DJ288" s="6">
        <v>4.12062084</v>
      </c>
      <c r="DK288">
        <v>21</v>
      </c>
      <c r="DL288">
        <v>1</v>
      </c>
      <c r="DM288">
        <v>0</v>
      </c>
      <c r="DN288">
        <v>0</v>
      </c>
      <c r="DO288">
        <v>0</v>
      </c>
      <c r="DP288">
        <v>1919</v>
      </c>
      <c r="DQ288">
        <v>1581</v>
      </c>
      <c r="DR288">
        <v>1424</v>
      </c>
      <c r="DS288">
        <v>1218</v>
      </c>
      <c r="DT288">
        <v>995</v>
      </c>
      <c r="DU288">
        <v>901</v>
      </c>
      <c r="DV288" s="6">
        <v>88.16</v>
      </c>
      <c r="DW288" s="6">
        <v>73.25</v>
      </c>
      <c r="DX288">
        <v>276</v>
      </c>
      <c r="DY288">
        <v>229</v>
      </c>
      <c r="DZ288">
        <v>117</v>
      </c>
      <c r="EA288">
        <v>78</v>
      </c>
      <c r="EB288">
        <v>77</v>
      </c>
      <c r="EC288">
        <v>58</v>
      </c>
      <c r="ED288">
        <v>66</v>
      </c>
      <c r="EE288">
        <v>104</v>
      </c>
      <c r="EF288" s="11">
        <f>EB288+ED288</f>
        <v>143</v>
      </c>
      <c r="EG288" s="11">
        <f>EC288+EE288</f>
        <v>162</v>
      </c>
      <c r="EH288">
        <v>1033</v>
      </c>
      <c r="EI288">
        <v>1106</v>
      </c>
      <c r="EJ288">
        <v>638</v>
      </c>
      <c r="EK288">
        <v>659</v>
      </c>
      <c r="EL288">
        <v>259</v>
      </c>
      <c r="EM288">
        <v>206</v>
      </c>
      <c r="EN288">
        <v>123</v>
      </c>
      <c r="EO288">
        <v>137</v>
      </c>
      <c r="EP288">
        <v>7.3</v>
      </c>
      <c r="EQ288">
        <v>4.7</v>
      </c>
      <c r="ER288">
        <v>12</v>
      </c>
      <c r="ES288">
        <v>2789.47</v>
      </c>
      <c r="ET288" s="11">
        <f>BC288+BJ288+Y288+DL288</f>
        <v>273</v>
      </c>
      <c r="EU288" s="6">
        <f>IF(DK288&gt;0,(BC288+BI288)/DK288,0)</f>
        <v>6.2857142857142856</v>
      </c>
      <c r="EV288" s="6">
        <f>(DP288+DQ288)/AB288*60</f>
        <v>109.15668662674651</v>
      </c>
      <c r="EW288" s="6">
        <v>75.400000000000006</v>
      </c>
      <c r="EX288">
        <v>0.95</v>
      </c>
    </row>
    <row r="289" spans="1:154">
      <c r="A289" s="5">
        <v>925000</v>
      </c>
      <c r="B289" t="s">
        <v>1206</v>
      </c>
      <c r="C289" t="s">
        <v>1207</v>
      </c>
      <c r="D289" t="s">
        <v>364</v>
      </c>
      <c r="E289" t="s">
        <v>160</v>
      </c>
      <c r="F289" t="s">
        <v>160</v>
      </c>
      <c r="G289">
        <v>74</v>
      </c>
      <c r="H289">
        <v>207</v>
      </c>
      <c r="I289">
        <v>2013</v>
      </c>
      <c r="J289">
        <v>2</v>
      </c>
      <c r="K289">
        <v>42</v>
      </c>
      <c r="L289" t="s">
        <v>154</v>
      </c>
      <c r="M289" t="s">
        <v>1208</v>
      </c>
      <c r="N289" t="s">
        <v>877</v>
      </c>
      <c r="O289" t="s">
        <v>149</v>
      </c>
      <c r="P289" t="s">
        <v>193</v>
      </c>
      <c r="Q289">
        <v>38</v>
      </c>
      <c r="R289">
        <v>2</v>
      </c>
      <c r="S289">
        <v>5</v>
      </c>
      <c r="T289">
        <v>2</v>
      </c>
      <c r="U289">
        <v>3</v>
      </c>
      <c r="V289">
        <v>7</v>
      </c>
      <c r="W289">
        <v>-6</v>
      </c>
      <c r="X289" s="6">
        <v>0.1</v>
      </c>
      <c r="Y289">
        <v>14</v>
      </c>
      <c r="Z289">
        <v>854</v>
      </c>
      <c r="AA289">
        <v>36670</v>
      </c>
      <c r="AB289" s="6">
        <v>593.15</v>
      </c>
      <c r="AC289" s="7">
        <v>16.100000000000001</v>
      </c>
      <c r="AD289" s="7">
        <f>AVERAGE(AA289/60/Q289,AB289/Q289,AC289)</f>
        <v>15.930847953216373</v>
      </c>
      <c r="AE289" s="8">
        <v>0.29243845801142831</v>
      </c>
      <c r="AF289" s="8">
        <v>0.41176470588235292</v>
      </c>
      <c r="AG289" s="8">
        <v>6.8000000000000005E-2</v>
      </c>
      <c r="AH289" s="9">
        <f>1-EA289/DU289</f>
        <v>0.91503267973856206</v>
      </c>
      <c r="AI289" s="10">
        <f>(AG289+AH289)*1000</f>
        <v>983.03267973856202</v>
      </c>
      <c r="AJ289" s="7">
        <f>DZ289/AB289*60</f>
        <v>1.719632470707241</v>
      </c>
      <c r="AK289" s="7">
        <f>EA289/AB289*60</f>
        <v>2.6300261316698981</v>
      </c>
      <c r="AL289" s="8">
        <f>IF(DZ289+EA289&gt;0,DZ289/(DZ289+EA289),0)</f>
        <v>0.39534883720930231</v>
      </c>
      <c r="AM289" s="11">
        <f>DZ289-EA289</f>
        <v>-9</v>
      </c>
      <c r="AN289" s="7">
        <f>AJ289-AK289</f>
        <v>-0.91039366096265706</v>
      </c>
      <c r="AO289">
        <v>74</v>
      </c>
      <c r="AP289">
        <v>75</v>
      </c>
      <c r="AQ289">
        <v>61</v>
      </c>
      <c r="AR289">
        <v>45</v>
      </c>
      <c r="AS289">
        <v>46</v>
      </c>
      <c r="AT289">
        <v>46</v>
      </c>
      <c r="AU289" s="6">
        <v>1.84</v>
      </c>
      <c r="AV289">
        <v>2</v>
      </c>
      <c r="AW289">
        <v>4</v>
      </c>
      <c r="AX289">
        <v>1</v>
      </c>
      <c r="AY289" s="11">
        <f>AW289+AX289</f>
        <v>5</v>
      </c>
      <c r="AZ289" s="6">
        <v>50</v>
      </c>
      <c r="BA289" s="6">
        <v>48.49</v>
      </c>
      <c r="BB289" s="6">
        <v>78.8</v>
      </c>
      <c r="BC289">
        <v>83</v>
      </c>
      <c r="BD289">
        <v>82</v>
      </c>
      <c r="BE289">
        <v>37</v>
      </c>
      <c r="BF289" s="11">
        <f>BD289-BE289</f>
        <v>45</v>
      </c>
      <c r="BG289">
        <v>16</v>
      </c>
      <c r="BH289">
        <v>11</v>
      </c>
      <c r="BI289">
        <v>1</v>
      </c>
      <c r="BJ289">
        <v>35</v>
      </c>
      <c r="BK289">
        <v>10</v>
      </c>
      <c r="BL289">
        <v>1</v>
      </c>
      <c r="BM289">
        <v>35</v>
      </c>
      <c r="BN289" s="8">
        <f>BM289/DQ289</f>
        <v>6.2611806797853303E-2</v>
      </c>
      <c r="BO289">
        <v>0</v>
      </c>
      <c r="BP289">
        <v>0</v>
      </c>
      <c r="BQ289">
        <v>0</v>
      </c>
      <c r="BR289">
        <v>0</v>
      </c>
      <c r="BS289" s="8">
        <f>IF(BO289+BP289&gt;0,BO289/(BO289+BP289),0)</f>
        <v>0</v>
      </c>
      <c r="BT289" s="8">
        <f>(BQ289+BR289)/(EH289+EI289)</f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1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1</v>
      </c>
      <c r="CQ289">
        <v>1</v>
      </c>
      <c r="CR289">
        <v>0</v>
      </c>
      <c r="CS289">
        <v>0</v>
      </c>
      <c r="CT289">
        <v>0</v>
      </c>
      <c r="CU289">
        <v>1</v>
      </c>
      <c r="CV289">
        <v>1</v>
      </c>
      <c r="CW289">
        <v>14</v>
      </c>
      <c r="CX289">
        <v>1</v>
      </c>
      <c r="CY289">
        <v>1</v>
      </c>
      <c r="CZ289">
        <v>14</v>
      </c>
      <c r="DA289">
        <v>16</v>
      </c>
      <c r="DB289">
        <v>1</v>
      </c>
      <c r="DC289">
        <v>0</v>
      </c>
      <c r="DD289">
        <v>13</v>
      </c>
      <c r="DE289">
        <v>7</v>
      </c>
      <c r="DF289">
        <v>2</v>
      </c>
      <c r="DG289">
        <v>7</v>
      </c>
      <c r="DH289">
        <v>1</v>
      </c>
      <c r="DI289" s="11">
        <f>DF289-DE289</f>
        <v>-5</v>
      </c>
      <c r="DJ289" s="6">
        <v>-3.3358406999999999</v>
      </c>
      <c r="DK289">
        <v>7</v>
      </c>
      <c r="DL289">
        <v>0</v>
      </c>
      <c r="DM289">
        <v>0</v>
      </c>
      <c r="DN289">
        <v>0</v>
      </c>
      <c r="DO289">
        <v>0</v>
      </c>
      <c r="DP289">
        <v>434</v>
      </c>
      <c r="DQ289">
        <v>559</v>
      </c>
      <c r="DR289">
        <v>345</v>
      </c>
      <c r="DS289">
        <v>428</v>
      </c>
      <c r="DT289">
        <v>250</v>
      </c>
      <c r="DU289">
        <v>306</v>
      </c>
      <c r="DV289" s="6">
        <v>20.45</v>
      </c>
      <c r="DW289" s="6">
        <v>23.53</v>
      </c>
      <c r="DX289">
        <v>59</v>
      </c>
      <c r="DY289">
        <v>67</v>
      </c>
      <c r="DZ289">
        <v>17</v>
      </c>
      <c r="EA289">
        <v>26</v>
      </c>
      <c r="EB289">
        <v>15</v>
      </c>
      <c r="EC289">
        <v>12</v>
      </c>
      <c r="ED289">
        <v>12</v>
      </c>
      <c r="EE289">
        <v>21</v>
      </c>
      <c r="EF289" s="11">
        <f>EB289+ED289</f>
        <v>27</v>
      </c>
      <c r="EG289" s="11">
        <f>EC289+EE289</f>
        <v>33</v>
      </c>
      <c r="EH289">
        <v>226</v>
      </c>
      <c r="EI289">
        <v>252</v>
      </c>
      <c r="EJ289">
        <v>240</v>
      </c>
      <c r="EK289">
        <v>227</v>
      </c>
      <c r="EL289">
        <v>64</v>
      </c>
      <c r="EM289">
        <v>54</v>
      </c>
      <c r="EN289">
        <v>38</v>
      </c>
      <c r="EO289">
        <v>25</v>
      </c>
      <c r="EP289">
        <v>0.2</v>
      </c>
      <c r="EQ289">
        <v>1.1000000000000001</v>
      </c>
      <c r="ER289">
        <v>1.3</v>
      </c>
      <c r="ES289">
        <v>1435.14</v>
      </c>
      <c r="ET289" s="11">
        <f>BC289+BJ289+Y289+DL289</f>
        <v>132</v>
      </c>
      <c r="EU289" s="6">
        <f>IF(DK289&gt;0,(BC289+BI289)/DK289,0)</f>
        <v>12</v>
      </c>
      <c r="EV289" s="6">
        <f>(DP289+DQ289)/AB289*60</f>
        <v>100.44676725954649</v>
      </c>
      <c r="EW289" s="6">
        <v>6.2</v>
      </c>
      <c r="EX289">
        <v>0.17</v>
      </c>
    </row>
    <row r="290" spans="1:154">
      <c r="A290" s="5">
        <v>925000</v>
      </c>
      <c r="B290" t="s">
        <v>1209</v>
      </c>
      <c r="C290" t="s">
        <v>1210</v>
      </c>
      <c r="D290" t="s">
        <v>1195</v>
      </c>
      <c r="E290" t="s">
        <v>160</v>
      </c>
      <c r="F290" t="s">
        <v>160</v>
      </c>
      <c r="G290">
        <v>74</v>
      </c>
      <c r="H290">
        <v>191</v>
      </c>
      <c r="I290">
        <v>2012</v>
      </c>
      <c r="J290">
        <v>2</v>
      </c>
      <c r="K290">
        <v>36</v>
      </c>
      <c r="L290" t="s">
        <v>146</v>
      </c>
      <c r="M290" t="s">
        <v>1211</v>
      </c>
      <c r="N290" t="s">
        <v>1212</v>
      </c>
      <c r="O290" t="s">
        <v>238</v>
      </c>
      <c r="P290" t="s">
        <v>380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 s="6">
        <v>-0.1</v>
      </c>
      <c r="Y290">
        <v>0</v>
      </c>
      <c r="Z290">
        <v>17</v>
      </c>
      <c r="AA290">
        <v>668</v>
      </c>
      <c r="AB290" s="6">
        <v>11.13</v>
      </c>
      <c r="AC290" s="7">
        <v>11.1333333333</v>
      </c>
      <c r="AD290" s="7">
        <f>AVERAGE(AA290/60/Q290,AB290/Q290,AC290)</f>
        <v>11.132222222211112</v>
      </c>
      <c r="AE290" s="8">
        <v>0.23057799875699192</v>
      </c>
      <c r="AF290" s="8">
        <v>0</v>
      </c>
      <c r="AG290" s="8">
        <v>0.4</v>
      </c>
      <c r="AH290" s="9">
        <f>1-EA290/DU290</f>
        <v>0.85714285714285721</v>
      </c>
      <c r="AI290" s="10">
        <f>(AG290+AH290)*1000</f>
        <v>1257.1428571428571</v>
      </c>
      <c r="AJ290" s="7">
        <f>DZ290/AB290*60</f>
        <v>10.781671159029649</v>
      </c>
      <c r="AK290" s="7">
        <f>EA290/AB290*60</f>
        <v>5.3908355795148246</v>
      </c>
      <c r="AL290" s="8">
        <f>IF(DZ290+EA290&gt;0,DZ290/(DZ290+EA290),0)</f>
        <v>0.66666666666666663</v>
      </c>
      <c r="AM290" s="11">
        <f>DZ290-EA290</f>
        <v>1</v>
      </c>
      <c r="AN290" s="7">
        <f>AJ290-AK290</f>
        <v>5.3908355795148246</v>
      </c>
      <c r="AO290">
        <v>1</v>
      </c>
      <c r="AP290">
        <v>1</v>
      </c>
      <c r="AQ290">
        <v>1</v>
      </c>
      <c r="AR290">
        <v>0</v>
      </c>
      <c r="AS290">
        <v>0</v>
      </c>
      <c r="AT290">
        <v>0</v>
      </c>
      <c r="AU290" s="6">
        <v>0.1</v>
      </c>
      <c r="AV290">
        <v>1</v>
      </c>
      <c r="AW290">
        <v>0</v>
      </c>
      <c r="AX290">
        <v>0</v>
      </c>
      <c r="AY290" s="11">
        <f>AW290+AX290</f>
        <v>0</v>
      </c>
      <c r="AZ290" s="6">
        <v>0</v>
      </c>
      <c r="BA290" s="6">
        <v>17</v>
      </c>
      <c r="BB290" s="6">
        <v>0</v>
      </c>
      <c r="BC290">
        <v>0</v>
      </c>
      <c r="BD290">
        <v>0</v>
      </c>
      <c r="BE290">
        <v>0</v>
      </c>
      <c r="BF290" s="11">
        <f>BD290-BE290</f>
        <v>0</v>
      </c>
      <c r="BG290">
        <v>1</v>
      </c>
      <c r="BH290">
        <v>2</v>
      </c>
      <c r="BI290">
        <v>0</v>
      </c>
      <c r="BJ290">
        <v>2</v>
      </c>
      <c r="BK290">
        <v>2</v>
      </c>
      <c r="BL290">
        <v>0</v>
      </c>
      <c r="BM290">
        <v>2</v>
      </c>
      <c r="BN290" s="8">
        <f>BM290/DQ290</f>
        <v>0.125</v>
      </c>
      <c r="BO290">
        <v>1</v>
      </c>
      <c r="BP290">
        <v>0</v>
      </c>
      <c r="BQ290">
        <v>1</v>
      </c>
      <c r="BR290">
        <v>0</v>
      </c>
      <c r="BS290" s="8">
        <f>IF(BO290+BP290&gt;0,BO290/(BO290+BP290),0)</f>
        <v>1</v>
      </c>
      <c r="BT290" s="8">
        <f>(BQ290+BR290)/(EH290+EI290)</f>
        <v>9.0909090909090912E-2</v>
      </c>
      <c r="BU290">
        <v>1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 s="11">
        <f>DF290-DE290</f>
        <v>0</v>
      </c>
      <c r="DJ290" s="6">
        <v>-5.7167000000000003E-5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9</v>
      </c>
      <c r="DQ290">
        <v>16</v>
      </c>
      <c r="DR290">
        <v>8</v>
      </c>
      <c r="DS290">
        <v>10</v>
      </c>
      <c r="DT290">
        <v>5</v>
      </c>
      <c r="DU290">
        <v>7</v>
      </c>
      <c r="DV290" s="6">
        <v>0.81</v>
      </c>
      <c r="DW290" s="6">
        <v>0.71</v>
      </c>
      <c r="DX290">
        <v>4</v>
      </c>
      <c r="DY290">
        <v>3</v>
      </c>
      <c r="DZ290">
        <v>2</v>
      </c>
      <c r="EA290">
        <v>1</v>
      </c>
      <c r="EB290">
        <v>0</v>
      </c>
      <c r="EC290">
        <v>1</v>
      </c>
      <c r="ED290">
        <v>2</v>
      </c>
      <c r="EE290">
        <v>0</v>
      </c>
      <c r="EF290" s="11">
        <f>EB290+ED290</f>
        <v>2</v>
      </c>
      <c r="EG290" s="11">
        <f>EC290+EE290</f>
        <v>1</v>
      </c>
      <c r="EH290">
        <v>7</v>
      </c>
      <c r="EI290">
        <v>4</v>
      </c>
      <c r="EJ290">
        <v>3</v>
      </c>
      <c r="EK290">
        <v>3</v>
      </c>
      <c r="EL290">
        <v>3</v>
      </c>
      <c r="EM290">
        <v>0</v>
      </c>
      <c r="EN290">
        <v>1</v>
      </c>
      <c r="EO290">
        <v>1</v>
      </c>
      <c r="EP290">
        <v>0</v>
      </c>
      <c r="EQ290">
        <v>0.1</v>
      </c>
      <c r="ER290">
        <v>0</v>
      </c>
      <c r="ES290">
        <v>37.14</v>
      </c>
      <c r="ET290" s="11">
        <f>BC290+BJ290+Y290+DL290</f>
        <v>2</v>
      </c>
      <c r="EU290" s="6">
        <f>IF(DK290&gt;0,(BC290+BI290)/DK290,0)</f>
        <v>0</v>
      </c>
      <c r="EV290" s="6">
        <f>(DP290+DQ290)/AB290*60</f>
        <v>134.77088948787059</v>
      </c>
      <c r="EW290" s="6">
        <v>-0.1</v>
      </c>
      <c r="EX290">
        <v>-0.09</v>
      </c>
    </row>
    <row r="291" spans="1:154">
      <c r="A291" s="5">
        <v>1000000</v>
      </c>
      <c r="B291" t="s">
        <v>1213</v>
      </c>
      <c r="C291" t="s">
        <v>454</v>
      </c>
      <c r="D291" t="s">
        <v>258</v>
      </c>
      <c r="E291" t="s">
        <v>145</v>
      </c>
      <c r="F291" t="s">
        <v>145</v>
      </c>
      <c r="G291">
        <v>73</v>
      </c>
      <c r="H291">
        <v>213</v>
      </c>
      <c r="I291">
        <v>2003</v>
      </c>
      <c r="J291">
        <v>9</v>
      </c>
      <c r="K291">
        <v>265</v>
      </c>
      <c r="L291" t="s">
        <v>146</v>
      </c>
      <c r="M291" t="s">
        <v>1214</v>
      </c>
      <c r="N291" t="s">
        <v>1215</v>
      </c>
      <c r="O291" t="s">
        <v>238</v>
      </c>
      <c r="P291" t="s">
        <v>789</v>
      </c>
      <c r="Q291">
        <v>11</v>
      </c>
      <c r="R291">
        <v>1</v>
      </c>
      <c r="S291">
        <v>1</v>
      </c>
      <c r="T291">
        <v>0</v>
      </c>
      <c r="U291">
        <v>1</v>
      </c>
      <c r="V291">
        <v>2</v>
      </c>
      <c r="W291">
        <v>0</v>
      </c>
      <c r="X291" s="6">
        <v>-1.3</v>
      </c>
      <c r="Y291">
        <v>17</v>
      </c>
      <c r="Z291">
        <v>187</v>
      </c>
      <c r="AA291">
        <v>7201</v>
      </c>
      <c r="AB291" s="6">
        <v>120.46</v>
      </c>
      <c r="AC291" s="7">
        <v>10.916666666699999</v>
      </c>
      <c r="AD291" s="7">
        <f>AVERAGE(AA291/60/Q291,AB291/Q291,AC291)</f>
        <v>10.926060606071715</v>
      </c>
      <c r="AE291" s="8">
        <v>0.21026357130389248</v>
      </c>
      <c r="AF291" s="8">
        <v>1</v>
      </c>
      <c r="AG291" s="8">
        <v>4.5454545454545456E-2</v>
      </c>
      <c r="AH291" s="9">
        <f>1-EA291/DU291</f>
        <v>0.94827586206896552</v>
      </c>
      <c r="AI291" s="10">
        <f>(AG291+AH291)*1000</f>
        <v>993.73040752351096</v>
      </c>
      <c r="AJ291" s="7">
        <f>DZ291/AB291*60</f>
        <v>0.99618130499750968</v>
      </c>
      <c r="AK291" s="7">
        <f>EA291/AB291*60</f>
        <v>1.4942719574962644</v>
      </c>
      <c r="AL291" s="8">
        <f>IF(DZ291+EA291&gt;0,DZ291/(DZ291+EA291),0)</f>
        <v>0.4</v>
      </c>
      <c r="AM291" s="11">
        <f>DZ291-EA291</f>
        <v>-1</v>
      </c>
      <c r="AN291" s="7">
        <f>AJ291-AK291</f>
        <v>-0.49809065249875473</v>
      </c>
      <c r="AO291">
        <v>18</v>
      </c>
      <c r="AP291">
        <v>18</v>
      </c>
      <c r="AQ291">
        <v>15</v>
      </c>
      <c r="AR291">
        <v>8</v>
      </c>
      <c r="AS291">
        <v>8</v>
      </c>
      <c r="AT291">
        <v>8</v>
      </c>
      <c r="AU291" s="6">
        <v>1.34</v>
      </c>
      <c r="AV291">
        <v>5</v>
      </c>
      <c r="AW291">
        <v>4</v>
      </c>
      <c r="AX291">
        <v>0</v>
      </c>
      <c r="AY291" s="11">
        <f>AW291+AX291</f>
        <v>4</v>
      </c>
      <c r="AZ291" s="6">
        <v>22.75</v>
      </c>
      <c r="BA291" s="6">
        <v>23.97</v>
      </c>
      <c r="BB291" s="6">
        <v>0</v>
      </c>
      <c r="BC291">
        <v>37</v>
      </c>
      <c r="BD291">
        <v>37</v>
      </c>
      <c r="BE291">
        <v>14</v>
      </c>
      <c r="BF291" s="11">
        <f>BD291-BE291</f>
        <v>23</v>
      </c>
      <c r="BG291">
        <v>7</v>
      </c>
      <c r="BH291">
        <v>0</v>
      </c>
      <c r="BI291">
        <v>2</v>
      </c>
      <c r="BJ291">
        <v>4</v>
      </c>
      <c r="BK291">
        <v>0</v>
      </c>
      <c r="BL291">
        <v>2</v>
      </c>
      <c r="BM291">
        <v>4</v>
      </c>
      <c r="BN291" s="8">
        <f>BM291/DQ291</f>
        <v>3.6363636363636362E-2</v>
      </c>
      <c r="BO291">
        <v>2</v>
      </c>
      <c r="BP291">
        <v>0</v>
      </c>
      <c r="BQ291">
        <v>2</v>
      </c>
      <c r="BR291">
        <v>0</v>
      </c>
      <c r="BS291" s="8">
        <f>IF(BO291+BP291&gt;0,BO291/(BO291+BP291),0)</f>
        <v>1</v>
      </c>
      <c r="BT291" s="8">
        <f>(BQ291+BR291)/(EH291+EI291)</f>
        <v>1.7857142857142856E-2</v>
      </c>
      <c r="BU291">
        <v>1</v>
      </c>
      <c r="BV291">
        <v>0</v>
      </c>
      <c r="BW291">
        <v>1</v>
      </c>
      <c r="BX291">
        <v>0</v>
      </c>
      <c r="BY291">
        <v>0</v>
      </c>
      <c r="BZ291">
        <v>0</v>
      </c>
      <c r="CA291">
        <v>1</v>
      </c>
      <c r="CB291">
        <v>0</v>
      </c>
      <c r="CC291">
        <v>1</v>
      </c>
      <c r="CD291">
        <v>0</v>
      </c>
      <c r="CE291">
        <v>1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1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7</v>
      </c>
      <c r="CX291">
        <v>2</v>
      </c>
      <c r="CY291">
        <v>0</v>
      </c>
      <c r="CZ291">
        <v>2</v>
      </c>
      <c r="DA291">
        <v>0</v>
      </c>
      <c r="DB291">
        <v>0</v>
      </c>
      <c r="DC291">
        <v>0</v>
      </c>
      <c r="DD291">
        <v>4</v>
      </c>
      <c r="DE291">
        <v>4</v>
      </c>
      <c r="DF291">
        <v>0</v>
      </c>
      <c r="DG291">
        <v>4</v>
      </c>
      <c r="DH291">
        <v>3</v>
      </c>
      <c r="DI291" s="11">
        <f>DF291-DE291</f>
        <v>-4</v>
      </c>
      <c r="DJ291" s="6">
        <v>-0.99298703180000003</v>
      </c>
      <c r="DK291">
        <v>1</v>
      </c>
      <c r="DL291">
        <v>3</v>
      </c>
      <c r="DM291">
        <v>0</v>
      </c>
      <c r="DN291">
        <v>0</v>
      </c>
      <c r="DO291">
        <v>0</v>
      </c>
      <c r="DP291">
        <v>93</v>
      </c>
      <c r="DQ291">
        <v>110</v>
      </c>
      <c r="DR291">
        <v>70</v>
      </c>
      <c r="DS291">
        <v>84</v>
      </c>
      <c r="DT291">
        <v>44</v>
      </c>
      <c r="DU291">
        <v>58</v>
      </c>
      <c r="DV291" s="6">
        <v>3.9</v>
      </c>
      <c r="DW291" s="6">
        <v>4.8100000000000005</v>
      </c>
      <c r="DX291">
        <v>14</v>
      </c>
      <c r="DY291">
        <v>20</v>
      </c>
      <c r="DZ291">
        <v>2</v>
      </c>
      <c r="EA291">
        <v>3</v>
      </c>
      <c r="EB291">
        <v>5</v>
      </c>
      <c r="EC291">
        <v>3</v>
      </c>
      <c r="ED291">
        <v>2</v>
      </c>
      <c r="EE291">
        <v>3</v>
      </c>
      <c r="EF291" s="11">
        <f>EB291+ED291</f>
        <v>7</v>
      </c>
      <c r="EG291" s="11">
        <f>EC291+EE291</f>
        <v>6</v>
      </c>
      <c r="EH291">
        <v>59</v>
      </c>
      <c r="EI291">
        <v>53</v>
      </c>
      <c r="EJ291">
        <v>73</v>
      </c>
      <c r="EK291">
        <v>50</v>
      </c>
      <c r="EL291">
        <v>13</v>
      </c>
      <c r="EM291">
        <v>13</v>
      </c>
      <c r="EN291">
        <v>10</v>
      </c>
      <c r="EO291">
        <v>8</v>
      </c>
      <c r="EP291">
        <v>0</v>
      </c>
      <c r="EQ291">
        <v>0.1</v>
      </c>
      <c r="ER291">
        <v>0.1</v>
      </c>
      <c r="ES291">
        <v>452.44</v>
      </c>
      <c r="ET291" s="11">
        <f>BC291+BJ291+Y291+DL291</f>
        <v>61</v>
      </c>
      <c r="EU291" s="6">
        <f>IF(DK291&gt;0,(BC291+BI291)/DK291,0)</f>
        <v>39</v>
      </c>
      <c r="EV291" s="6">
        <f>(DP291+DQ291)/AB291*60</f>
        <v>101.11240245724723</v>
      </c>
      <c r="EW291" s="6">
        <v>1.5</v>
      </c>
      <c r="EX291">
        <v>0.13</v>
      </c>
    </row>
    <row r="292" spans="1:154">
      <c r="A292" s="5">
        <v>692500</v>
      </c>
      <c r="B292" t="s">
        <v>1216</v>
      </c>
      <c r="C292" t="s">
        <v>778</v>
      </c>
      <c r="D292" t="s">
        <v>153</v>
      </c>
      <c r="E292" t="s">
        <v>145</v>
      </c>
      <c r="F292" t="s">
        <v>145</v>
      </c>
      <c r="G292">
        <v>74</v>
      </c>
      <c r="H292">
        <v>205</v>
      </c>
      <c r="L292" t="s">
        <v>146</v>
      </c>
      <c r="M292" t="s">
        <v>1217</v>
      </c>
      <c r="N292" t="s">
        <v>1218</v>
      </c>
      <c r="O292" t="s">
        <v>149</v>
      </c>
      <c r="P292" t="s">
        <v>366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s="6">
        <v>0.60000000000000009</v>
      </c>
      <c r="Y292">
        <v>0</v>
      </c>
      <c r="Z292">
        <v>18</v>
      </c>
      <c r="AA292">
        <v>815</v>
      </c>
      <c r="AB292" s="6"/>
      <c r="AC292" s="7">
        <v>13.583333333300001</v>
      </c>
      <c r="AD292" s="7">
        <f>AVERAGE(AA292/60/Q292,AB292/Q292,AC292)</f>
        <v>9.0555555555444442</v>
      </c>
      <c r="AE292" s="8" t="e">
        <v>#DIV/0!</v>
      </c>
      <c r="AF292" s="8">
        <v>0</v>
      </c>
      <c r="AG292" s="8" t="e">
        <v>#DIV/0!</v>
      </c>
      <c r="AH292" s="9" t="e">
        <f>1-EA292/DU292</f>
        <v>#DIV/0!</v>
      </c>
      <c r="AI292" s="10" t="e">
        <f>(AG292+AH292)*1000</f>
        <v>#DIV/0!</v>
      </c>
      <c r="AJ292" s="7" t="e">
        <f>DZ292/AB292*60</f>
        <v>#DIV/0!</v>
      </c>
      <c r="AK292" s="7" t="e">
        <f>EA292/AB292*60</f>
        <v>#DIV/0!</v>
      </c>
      <c r="AL292" s="8">
        <f>IF(DZ292+EA292&gt;0,DZ292/(DZ292+EA292),0)</f>
        <v>0</v>
      </c>
      <c r="AM292" s="11">
        <f>DZ292-EA292</f>
        <v>0</v>
      </c>
      <c r="AN292" s="7" t="e">
        <f>AJ292-AK292</f>
        <v>#DIV/0!</v>
      </c>
      <c r="AP292">
        <v>1</v>
      </c>
      <c r="AS292">
        <v>1</v>
      </c>
      <c r="AT292">
        <v>1</v>
      </c>
      <c r="AU292" s="6"/>
      <c r="AY292" s="11">
        <f>AW292+AX292</f>
        <v>0</v>
      </c>
      <c r="AZ292" s="6">
        <v>58</v>
      </c>
      <c r="BA292" s="6"/>
      <c r="BB292" s="6">
        <v>0</v>
      </c>
      <c r="BC292">
        <v>3</v>
      </c>
      <c r="BF292" s="11">
        <f>BD292-BE292</f>
        <v>0</v>
      </c>
      <c r="BG292">
        <v>0</v>
      </c>
      <c r="BH292">
        <v>0</v>
      </c>
      <c r="BI292">
        <v>0</v>
      </c>
      <c r="BJ292">
        <v>0</v>
      </c>
      <c r="BN292" s="8" t="e">
        <f>BM292/DQ292</f>
        <v>#DIV/0!</v>
      </c>
      <c r="BO292">
        <v>0</v>
      </c>
      <c r="BP292">
        <v>0</v>
      </c>
      <c r="BS292" s="8">
        <f>IF(BO292+BP292&gt;0,BO292/(BO292+BP292),0)</f>
        <v>0</v>
      </c>
      <c r="BT292" s="8" t="e">
        <f>(BQ292+BR292)/(EH292+EI292)</f>
        <v>#DIV/0!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1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I292" s="11">
        <f>DF292-DE292</f>
        <v>0</v>
      </c>
      <c r="DJ292" s="6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V292" s="6"/>
      <c r="DW292" s="6"/>
      <c r="EF292" s="11">
        <f>EB292+ED292</f>
        <v>0</v>
      </c>
      <c r="EG292" s="11">
        <f>EC292+EE292</f>
        <v>0</v>
      </c>
      <c r="EP292">
        <v>0</v>
      </c>
      <c r="EQ292">
        <v>0</v>
      </c>
      <c r="ER292">
        <v>0</v>
      </c>
      <c r="ET292" s="11">
        <f>BC292+BJ292+Y292+DL292</f>
        <v>3</v>
      </c>
      <c r="EU292" s="6">
        <f>IF(DK292&gt;0,(BC292+BI292)/DK292,0)</f>
        <v>0</v>
      </c>
      <c r="EV292" s="6" t="e">
        <f>(DP292+DQ292)/AB292*60</f>
        <v>#DIV/0!</v>
      </c>
      <c r="EW292" s="6"/>
    </row>
    <row r="293" spans="1:154">
      <c r="A293" s="5">
        <v>900000</v>
      </c>
      <c r="B293" t="s">
        <v>1219</v>
      </c>
      <c r="C293" t="s">
        <v>753</v>
      </c>
      <c r="D293" t="s">
        <v>153</v>
      </c>
      <c r="E293" t="s">
        <v>145</v>
      </c>
      <c r="F293" t="s">
        <v>145</v>
      </c>
      <c r="G293">
        <v>73</v>
      </c>
      <c r="H293">
        <v>196</v>
      </c>
      <c r="I293">
        <v>2012</v>
      </c>
      <c r="J293">
        <v>5</v>
      </c>
      <c r="K293">
        <v>151</v>
      </c>
      <c r="L293" t="s">
        <v>154</v>
      </c>
      <c r="M293" t="s">
        <v>975</v>
      </c>
      <c r="N293" t="s">
        <v>1220</v>
      </c>
      <c r="O293" t="s">
        <v>149</v>
      </c>
      <c r="P293" t="s">
        <v>274</v>
      </c>
      <c r="Q293">
        <v>61</v>
      </c>
      <c r="R293">
        <v>6</v>
      </c>
      <c r="S293">
        <v>7</v>
      </c>
      <c r="T293">
        <v>4</v>
      </c>
      <c r="U293">
        <v>3</v>
      </c>
      <c r="V293">
        <v>13</v>
      </c>
      <c r="W293">
        <v>0</v>
      </c>
      <c r="X293" s="6">
        <v>13.5</v>
      </c>
      <c r="Y293">
        <v>55</v>
      </c>
      <c r="Z293">
        <v>1296</v>
      </c>
      <c r="AA293">
        <v>57886</v>
      </c>
      <c r="AB293" s="6">
        <v>964.13</v>
      </c>
      <c r="AC293" s="7">
        <v>15.733333333299999</v>
      </c>
      <c r="AD293" s="7">
        <f>AVERAGE(AA293/60/Q293,AB293/Q293,AC293)</f>
        <v>15.784863387967031</v>
      </c>
      <c r="AE293" s="8">
        <v>0.28602748341620288</v>
      </c>
      <c r="AF293" s="8">
        <v>0.38235294117647056</v>
      </c>
      <c r="AG293" s="8">
        <v>6.1041292639138239E-2</v>
      </c>
      <c r="AH293" s="9">
        <f>1-EA293/DU293</f>
        <v>0.90909090909090906</v>
      </c>
      <c r="AI293" s="10">
        <f>(AG293+AH293)*1000</f>
        <v>970.13220173004731</v>
      </c>
      <c r="AJ293" s="7">
        <f>DZ293/AB293*60</f>
        <v>2.1158972337755282</v>
      </c>
      <c r="AK293" s="7">
        <f>EA293/AB293*60</f>
        <v>1.8669681474489956</v>
      </c>
      <c r="AL293" s="8">
        <f>IF(DZ293+EA293&gt;0,DZ293/(DZ293+EA293),0)</f>
        <v>0.53125</v>
      </c>
      <c r="AM293" s="11">
        <f>DZ293-EA293</f>
        <v>4</v>
      </c>
      <c r="AN293" s="7">
        <f>AJ293-AK293</f>
        <v>0.24892908632653254</v>
      </c>
      <c r="AO293" t="s">
        <v>255</v>
      </c>
      <c r="AP293">
        <v>231</v>
      </c>
      <c r="AQ293" t="s">
        <v>255</v>
      </c>
      <c r="AR293" t="s">
        <v>255</v>
      </c>
      <c r="AS293">
        <v>85</v>
      </c>
      <c r="AT293">
        <v>85</v>
      </c>
      <c r="AU293" s="6">
        <v>4.13</v>
      </c>
      <c r="AV293">
        <v>3</v>
      </c>
      <c r="AW293" t="s">
        <v>255</v>
      </c>
      <c r="AX293">
        <v>8</v>
      </c>
      <c r="AY293" s="11" t="e">
        <f>AW293+AX293</f>
        <v>#VALUE!</v>
      </c>
      <c r="AZ293" s="6">
        <v>51.458799999999997</v>
      </c>
      <c r="BA293" s="6" t="s">
        <v>255</v>
      </c>
      <c r="BB293" s="6">
        <v>92.1</v>
      </c>
      <c r="BC293">
        <v>85</v>
      </c>
      <c r="BD293">
        <v>85</v>
      </c>
      <c r="BE293" t="s">
        <v>255</v>
      </c>
      <c r="BF293" s="11" t="e">
        <f>BD293-BE293</f>
        <v>#VALUE!</v>
      </c>
      <c r="BG293">
        <v>63</v>
      </c>
      <c r="BH293">
        <v>30</v>
      </c>
      <c r="BI293">
        <v>19</v>
      </c>
      <c r="BJ293">
        <v>36</v>
      </c>
      <c r="BK293">
        <v>30</v>
      </c>
      <c r="BL293">
        <v>19</v>
      </c>
      <c r="BM293">
        <v>36</v>
      </c>
      <c r="BN293" s="8">
        <f>BM293/DQ293</f>
        <v>5.4711246200607903E-2</v>
      </c>
      <c r="BO293">
        <v>0</v>
      </c>
      <c r="BP293">
        <v>0</v>
      </c>
      <c r="BQ293">
        <v>0</v>
      </c>
      <c r="BR293">
        <v>0</v>
      </c>
      <c r="BS293" s="8">
        <f>IF(BO293+BP293&gt;0,BO293/(BO293+BP293),0)</f>
        <v>0</v>
      </c>
      <c r="BT293" s="8">
        <f>(BQ293+BR293)/(EH293+EI293)</f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1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3</v>
      </c>
      <c r="CP293">
        <v>0</v>
      </c>
      <c r="CQ293">
        <v>0</v>
      </c>
      <c r="CR293">
        <v>0</v>
      </c>
      <c r="CS293">
        <v>3</v>
      </c>
      <c r="CT293">
        <v>1</v>
      </c>
      <c r="CU293">
        <v>2</v>
      </c>
      <c r="CV293">
        <v>6</v>
      </c>
      <c r="CW293">
        <v>54</v>
      </c>
      <c r="CX293">
        <v>2</v>
      </c>
      <c r="CY293">
        <v>0</v>
      </c>
      <c r="CZ293">
        <v>51</v>
      </c>
      <c r="DA293">
        <v>12</v>
      </c>
      <c r="DB293">
        <v>0</v>
      </c>
      <c r="DC293">
        <v>0</v>
      </c>
      <c r="DD293">
        <v>20</v>
      </c>
      <c r="DE293">
        <v>19</v>
      </c>
      <c r="DF293">
        <v>14</v>
      </c>
      <c r="DG293">
        <v>17</v>
      </c>
      <c r="DH293">
        <v>12</v>
      </c>
      <c r="DI293" s="11">
        <f>DF293-DE293</f>
        <v>-5</v>
      </c>
      <c r="DJ293" s="6">
        <v>1.40912781</v>
      </c>
      <c r="DK293">
        <v>15</v>
      </c>
      <c r="DL293">
        <v>3</v>
      </c>
      <c r="DM293">
        <v>0</v>
      </c>
      <c r="DN293">
        <v>0</v>
      </c>
      <c r="DO293">
        <v>1</v>
      </c>
      <c r="DP293">
        <v>1078</v>
      </c>
      <c r="DQ293">
        <v>658</v>
      </c>
      <c r="DR293">
        <v>817</v>
      </c>
      <c r="DS293">
        <v>477</v>
      </c>
      <c r="DT293">
        <v>557</v>
      </c>
      <c r="DU293">
        <v>330</v>
      </c>
      <c r="DV293" s="6">
        <v>47.42</v>
      </c>
      <c r="DW293" s="6">
        <v>25.63</v>
      </c>
      <c r="DX293">
        <v>150</v>
      </c>
      <c r="DY293">
        <v>76</v>
      </c>
      <c r="DZ293">
        <v>34</v>
      </c>
      <c r="EA293">
        <v>30</v>
      </c>
      <c r="EB293">
        <v>33</v>
      </c>
      <c r="EC293">
        <v>12</v>
      </c>
      <c r="ED293">
        <v>47</v>
      </c>
      <c r="EE293">
        <v>23</v>
      </c>
      <c r="EF293" s="11">
        <f>EB293+ED293</f>
        <v>80</v>
      </c>
      <c r="EG293" s="11">
        <f>EC293+EE293</f>
        <v>35</v>
      </c>
      <c r="EH293">
        <v>468</v>
      </c>
      <c r="EI293">
        <v>433</v>
      </c>
      <c r="EJ293">
        <v>386</v>
      </c>
      <c r="EK293">
        <v>451</v>
      </c>
      <c r="EL293">
        <v>139</v>
      </c>
      <c r="EM293">
        <v>121</v>
      </c>
      <c r="EN293">
        <v>63</v>
      </c>
      <c r="EO293">
        <v>75</v>
      </c>
      <c r="EP293">
        <v>1</v>
      </c>
      <c r="EQ293">
        <v>2.2999999999999998</v>
      </c>
      <c r="ER293">
        <v>3.3</v>
      </c>
      <c r="ES293">
        <v>2406.63</v>
      </c>
      <c r="ET293" s="11">
        <f>BC293+BJ293+Y293+DL293</f>
        <v>179</v>
      </c>
      <c r="EU293" s="6">
        <f>IF(DK293&gt;0,(BC293+BI293)/DK293,0)</f>
        <v>6.9333333333333336</v>
      </c>
      <c r="EV293" s="6">
        <f>(DP293+DQ293)/AB293*60</f>
        <v>108.03522346571521</v>
      </c>
      <c r="EW293" s="6">
        <v>31.9</v>
      </c>
      <c r="EX293">
        <v>0.52</v>
      </c>
    </row>
    <row r="294" spans="1:154">
      <c r="A294" s="5">
        <v>575000</v>
      </c>
      <c r="B294" t="s">
        <v>1221</v>
      </c>
      <c r="C294" t="s">
        <v>1222</v>
      </c>
      <c r="D294" t="s">
        <v>153</v>
      </c>
      <c r="E294" t="s">
        <v>145</v>
      </c>
      <c r="F294" t="s">
        <v>145</v>
      </c>
      <c r="G294">
        <v>74</v>
      </c>
      <c r="H294">
        <v>205</v>
      </c>
      <c r="I294">
        <v>2011</v>
      </c>
      <c r="J294">
        <v>3</v>
      </c>
      <c r="K294">
        <v>86</v>
      </c>
      <c r="L294" t="s">
        <v>154</v>
      </c>
      <c r="M294" t="s">
        <v>1223</v>
      </c>
      <c r="N294" t="s">
        <v>565</v>
      </c>
      <c r="O294" t="s">
        <v>238</v>
      </c>
      <c r="P294" t="s">
        <v>245</v>
      </c>
      <c r="Q294">
        <v>13</v>
      </c>
      <c r="R294">
        <v>2</v>
      </c>
      <c r="S294">
        <v>8</v>
      </c>
      <c r="T294">
        <v>6</v>
      </c>
      <c r="U294">
        <v>2</v>
      </c>
      <c r="V294">
        <v>10</v>
      </c>
      <c r="W294">
        <v>2</v>
      </c>
      <c r="X294" s="6">
        <v>3</v>
      </c>
      <c r="Y294">
        <v>4</v>
      </c>
      <c r="Z294">
        <v>246</v>
      </c>
      <c r="AA294">
        <v>9808</v>
      </c>
      <c r="AB294" s="6">
        <v>163.34</v>
      </c>
      <c r="AC294" s="7">
        <v>12.5666666667</v>
      </c>
      <c r="AD294" s="7">
        <f>AVERAGE(AA294/60/Q294,AB294/Q294,AC294)</f>
        <v>12.56854700855812</v>
      </c>
      <c r="AE294" s="8">
        <v>0.22852745715285064</v>
      </c>
      <c r="AF294" s="8">
        <v>0.90909090909090906</v>
      </c>
      <c r="AG294" s="8">
        <v>9.6491228070175433E-2</v>
      </c>
      <c r="AH294" s="9">
        <f>1-EA294/DU294</f>
        <v>0.91176470588235292</v>
      </c>
      <c r="AI294" s="10">
        <f>(AG294+AH294)*1000</f>
        <v>1008.2559339525284</v>
      </c>
      <c r="AJ294" s="7">
        <f>DZ294/AB294*60</f>
        <v>4.0406514019835926</v>
      </c>
      <c r="AK294" s="7">
        <f>EA294/AB294*60</f>
        <v>2.2039916738092322</v>
      </c>
      <c r="AL294" s="8">
        <f>IF(DZ294+EA294&gt;0,DZ294/(DZ294+EA294),0)</f>
        <v>0.6470588235294118</v>
      </c>
      <c r="AM294" s="11">
        <f>DZ294-EA294</f>
        <v>5</v>
      </c>
      <c r="AN294" s="7">
        <f>AJ294-AK294</f>
        <v>1.8366597281743604</v>
      </c>
      <c r="AO294">
        <v>47</v>
      </c>
      <c r="AP294">
        <v>47</v>
      </c>
      <c r="AQ294">
        <v>40</v>
      </c>
      <c r="AR294">
        <v>27</v>
      </c>
      <c r="AS294">
        <v>27</v>
      </c>
      <c r="AT294">
        <v>27</v>
      </c>
      <c r="AU294" s="6">
        <v>3.79</v>
      </c>
      <c r="AV294">
        <v>18</v>
      </c>
      <c r="AW294">
        <v>1</v>
      </c>
      <c r="AX294">
        <v>3</v>
      </c>
      <c r="AY294" s="11">
        <f>AW294+AX294</f>
        <v>4</v>
      </c>
      <c r="AZ294" s="6">
        <v>26.777799999999999</v>
      </c>
      <c r="BA294" s="6">
        <v>25.74</v>
      </c>
      <c r="BB294" s="6">
        <v>102.5</v>
      </c>
      <c r="BC294">
        <v>5</v>
      </c>
      <c r="BD294">
        <v>5</v>
      </c>
      <c r="BE294">
        <v>20</v>
      </c>
      <c r="BF294" s="11">
        <f>BD294-BE294</f>
        <v>-15</v>
      </c>
      <c r="BG294">
        <v>13</v>
      </c>
      <c r="BH294">
        <v>2</v>
      </c>
      <c r="BI294">
        <v>11</v>
      </c>
      <c r="BJ294">
        <v>4</v>
      </c>
      <c r="BK294">
        <v>2</v>
      </c>
      <c r="BL294">
        <v>11</v>
      </c>
      <c r="BM294">
        <v>4</v>
      </c>
      <c r="BN294" s="8">
        <f>BM294/DQ294</f>
        <v>3.2786885245901641E-2</v>
      </c>
      <c r="BO294">
        <v>1</v>
      </c>
      <c r="BP294">
        <v>1</v>
      </c>
      <c r="BQ294">
        <v>1</v>
      </c>
      <c r="BR294">
        <v>1</v>
      </c>
      <c r="BS294" s="8">
        <f>IF(BO294+BP294&gt;0,BO294/(BO294+BP294),0)</f>
        <v>0.5</v>
      </c>
      <c r="BT294" s="8">
        <f>(BQ294+BR294)/(EH294+EI294)</f>
        <v>1.2422360248447204E-2</v>
      </c>
      <c r="BU294">
        <v>0</v>
      </c>
      <c r="BV294">
        <v>0</v>
      </c>
      <c r="BW294">
        <v>0</v>
      </c>
      <c r="BX294">
        <v>1</v>
      </c>
      <c r="BY294">
        <v>1</v>
      </c>
      <c r="BZ294">
        <v>0</v>
      </c>
      <c r="CA294">
        <v>1</v>
      </c>
      <c r="CB294">
        <v>0</v>
      </c>
      <c r="CC294">
        <v>0</v>
      </c>
      <c r="CD294">
        <v>0</v>
      </c>
      <c r="CE294">
        <v>1</v>
      </c>
      <c r="CF294">
        <v>1</v>
      </c>
      <c r="CG294">
        <v>0</v>
      </c>
      <c r="CH294">
        <v>1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1</v>
      </c>
      <c r="CQ294">
        <v>1</v>
      </c>
      <c r="CR294">
        <v>0</v>
      </c>
      <c r="CS294">
        <v>0</v>
      </c>
      <c r="CT294">
        <v>0</v>
      </c>
      <c r="CU294">
        <v>0</v>
      </c>
      <c r="CV294">
        <v>1</v>
      </c>
      <c r="CW294">
        <v>12</v>
      </c>
      <c r="CX294">
        <v>0</v>
      </c>
      <c r="CY294">
        <v>1</v>
      </c>
      <c r="CZ294">
        <v>0</v>
      </c>
      <c r="DA294">
        <v>15</v>
      </c>
      <c r="DB294">
        <v>4</v>
      </c>
      <c r="DC294">
        <v>0</v>
      </c>
      <c r="DD294">
        <v>7</v>
      </c>
      <c r="DE294">
        <v>2</v>
      </c>
      <c r="DF294">
        <v>4</v>
      </c>
      <c r="DG294">
        <v>2</v>
      </c>
      <c r="DH294">
        <v>4</v>
      </c>
      <c r="DI294" s="11">
        <f>DF294-DE294</f>
        <v>2</v>
      </c>
      <c r="DJ294" s="6">
        <v>2.3174418031999999</v>
      </c>
      <c r="DK294">
        <v>2</v>
      </c>
      <c r="DL294">
        <v>0</v>
      </c>
      <c r="DM294">
        <v>0</v>
      </c>
      <c r="DN294">
        <v>0</v>
      </c>
      <c r="DO294">
        <v>0</v>
      </c>
      <c r="DP294">
        <v>188</v>
      </c>
      <c r="DQ294">
        <v>122</v>
      </c>
      <c r="DR294">
        <v>157</v>
      </c>
      <c r="DS294">
        <v>90</v>
      </c>
      <c r="DT294">
        <v>114</v>
      </c>
      <c r="DU294">
        <v>68</v>
      </c>
      <c r="DV294" s="6">
        <v>12.99</v>
      </c>
      <c r="DW294" s="6">
        <v>4.8600000000000003</v>
      </c>
      <c r="DX294">
        <v>55</v>
      </c>
      <c r="DY294">
        <v>19</v>
      </c>
      <c r="DZ294">
        <v>11</v>
      </c>
      <c r="EA294">
        <v>6</v>
      </c>
      <c r="EB294">
        <v>7</v>
      </c>
      <c r="EC294">
        <v>2</v>
      </c>
      <c r="ED294">
        <v>8</v>
      </c>
      <c r="EE294">
        <v>10</v>
      </c>
      <c r="EF294" s="11">
        <f>EB294+ED294</f>
        <v>15</v>
      </c>
      <c r="EG294" s="11">
        <f>EC294+EE294</f>
        <v>12</v>
      </c>
      <c r="EH294">
        <v>91</v>
      </c>
      <c r="EI294">
        <v>70</v>
      </c>
      <c r="EJ294">
        <v>77</v>
      </c>
      <c r="EK294">
        <v>94</v>
      </c>
      <c r="EL294">
        <v>32</v>
      </c>
      <c r="EM294">
        <v>28</v>
      </c>
      <c r="EN294">
        <v>14</v>
      </c>
      <c r="EO294">
        <v>17</v>
      </c>
      <c r="EP294">
        <v>0.9</v>
      </c>
      <c r="EQ294">
        <v>0.2</v>
      </c>
      <c r="ER294">
        <v>1.1000000000000001</v>
      </c>
      <c r="ES294">
        <v>551.41</v>
      </c>
      <c r="ET294" s="11">
        <f>BC294+BJ294+Y294+DL294</f>
        <v>13</v>
      </c>
      <c r="EU294" s="6">
        <f>IF(DK294&gt;0,(BC294+BI294)/DK294,0)</f>
        <v>8</v>
      </c>
      <c r="EV294" s="6">
        <f>(DP294+DQ294)/AB294*60</f>
        <v>113.87290314681033</v>
      </c>
      <c r="EW294" s="6">
        <v>11.2</v>
      </c>
      <c r="EX294">
        <v>0.86</v>
      </c>
    </row>
    <row r="295" spans="1:154">
      <c r="A295" s="5">
        <v>667500</v>
      </c>
      <c r="B295" t="s">
        <v>1224</v>
      </c>
      <c r="C295" t="s">
        <v>1225</v>
      </c>
      <c r="D295" t="s">
        <v>1226</v>
      </c>
      <c r="E295" t="s">
        <v>160</v>
      </c>
      <c r="F295" t="s">
        <v>160</v>
      </c>
      <c r="G295">
        <v>71</v>
      </c>
      <c r="H295">
        <v>180</v>
      </c>
      <c r="I295">
        <v>2013</v>
      </c>
      <c r="J295">
        <v>3</v>
      </c>
      <c r="K295">
        <v>77</v>
      </c>
      <c r="L295" t="s">
        <v>146</v>
      </c>
      <c r="M295" t="s">
        <v>1227</v>
      </c>
      <c r="N295" t="s">
        <v>899</v>
      </c>
      <c r="O295" t="s">
        <v>303</v>
      </c>
      <c r="P295" t="s">
        <v>233</v>
      </c>
      <c r="Q295">
        <v>40</v>
      </c>
      <c r="R295">
        <v>16</v>
      </c>
      <c r="S295">
        <v>17</v>
      </c>
      <c r="T295">
        <v>14</v>
      </c>
      <c r="U295">
        <v>3</v>
      </c>
      <c r="V295">
        <v>33</v>
      </c>
      <c r="W295">
        <v>7</v>
      </c>
      <c r="X295" s="6">
        <v>5.6</v>
      </c>
      <c r="Y295">
        <v>10</v>
      </c>
      <c r="Z295">
        <v>820</v>
      </c>
      <c r="AA295">
        <v>38126</v>
      </c>
      <c r="AB295" s="6">
        <v>633.53</v>
      </c>
      <c r="AC295" s="7">
        <v>15.8833333333</v>
      </c>
      <c r="AD295" s="7">
        <f>AVERAGE(AA295/60/Q295,AB295/Q295,AC295)</f>
        <v>15.869138888877778</v>
      </c>
      <c r="AE295" s="8">
        <v>0.29155832501116014</v>
      </c>
      <c r="AF295" s="8">
        <v>0.71739130434782605</v>
      </c>
      <c r="AG295" s="8">
        <v>0.11616161616161616</v>
      </c>
      <c r="AH295" s="9">
        <f>1-EA295/DU295</f>
        <v>0.9069069069069069</v>
      </c>
      <c r="AI295" s="10">
        <f>(AG295+AH295)*1000</f>
        <v>1023.0685230685231</v>
      </c>
      <c r="AJ295" s="7">
        <f>DZ295/AB295*60</f>
        <v>4.356541915931369</v>
      </c>
      <c r="AK295" s="7">
        <f>EA295/AB295*60</f>
        <v>2.9359304216059225</v>
      </c>
      <c r="AL295" s="8">
        <f>IF(DZ295+EA295&gt;0,DZ295/(DZ295+EA295),0)</f>
        <v>0.59740259740259738</v>
      </c>
      <c r="AM295" s="11">
        <f>DZ295-EA295</f>
        <v>15</v>
      </c>
      <c r="AN295" s="7">
        <f>AJ295-AK295</f>
        <v>1.4206114943254464</v>
      </c>
      <c r="AO295">
        <v>136</v>
      </c>
      <c r="AP295">
        <v>136</v>
      </c>
      <c r="AQ295">
        <v>108</v>
      </c>
      <c r="AR295">
        <v>81</v>
      </c>
      <c r="AS295">
        <v>81</v>
      </c>
      <c r="AT295">
        <v>81</v>
      </c>
      <c r="AU295" s="6">
        <v>11.54</v>
      </c>
      <c r="AV295">
        <v>52</v>
      </c>
      <c r="AW295">
        <v>11</v>
      </c>
      <c r="AX295">
        <v>5</v>
      </c>
      <c r="AY295" s="11">
        <f>AW295+AX295</f>
        <v>16</v>
      </c>
      <c r="AZ295" s="6">
        <v>20.814800000000002</v>
      </c>
      <c r="BA295" s="6">
        <v>20.67</v>
      </c>
      <c r="BB295" s="6">
        <v>171.8</v>
      </c>
      <c r="BC295">
        <v>61</v>
      </c>
      <c r="BD295">
        <v>61</v>
      </c>
      <c r="BE295">
        <v>85</v>
      </c>
      <c r="BF295" s="11">
        <f>BD295-BE295</f>
        <v>-24</v>
      </c>
      <c r="BG295">
        <v>27</v>
      </c>
      <c r="BH295">
        <v>9</v>
      </c>
      <c r="BI295">
        <v>16</v>
      </c>
      <c r="BJ295">
        <v>18</v>
      </c>
      <c r="BK295">
        <v>9</v>
      </c>
      <c r="BL295">
        <v>16</v>
      </c>
      <c r="BM295">
        <v>18</v>
      </c>
      <c r="BN295" s="8">
        <f>BM295/DQ295</f>
        <v>3.0354131534569982E-2</v>
      </c>
      <c r="BO295">
        <v>8</v>
      </c>
      <c r="BP295">
        <v>9</v>
      </c>
      <c r="BQ295">
        <v>8</v>
      </c>
      <c r="BR295">
        <v>8</v>
      </c>
      <c r="BS295" s="8">
        <f>IF(BO295+BP295&gt;0,BO295/(BO295+BP295),0)</f>
        <v>0.47058823529411764</v>
      </c>
      <c r="BT295" s="8">
        <f>(BQ295+BR295)/(EH295+EI295)</f>
        <v>2.5236593059936908E-2</v>
      </c>
      <c r="BU295">
        <v>1</v>
      </c>
      <c r="BV295">
        <v>1</v>
      </c>
      <c r="BW295">
        <v>3</v>
      </c>
      <c r="BX295">
        <v>5</v>
      </c>
      <c r="BY295">
        <v>4</v>
      </c>
      <c r="BZ295">
        <v>3</v>
      </c>
      <c r="CA295">
        <v>3</v>
      </c>
      <c r="CB295">
        <v>4</v>
      </c>
      <c r="CC295">
        <v>2</v>
      </c>
      <c r="CD295">
        <v>1</v>
      </c>
      <c r="CE295">
        <v>5</v>
      </c>
      <c r="CF295">
        <v>7</v>
      </c>
      <c r="CG295">
        <v>0</v>
      </c>
      <c r="CH295">
        <v>3</v>
      </c>
      <c r="CI295">
        <v>0</v>
      </c>
      <c r="CJ295">
        <v>0</v>
      </c>
      <c r="CK295">
        <v>0</v>
      </c>
      <c r="CL295">
        <v>0</v>
      </c>
      <c r="CM295">
        <v>1</v>
      </c>
      <c r="CN295">
        <v>2</v>
      </c>
      <c r="CO295">
        <v>0</v>
      </c>
      <c r="CP295">
        <v>2</v>
      </c>
      <c r="CQ295">
        <v>4</v>
      </c>
      <c r="CR295">
        <v>0</v>
      </c>
      <c r="CS295">
        <v>7</v>
      </c>
      <c r="CT295">
        <v>1</v>
      </c>
      <c r="CU295">
        <v>2</v>
      </c>
      <c r="CV295">
        <v>2</v>
      </c>
      <c r="CW295">
        <v>22</v>
      </c>
      <c r="CX295">
        <v>7</v>
      </c>
      <c r="CY295">
        <v>3</v>
      </c>
      <c r="CZ295">
        <v>1</v>
      </c>
      <c r="DA295">
        <v>15</v>
      </c>
      <c r="DB295">
        <v>8</v>
      </c>
      <c r="DC295">
        <v>0</v>
      </c>
      <c r="DD295">
        <v>47</v>
      </c>
      <c r="DE295">
        <v>5</v>
      </c>
      <c r="DF295">
        <v>10</v>
      </c>
      <c r="DG295">
        <v>6</v>
      </c>
      <c r="DH295">
        <v>8</v>
      </c>
      <c r="DI295" s="11">
        <f>DF295-DE295</f>
        <v>5</v>
      </c>
      <c r="DJ295" s="6">
        <v>1.7191966526</v>
      </c>
      <c r="DK295">
        <v>5</v>
      </c>
      <c r="DL295">
        <v>0</v>
      </c>
      <c r="DM295">
        <v>0</v>
      </c>
      <c r="DN295">
        <v>0</v>
      </c>
      <c r="DO295">
        <v>0</v>
      </c>
      <c r="DP295">
        <v>698</v>
      </c>
      <c r="DQ295">
        <v>593</v>
      </c>
      <c r="DR295">
        <v>522</v>
      </c>
      <c r="DS295">
        <v>434</v>
      </c>
      <c r="DT295">
        <v>396</v>
      </c>
      <c r="DU295">
        <v>333</v>
      </c>
      <c r="DV295" s="6">
        <v>39.49</v>
      </c>
      <c r="DW295" s="6">
        <v>31.38</v>
      </c>
      <c r="DX295">
        <v>143</v>
      </c>
      <c r="DY295">
        <v>109</v>
      </c>
      <c r="DZ295">
        <v>46</v>
      </c>
      <c r="EA295">
        <v>31</v>
      </c>
      <c r="EB295">
        <v>29</v>
      </c>
      <c r="EC295">
        <v>39</v>
      </c>
      <c r="ED295">
        <v>29</v>
      </c>
      <c r="EE295">
        <v>29</v>
      </c>
      <c r="EF295" s="11">
        <f>EB295+ED295</f>
        <v>58</v>
      </c>
      <c r="EG295" s="11">
        <f>EC295+EE295</f>
        <v>68</v>
      </c>
      <c r="EH295">
        <v>306</v>
      </c>
      <c r="EI295">
        <v>328</v>
      </c>
      <c r="EJ295">
        <v>218</v>
      </c>
      <c r="EK295">
        <v>328</v>
      </c>
      <c r="EL295">
        <v>76</v>
      </c>
      <c r="EM295">
        <v>69</v>
      </c>
      <c r="EN295">
        <v>34</v>
      </c>
      <c r="EO295">
        <v>41</v>
      </c>
      <c r="EP295">
        <v>3.6</v>
      </c>
      <c r="EQ295">
        <v>0.7</v>
      </c>
      <c r="ER295">
        <v>4.4000000000000004</v>
      </c>
      <c r="ES295">
        <v>1539.38</v>
      </c>
      <c r="ET295" s="11">
        <f>BC295+BJ295+Y295+DL295</f>
        <v>89</v>
      </c>
      <c r="EU295" s="6">
        <f>IF(DK295&gt;0,(BC295+BI295)/DK295,0)</f>
        <v>15.4</v>
      </c>
      <c r="EV295" s="6">
        <f>(DP295+DQ295)/AB295*60</f>
        <v>122.26729594494341</v>
      </c>
      <c r="EW295" s="6">
        <v>33</v>
      </c>
      <c r="EX295">
        <v>0.83</v>
      </c>
    </row>
    <row r="296" spans="1:154">
      <c r="A296" s="5">
        <v>4000000</v>
      </c>
      <c r="B296" t="s">
        <v>1228</v>
      </c>
      <c r="C296" t="s">
        <v>986</v>
      </c>
      <c r="D296" t="s">
        <v>338</v>
      </c>
      <c r="E296" t="s">
        <v>160</v>
      </c>
      <c r="F296" t="s">
        <v>160</v>
      </c>
      <c r="G296">
        <v>75</v>
      </c>
      <c r="H296">
        <v>192</v>
      </c>
      <c r="L296" t="s">
        <v>146</v>
      </c>
      <c r="M296" t="s">
        <v>1229</v>
      </c>
      <c r="N296" t="s">
        <v>1230</v>
      </c>
      <c r="O296" t="s">
        <v>149</v>
      </c>
      <c r="P296" t="s">
        <v>366</v>
      </c>
      <c r="Q296">
        <v>82</v>
      </c>
      <c r="R296">
        <v>4</v>
      </c>
      <c r="S296">
        <v>8</v>
      </c>
      <c r="T296">
        <v>6</v>
      </c>
      <c r="U296">
        <v>2</v>
      </c>
      <c r="V296">
        <v>12</v>
      </c>
      <c r="W296">
        <v>-22</v>
      </c>
      <c r="X296" s="6">
        <v>-0.2</v>
      </c>
      <c r="Y296">
        <v>33</v>
      </c>
      <c r="Z296">
        <v>2344</v>
      </c>
      <c r="AA296">
        <v>107976</v>
      </c>
      <c r="AB296" s="6">
        <v>1773.51</v>
      </c>
      <c r="AC296" s="7">
        <v>21.933333333299998</v>
      </c>
      <c r="AD296" s="7">
        <f>AVERAGE(AA296/60/Q296,AB296/Q296,AC296)</f>
        <v>21.835948509473983</v>
      </c>
      <c r="AE296" s="8">
        <v>0.37077200002508731</v>
      </c>
      <c r="AF296" s="8">
        <v>0.21818181818181817</v>
      </c>
      <c r="AG296" s="8">
        <v>7.7138849929873771E-2</v>
      </c>
      <c r="AH296" s="9">
        <f>1-EA296/DU296</f>
        <v>0.89038031319910516</v>
      </c>
      <c r="AI296" s="10">
        <f>(AG296+AH296)*1000</f>
        <v>967.5191631289789</v>
      </c>
      <c r="AJ296" s="7">
        <f>DZ296/AB296*60</f>
        <v>1.8607168834683763</v>
      </c>
      <c r="AK296" s="7">
        <f>EA296/AB296*60</f>
        <v>3.3154591741800159</v>
      </c>
      <c r="AL296" s="8">
        <f>IF(DZ296+EA296&gt;0,DZ296/(DZ296+EA296),0)</f>
        <v>0.35947712418300654</v>
      </c>
      <c r="AM296" s="11">
        <f>DZ296-EA296</f>
        <v>-43</v>
      </c>
      <c r="AN296" s="7">
        <f>AJ296-AK296</f>
        <v>-1.4547422907116396</v>
      </c>
      <c r="AO296">
        <v>173</v>
      </c>
      <c r="AP296">
        <v>177</v>
      </c>
      <c r="AQ296">
        <v>123</v>
      </c>
      <c r="AR296">
        <v>84</v>
      </c>
      <c r="AS296">
        <v>85</v>
      </c>
      <c r="AT296">
        <v>85</v>
      </c>
      <c r="AU296" s="6">
        <v>3.65</v>
      </c>
      <c r="AV296">
        <v>6</v>
      </c>
      <c r="AW296">
        <v>1</v>
      </c>
      <c r="AX296">
        <v>6</v>
      </c>
      <c r="AY296" s="11">
        <f>AW296+AX296</f>
        <v>7</v>
      </c>
      <c r="AZ296" s="6">
        <v>53.2941</v>
      </c>
      <c r="BA296" s="6">
        <v>47.4</v>
      </c>
      <c r="BB296" s="6">
        <v>112.2</v>
      </c>
      <c r="BC296">
        <v>100</v>
      </c>
      <c r="BD296">
        <v>98</v>
      </c>
      <c r="BE296">
        <v>108</v>
      </c>
      <c r="BF296" s="11">
        <f>BD296-BE296</f>
        <v>-10</v>
      </c>
      <c r="BG296">
        <v>40</v>
      </c>
      <c r="BH296">
        <v>45</v>
      </c>
      <c r="BI296">
        <v>16</v>
      </c>
      <c r="BJ296">
        <v>170</v>
      </c>
      <c r="BK296">
        <v>45</v>
      </c>
      <c r="BL296">
        <v>15</v>
      </c>
      <c r="BM296">
        <v>168</v>
      </c>
      <c r="BN296" s="8">
        <f>BM296/DQ296</f>
        <v>9.6774193548387094E-2</v>
      </c>
      <c r="BO296">
        <v>0</v>
      </c>
      <c r="BP296">
        <v>0</v>
      </c>
      <c r="BQ296">
        <v>0</v>
      </c>
      <c r="BR296">
        <v>0</v>
      </c>
      <c r="BS296" s="8">
        <f>IF(BO296+BP296&gt;0,BO296/(BO296+BP296),0)</f>
        <v>0</v>
      </c>
      <c r="BT296" s="8">
        <f>(BQ296+BR296)/(EH296+EI296)</f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1</v>
      </c>
      <c r="CH296">
        <v>0</v>
      </c>
      <c r="CI296">
        <v>2</v>
      </c>
      <c r="CJ296">
        <v>0</v>
      </c>
      <c r="CK296">
        <v>0</v>
      </c>
      <c r="CL296">
        <v>0</v>
      </c>
      <c r="CM296">
        <v>0</v>
      </c>
      <c r="CN296">
        <v>1</v>
      </c>
      <c r="CO296">
        <v>1</v>
      </c>
      <c r="CP296">
        <v>0</v>
      </c>
      <c r="CQ296">
        <v>0</v>
      </c>
      <c r="CR296">
        <v>0</v>
      </c>
      <c r="CS296">
        <v>2</v>
      </c>
      <c r="CT296">
        <v>0</v>
      </c>
      <c r="CU296">
        <v>0</v>
      </c>
      <c r="CV296">
        <v>5</v>
      </c>
      <c r="CW296">
        <v>35</v>
      </c>
      <c r="CX296">
        <v>2</v>
      </c>
      <c r="CY296">
        <v>1</v>
      </c>
      <c r="CZ296">
        <v>29</v>
      </c>
      <c r="DA296">
        <v>12</v>
      </c>
      <c r="DB296">
        <v>0</v>
      </c>
      <c r="DC296">
        <v>0</v>
      </c>
      <c r="DD296">
        <v>41</v>
      </c>
      <c r="DE296">
        <v>15</v>
      </c>
      <c r="DF296">
        <v>10</v>
      </c>
      <c r="DG296">
        <v>15</v>
      </c>
      <c r="DH296">
        <v>9</v>
      </c>
      <c r="DI296" s="11">
        <f>DF296-DE296</f>
        <v>-5</v>
      </c>
      <c r="DJ296" s="6">
        <v>3.8729637000000001</v>
      </c>
      <c r="DK296">
        <v>14</v>
      </c>
      <c r="DL296">
        <v>1</v>
      </c>
      <c r="DM296">
        <v>0</v>
      </c>
      <c r="DN296">
        <v>0</v>
      </c>
      <c r="DO296">
        <v>0</v>
      </c>
      <c r="DP296">
        <v>1283</v>
      </c>
      <c r="DQ296">
        <v>1736</v>
      </c>
      <c r="DR296">
        <v>984</v>
      </c>
      <c r="DS296">
        <v>1299</v>
      </c>
      <c r="DT296">
        <v>713</v>
      </c>
      <c r="DU296">
        <v>894</v>
      </c>
      <c r="DV296" s="6">
        <v>59.01</v>
      </c>
      <c r="DW296" s="6">
        <v>84.61</v>
      </c>
      <c r="DX296">
        <v>194</v>
      </c>
      <c r="DY296">
        <v>299</v>
      </c>
      <c r="DZ296">
        <v>55</v>
      </c>
      <c r="EA296">
        <v>98</v>
      </c>
      <c r="EB296">
        <v>34</v>
      </c>
      <c r="EC296">
        <v>55</v>
      </c>
      <c r="ED296">
        <v>52</v>
      </c>
      <c r="EE296">
        <v>71</v>
      </c>
      <c r="EF296" s="11">
        <f>EB296+ED296</f>
        <v>86</v>
      </c>
      <c r="EG296" s="11">
        <f>EC296+EE296</f>
        <v>126</v>
      </c>
      <c r="EH296">
        <v>932</v>
      </c>
      <c r="EI296">
        <v>922</v>
      </c>
      <c r="EJ296">
        <v>578</v>
      </c>
      <c r="EK296">
        <v>628</v>
      </c>
      <c r="EL296">
        <v>230</v>
      </c>
      <c r="EM296">
        <v>153</v>
      </c>
      <c r="EN296">
        <v>83</v>
      </c>
      <c r="EO296">
        <v>105</v>
      </c>
      <c r="EP296">
        <v>-0.5</v>
      </c>
      <c r="EQ296">
        <v>2.5</v>
      </c>
      <c r="ER296">
        <v>2</v>
      </c>
      <c r="ES296">
        <v>3009.78</v>
      </c>
      <c r="ET296" s="11">
        <f>BC296+BJ296+Y296+DL296</f>
        <v>304</v>
      </c>
      <c r="EU296" s="6">
        <f>IF(DK296&gt;0,(BC296+BI296)/DK296,0)</f>
        <v>8.2857142857142865</v>
      </c>
      <c r="EV296" s="6">
        <f>(DP296+DQ296)/AB296*60</f>
        <v>102.13644129438232</v>
      </c>
      <c r="EW296" s="6">
        <v>9.5</v>
      </c>
      <c r="EX296">
        <v>0.12</v>
      </c>
    </row>
    <row r="297" spans="1:154">
      <c r="A297" s="5">
        <v>650000</v>
      </c>
      <c r="B297" t="s">
        <v>1231</v>
      </c>
      <c r="C297" t="s">
        <v>263</v>
      </c>
      <c r="D297" t="s">
        <v>221</v>
      </c>
      <c r="E297" t="s">
        <v>145</v>
      </c>
      <c r="F297" t="s">
        <v>145</v>
      </c>
      <c r="G297">
        <v>72</v>
      </c>
      <c r="H297">
        <v>195</v>
      </c>
      <c r="I297">
        <v>2011</v>
      </c>
      <c r="J297">
        <v>2</v>
      </c>
      <c r="K297">
        <v>32</v>
      </c>
      <c r="L297" t="s">
        <v>154</v>
      </c>
      <c r="M297" t="s">
        <v>1232</v>
      </c>
      <c r="N297" t="s">
        <v>1233</v>
      </c>
      <c r="O297" t="s">
        <v>163</v>
      </c>
      <c r="P297" t="s">
        <v>1234</v>
      </c>
      <c r="Q297">
        <v>9</v>
      </c>
      <c r="R297">
        <v>0</v>
      </c>
      <c r="S297">
        <v>2</v>
      </c>
      <c r="T297">
        <v>2</v>
      </c>
      <c r="U297">
        <v>0</v>
      </c>
      <c r="V297">
        <v>2</v>
      </c>
      <c r="W297">
        <v>-2</v>
      </c>
      <c r="X297" s="6">
        <v>-1.5</v>
      </c>
      <c r="Y297">
        <v>0</v>
      </c>
      <c r="Z297">
        <v>139</v>
      </c>
      <c r="AA297">
        <v>5799</v>
      </c>
      <c r="AB297" s="6">
        <v>96.61</v>
      </c>
      <c r="AC297" s="7">
        <v>10.733333333299999</v>
      </c>
      <c r="AD297" s="7">
        <f>AVERAGE(AA297/60/Q297,AB297/Q297,AC297)</f>
        <v>10.735555555544444</v>
      </c>
      <c r="AE297" s="8">
        <v>0.21208262902553068</v>
      </c>
      <c r="AF297" s="8">
        <v>1</v>
      </c>
      <c r="AG297" s="8">
        <v>4.1666666666666664E-2</v>
      </c>
      <c r="AH297" s="9">
        <f>1-EA297/DU297</f>
        <v>0.91666666666666663</v>
      </c>
      <c r="AI297" s="10">
        <f>(AG297+AH297)*1000</f>
        <v>958.33333333333326</v>
      </c>
      <c r="AJ297" s="7">
        <f>DZ297/AB297*60</f>
        <v>1.2421074422937584</v>
      </c>
      <c r="AK297" s="7">
        <f>EA297/AB297*60</f>
        <v>2.4842148845875167</v>
      </c>
      <c r="AL297" s="8">
        <f>IF(DZ297+EA297&gt;0,DZ297/(DZ297+EA297),0)</f>
        <v>0.33333333333333331</v>
      </c>
      <c r="AM297" s="11">
        <f>DZ297-EA297</f>
        <v>-2</v>
      </c>
      <c r="AN297" s="7">
        <f>AJ297-AK297</f>
        <v>-1.2421074422937584</v>
      </c>
      <c r="AO297">
        <v>15</v>
      </c>
      <c r="AP297">
        <v>15</v>
      </c>
      <c r="AQ297">
        <v>13</v>
      </c>
      <c r="AR297">
        <v>10</v>
      </c>
      <c r="AS297">
        <v>10</v>
      </c>
      <c r="AT297">
        <v>10</v>
      </c>
      <c r="AU297" s="6">
        <v>0.56000000000000005</v>
      </c>
      <c r="AV297">
        <v>1</v>
      </c>
      <c r="AW297">
        <v>1</v>
      </c>
      <c r="AX297">
        <v>1</v>
      </c>
      <c r="AY297" s="11">
        <f>AW297+AX297</f>
        <v>2</v>
      </c>
      <c r="AZ297" s="6">
        <v>33.5</v>
      </c>
      <c r="BA297" s="6">
        <v>28.68</v>
      </c>
      <c r="BB297" s="6">
        <v>81</v>
      </c>
      <c r="BC297">
        <v>10</v>
      </c>
      <c r="BD297">
        <v>10</v>
      </c>
      <c r="BE297">
        <v>7</v>
      </c>
      <c r="BF297" s="11">
        <f>BD297-BE297</f>
        <v>3</v>
      </c>
      <c r="BG297">
        <v>3</v>
      </c>
      <c r="BH297">
        <v>0</v>
      </c>
      <c r="BI297">
        <v>4</v>
      </c>
      <c r="BJ297">
        <v>4</v>
      </c>
      <c r="BK297">
        <v>0</v>
      </c>
      <c r="BL297">
        <v>4</v>
      </c>
      <c r="BM297">
        <v>4</v>
      </c>
      <c r="BN297" s="8">
        <f>BM297/DQ297</f>
        <v>4.4444444444444446E-2</v>
      </c>
      <c r="BO297">
        <v>0</v>
      </c>
      <c r="BP297">
        <v>0</v>
      </c>
      <c r="BQ297">
        <v>0</v>
      </c>
      <c r="BR297">
        <v>0</v>
      </c>
      <c r="BS297" s="8">
        <f>IF(BO297+BP297&gt;0,BO297/(BO297+BP297),0)</f>
        <v>0</v>
      </c>
      <c r="BT297" s="8">
        <f>(BQ297+BR297)/(EH297+EI297)</f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3</v>
      </c>
      <c r="CX297">
        <v>0</v>
      </c>
      <c r="CY297">
        <v>0</v>
      </c>
      <c r="CZ297">
        <v>1</v>
      </c>
      <c r="DA297">
        <v>3</v>
      </c>
      <c r="DB297">
        <v>2</v>
      </c>
      <c r="DC297">
        <v>0</v>
      </c>
      <c r="DD297">
        <v>4</v>
      </c>
      <c r="DE297">
        <v>0</v>
      </c>
      <c r="DF297">
        <v>3</v>
      </c>
      <c r="DG297">
        <v>0</v>
      </c>
      <c r="DH297">
        <v>3</v>
      </c>
      <c r="DI297" s="11">
        <f>DF297-DE297</f>
        <v>3</v>
      </c>
      <c r="DJ297" s="6">
        <v>3.0075849002999999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82</v>
      </c>
      <c r="DQ297">
        <v>90</v>
      </c>
      <c r="DR297">
        <v>61</v>
      </c>
      <c r="DS297">
        <v>68</v>
      </c>
      <c r="DT297">
        <v>48</v>
      </c>
      <c r="DU297">
        <v>48</v>
      </c>
      <c r="DV297" s="6">
        <v>3.78</v>
      </c>
      <c r="DW297" s="6">
        <v>5.19</v>
      </c>
      <c r="DX297">
        <v>7</v>
      </c>
      <c r="DY297">
        <v>16</v>
      </c>
      <c r="DZ297">
        <v>2</v>
      </c>
      <c r="EA297">
        <v>4</v>
      </c>
      <c r="EB297">
        <v>4</v>
      </c>
      <c r="EC297">
        <v>7</v>
      </c>
      <c r="ED297">
        <v>6</v>
      </c>
      <c r="EE297">
        <v>7</v>
      </c>
      <c r="EF297" s="11">
        <f>EB297+ED297</f>
        <v>10</v>
      </c>
      <c r="EG297" s="11">
        <f>EC297+EE297</f>
        <v>14</v>
      </c>
      <c r="EH297">
        <v>36</v>
      </c>
      <c r="EI297">
        <v>44</v>
      </c>
      <c r="EJ297">
        <v>37</v>
      </c>
      <c r="EK297">
        <v>43</v>
      </c>
      <c r="EL297">
        <v>11</v>
      </c>
      <c r="EM297">
        <v>14</v>
      </c>
      <c r="EN297">
        <v>3</v>
      </c>
      <c r="EO297">
        <v>6</v>
      </c>
      <c r="EP297">
        <v>-0.1</v>
      </c>
      <c r="EQ297">
        <v>0</v>
      </c>
      <c r="ER297">
        <v>0</v>
      </c>
      <c r="ES297">
        <v>358.92</v>
      </c>
      <c r="ET297" s="11">
        <f>BC297+BJ297+Y297+DL297</f>
        <v>14</v>
      </c>
      <c r="EU297" s="6">
        <f>IF(DK297&gt;0,(BC297+BI297)/DK297,0)</f>
        <v>0</v>
      </c>
      <c r="EV297" s="6">
        <f>(DP297+DQ297)/AB297*60</f>
        <v>106.82124003726322</v>
      </c>
      <c r="EW297" s="6">
        <v>2.1</v>
      </c>
      <c r="EX297">
        <v>0.23</v>
      </c>
    </row>
    <row r="298" spans="1:154">
      <c r="A298" s="5">
        <v>1200000</v>
      </c>
      <c r="B298" t="s">
        <v>1235</v>
      </c>
      <c r="C298" t="s">
        <v>227</v>
      </c>
      <c r="D298" t="s">
        <v>221</v>
      </c>
      <c r="E298" t="s">
        <v>145</v>
      </c>
      <c r="F298" t="s">
        <v>145</v>
      </c>
      <c r="G298">
        <v>76</v>
      </c>
      <c r="H298">
        <v>206</v>
      </c>
      <c r="I298">
        <v>2010</v>
      </c>
      <c r="J298">
        <v>2</v>
      </c>
      <c r="K298">
        <v>36</v>
      </c>
      <c r="L298" t="s">
        <v>154</v>
      </c>
      <c r="M298" t="s">
        <v>1236</v>
      </c>
      <c r="N298" t="s">
        <v>373</v>
      </c>
      <c r="O298" t="s">
        <v>149</v>
      </c>
      <c r="P298" t="s">
        <v>225</v>
      </c>
      <c r="Q298">
        <v>49</v>
      </c>
      <c r="R298">
        <v>1</v>
      </c>
      <c r="S298">
        <v>13</v>
      </c>
      <c r="T298">
        <v>5</v>
      </c>
      <c r="U298">
        <v>8</v>
      </c>
      <c r="V298">
        <v>14</v>
      </c>
      <c r="W298">
        <v>-1</v>
      </c>
      <c r="X298" s="6">
        <v>-1.9</v>
      </c>
      <c r="Y298">
        <v>79</v>
      </c>
      <c r="Z298">
        <v>1055</v>
      </c>
      <c r="AA298">
        <v>53361</v>
      </c>
      <c r="AB298" s="6">
        <v>885.69</v>
      </c>
      <c r="AC298" s="7">
        <v>18.149999999999999</v>
      </c>
      <c r="AD298" s="7">
        <f>AVERAGE(AA298/60/Q298,AB298/Q298,AC298)</f>
        <v>18.125102040816326</v>
      </c>
      <c r="AE298" s="8">
        <v>0.32867973681573764</v>
      </c>
      <c r="AF298" s="8">
        <v>0.4</v>
      </c>
      <c r="AG298" s="8">
        <v>7.9365079365079361E-2</v>
      </c>
      <c r="AH298" s="9">
        <f>1-EA298/DU298</f>
        <v>0.91897654584221744</v>
      </c>
      <c r="AI298" s="10">
        <f>(AG298+AH298)*1000</f>
        <v>998.34162520729672</v>
      </c>
      <c r="AJ298" s="7">
        <f>DZ298/AB298*60</f>
        <v>2.3710327541239029</v>
      </c>
      <c r="AK298" s="7">
        <f>EA298/AB298*60</f>
        <v>2.5742641330488092</v>
      </c>
      <c r="AL298" s="8">
        <f>IF(DZ298+EA298&gt;0,DZ298/(DZ298+EA298),0)</f>
        <v>0.47945205479452052</v>
      </c>
      <c r="AM298" s="11">
        <f>DZ298-EA298</f>
        <v>-3</v>
      </c>
      <c r="AN298" s="7">
        <f>AJ298-AK298</f>
        <v>-0.20323137892490628</v>
      </c>
      <c r="AO298">
        <v>110</v>
      </c>
      <c r="AP298">
        <v>110</v>
      </c>
      <c r="AQ298">
        <v>83</v>
      </c>
      <c r="AR298">
        <v>55</v>
      </c>
      <c r="AS298">
        <v>55</v>
      </c>
      <c r="AT298">
        <v>55</v>
      </c>
      <c r="AU298" s="6">
        <v>1.88</v>
      </c>
      <c r="AV298">
        <v>0</v>
      </c>
      <c r="AW298">
        <v>1</v>
      </c>
      <c r="AX298">
        <v>1</v>
      </c>
      <c r="AY298" s="11">
        <f>AW298+AX298</f>
        <v>2</v>
      </c>
      <c r="AZ298" s="6">
        <v>53.563600000000001</v>
      </c>
      <c r="BA298" s="6">
        <v>51.08</v>
      </c>
      <c r="BB298" s="6">
        <v>118.8</v>
      </c>
      <c r="BC298">
        <v>106</v>
      </c>
      <c r="BD298">
        <v>106</v>
      </c>
      <c r="BE298">
        <v>72</v>
      </c>
      <c r="BF298" s="11">
        <f>BD298-BE298</f>
        <v>34</v>
      </c>
      <c r="BG298">
        <v>28</v>
      </c>
      <c r="BH298">
        <v>27</v>
      </c>
      <c r="BI298">
        <v>16</v>
      </c>
      <c r="BJ298">
        <v>55</v>
      </c>
      <c r="BK298">
        <v>27</v>
      </c>
      <c r="BL298">
        <v>16</v>
      </c>
      <c r="BM298">
        <v>55</v>
      </c>
      <c r="BN298" s="8">
        <f>BM298/DQ298</f>
        <v>6.8493150684931503E-2</v>
      </c>
      <c r="BO298">
        <v>0</v>
      </c>
      <c r="BP298">
        <v>0</v>
      </c>
      <c r="BQ298">
        <v>0</v>
      </c>
      <c r="BR298">
        <v>0</v>
      </c>
      <c r="BS298" s="8">
        <f>IF(BO298+BP298&gt;0,BO298/(BO298+BP298),0)</f>
        <v>0</v>
      </c>
      <c r="BT298" s="8">
        <f>(BQ298+BR298)/(EH298+EI298)</f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1</v>
      </c>
      <c r="CT298">
        <v>0</v>
      </c>
      <c r="CU298">
        <v>0</v>
      </c>
      <c r="CV298">
        <v>1</v>
      </c>
      <c r="CW298">
        <v>27</v>
      </c>
      <c r="CX298">
        <v>1</v>
      </c>
      <c r="CY298">
        <v>0</v>
      </c>
      <c r="CZ298">
        <v>31</v>
      </c>
      <c r="DA298">
        <v>6</v>
      </c>
      <c r="DB298">
        <v>0</v>
      </c>
      <c r="DC298">
        <v>0</v>
      </c>
      <c r="DD298">
        <v>17</v>
      </c>
      <c r="DE298">
        <v>27</v>
      </c>
      <c r="DF298">
        <v>13</v>
      </c>
      <c r="DG298">
        <v>24</v>
      </c>
      <c r="DH298">
        <v>9</v>
      </c>
      <c r="DI298" s="11">
        <f>DF298-DE298</f>
        <v>-14</v>
      </c>
      <c r="DJ298" s="6">
        <v>-9.9617081600000006</v>
      </c>
      <c r="DK298">
        <v>22</v>
      </c>
      <c r="DL298">
        <v>3</v>
      </c>
      <c r="DM298">
        <v>0</v>
      </c>
      <c r="DN298">
        <v>1</v>
      </c>
      <c r="DO298">
        <v>1</v>
      </c>
      <c r="DP298">
        <v>754</v>
      </c>
      <c r="DQ298">
        <v>803</v>
      </c>
      <c r="DR298">
        <v>603</v>
      </c>
      <c r="DS298">
        <v>630</v>
      </c>
      <c r="DT298">
        <v>441</v>
      </c>
      <c r="DU298">
        <v>469</v>
      </c>
      <c r="DV298" s="6">
        <v>33.06</v>
      </c>
      <c r="DW298" s="6">
        <v>40.270000000000003</v>
      </c>
      <c r="DX298">
        <v>103</v>
      </c>
      <c r="DY298">
        <v>144</v>
      </c>
      <c r="DZ298">
        <v>35</v>
      </c>
      <c r="EA298">
        <v>38</v>
      </c>
      <c r="EB298">
        <v>21</v>
      </c>
      <c r="EC298">
        <v>34</v>
      </c>
      <c r="ED298">
        <v>50</v>
      </c>
      <c r="EE298">
        <v>40</v>
      </c>
      <c r="EF298" s="11">
        <f>EB298+ED298</f>
        <v>71</v>
      </c>
      <c r="EG298" s="11">
        <f>EC298+EE298</f>
        <v>74</v>
      </c>
      <c r="EH298">
        <v>383</v>
      </c>
      <c r="EI298">
        <v>423</v>
      </c>
      <c r="EJ298">
        <v>344</v>
      </c>
      <c r="EK298">
        <v>275</v>
      </c>
      <c r="EL298">
        <v>123</v>
      </c>
      <c r="EM298">
        <v>131</v>
      </c>
      <c r="EN298">
        <v>64</v>
      </c>
      <c r="EO298">
        <v>54</v>
      </c>
      <c r="EP298">
        <v>0.60000000000000009</v>
      </c>
      <c r="EQ298">
        <v>2.2000000000000002</v>
      </c>
      <c r="ER298">
        <v>2.7</v>
      </c>
      <c r="ES298">
        <v>1809</v>
      </c>
      <c r="ET298" s="11">
        <f>BC298+BJ298+Y298+DL298</f>
        <v>243</v>
      </c>
      <c r="EU298" s="6">
        <f>IF(DK298&gt;0,(BC298+BI298)/DK298,0)</f>
        <v>5.5454545454545459</v>
      </c>
      <c r="EV298" s="6">
        <f>(DP298+DQ298)/AB298*60</f>
        <v>105.47708566202621</v>
      </c>
      <c r="EW298" s="6">
        <v>13.8</v>
      </c>
      <c r="EX298">
        <v>0.28000000000000003</v>
      </c>
    </row>
    <row r="299" spans="1:154">
      <c r="A299" s="5">
        <v>667500</v>
      </c>
      <c r="B299" t="s">
        <v>1237</v>
      </c>
      <c r="C299" t="s">
        <v>1238</v>
      </c>
      <c r="D299" t="s">
        <v>338</v>
      </c>
      <c r="E299" t="s">
        <v>160</v>
      </c>
      <c r="F299" t="s">
        <v>160</v>
      </c>
      <c r="G299">
        <v>76</v>
      </c>
      <c r="H299">
        <v>212</v>
      </c>
      <c r="I299">
        <v>2010</v>
      </c>
      <c r="J299">
        <v>5</v>
      </c>
      <c r="K299">
        <v>148</v>
      </c>
      <c r="L299" t="s">
        <v>146</v>
      </c>
      <c r="M299" t="s">
        <v>1239</v>
      </c>
      <c r="N299" t="s">
        <v>486</v>
      </c>
      <c r="O299" t="s">
        <v>149</v>
      </c>
      <c r="P299" t="s">
        <v>355</v>
      </c>
      <c r="Q299">
        <v>49</v>
      </c>
      <c r="R299">
        <v>1</v>
      </c>
      <c r="S299">
        <v>6</v>
      </c>
      <c r="T299">
        <v>3</v>
      </c>
      <c r="U299">
        <v>3</v>
      </c>
      <c r="V299">
        <v>7</v>
      </c>
      <c r="W299">
        <v>3</v>
      </c>
      <c r="X299" s="6">
        <v>4.2</v>
      </c>
      <c r="Y299">
        <v>6</v>
      </c>
      <c r="Z299">
        <v>997</v>
      </c>
      <c r="AA299">
        <v>41602</v>
      </c>
      <c r="AB299" s="6">
        <v>692.91</v>
      </c>
      <c r="AC299" s="7">
        <v>14.15</v>
      </c>
      <c r="AD299" s="7">
        <f>AVERAGE(AA299/60/Q299,AB299/Q299,AC299)</f>
        <v>14.147120181405896</v>
      </c>
      <c r="AE299" s="8">
        <v>0.2576946535360447</v>
      </c>
      <c r="AF299" s="8">
        <v>0.30434782608695654</v>
      </c>
      <c r="AG299" s="8">
        <v>6.5155807365439092E-2</v>
      </c>
      <c r="AH299" s="9">
        <f>1-EA299/DU299</f>
        <v>0.92775665399239549</v>
      </c>
      <c r="AI299" s="10">
        <f>(AG299+AH299)*1000</f>
        <v>992.91246135783467</v>
      </c>
      <c r="AJ299" s="7">
        <f>DZ299/AB299*60</f>
        <v>1.9916006407758586</v>
      </c>
      <c r="AK299" s="7">
        <f>EA299/AB299*60</f>
        <v>1.6452353119452743</v>
      </c>
      <c r="AL299" s="8">
        <f>IF(DZ299+EA299&gt;0,DZ299/(DZ299+EA299),0)</f>
        <v>0.54761904761904767</v>
      </c>
      <c r="AM299" s="11">
        <f>DZ299-EA299</f>
        <v>4</v>
      </c>
      <c r="AN299" s="7">
        <f>AJ299-AK299</f>
        <v>0.34636532883058435</v>
      </c>
      <c r="AO299">
        <v>116</v>
      </c>
      <c r="AP299">
        <v>116</v>
      </c>
      <c r="AQ299">
        <v>84</v>
      </c>
      <c r="AR299">
        <v>52</v>
      </c>
      <c r="AS299">
        <v>52</v>
      </c>
      <c r="AT299">
        <v>52</v>
      </c>
      <c r="AU299" s="6">
        <v>2.5300000000000002</v>
      </c>
      <c r="AV299">
        <v>1</v>
      </c>
      <c r="AW299">
        <v>2</v>
      </c>
      <c r="AX299">
        <v>8</v>
      </c>
      <c r="AY299" s="11">
        <f>AW299+AX299</f>
        <v>10</v>
      </c>
      <c r="AZ299" s="6">
        <v>52.923099999999998</v>
      </c>
      <c r="BA299" s="6">
        <v>44.8</v>
      </c>
      <c r="BB299" s="6">
        <v>87.1</v>
      </c>
      <c r="BC299">
        <v>73</v>
      </c>
      <c r="BD299">
        <v>73</v>
      </c>
      <c r="BE299">
        <v>104</v>
      </c>
      <c r="BF299" s="11">
        <f>BD299-BE299</f>
        <v>-31</v>
      </c>
      <c r="BG299">
        <v>32</v>
      </c>
      <c r="BH299">
        <v>24</v>
      </c>
      <c r="BI299">
        <v>2</v>
      </c>
      <c r="BJ299">
        <v>65</v>
      </c>
      <c r="BK299">
        <v>24</v>
      </c>
      <c r="BL299">
        <v>2</v>
      </c>
      <c r="BM299">
        <v>65</v>
      </c>
      <c r="BN299" s="8">
        <f>BM299/DQ299</f>
        <v>0.12014787430683918</v>
      </c>
      <c r="BO299">
        <v>0</v>
      </c>
      <c r="BP299">
        <v>0</v>
      </c>
      <c r="BQ299">
        <v>0</v>
      </c>
      <c r="BR299">
        <v>0</v>
      </c>
      <c r="BS299" s="8">
        <f>IF(BO299+BP299&gt;0,BO299/(BO299+BP299),0)</f>
        <v>0</v>
      </c>
      <c r="BT299" s="8">
        <f>(BQ299+BR299)/(EH299+EI299)</f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1</v>
      </c>
      <c r="CT299">
        <v>1</v>
      </c>
      <c r="CU299">
        <v>0</v>
      </c>
      <c r="CV299">
        <v>3</v>
      </c>
      <c r="CW299">
        <v>28</v>
      </c>
      <c r="CX299">
        <v>0</v>
      </c>
      <c r="CY299">
        <v>0</v>
      </c>
      <c r="CZ299">
        <v>19</v>
      </c>
      <c r="DA299">
        <v>8</v>
      </c>
      <c r="DB299">
        <v>0</v>
      </c>
      <c r="DC299">
        <v>0</v>
      </c>
      <c r="DD299">
        <v>25</v>
      </c>
      <c r="DE299">
        <v>3</v>
      </c>
      <c r="DF299">
        <v>6</v>
      </c>
      <c r="DG299">
        <v>3</v>
      </c>
      <c r="DH299">
        <v>5</v>
      </c>
      <c r="DI299" s="11">
        <f>DF299-DE299</f>
        <v>3</v>
      </c>
      <c r="DJ299" s="6">
        <v>6.7371062300000002</v>
      </c>
      <c r="DK299">
        <v>3</v>
      </c>
      <c r="DL299">
        <v>0</v>
      </c>
      <c r="DM299">
        <v>0</v>
      </c>
      <c r="DN299">
        <v>0</v>
      </c>
      <c r="DO299">
        <v>0</v>
      </c>
      <c r="DP299">
        <v>688</v>
      </c>
      <c r="DQ299">
        <v>541</v>
      </c>
      <c r="DR299">
        <v>510</v>
      </c>
      <c r="DS299">
        <v>375</v>
      </c>
      <c r="DT299">
        <v>353</v>
      </c>
      <c r="DU299">
        <v>263</v>
      </c>
      <c r="DV299" s="6">
        <v>28.43</v>
      </c>
      <c r="DW299" s="6">
        <v>20.79</v>
      </c>
      <c r="DX299">
        <v>84</v>
      </c>
      <c r="DY299">
        <v>64</v>
      </c>
      <c r="DZ299">
        <v>23</v>
      </c>
      <c r="EA299">
        <v>19</v>
      </c>
      <c r="EB299">
        <v>28</v>
      </c>
      <c r="EC299">
        <v>16</v>
      </c>
      <c r="ED299">
        <v>35</v>
      </c>
      <c r="EE299">
        <v>31</v>
      </c>
      <c r="EF299" s="11">
        <f>EB299+ED299</f>
        <v>63</v>
      </c>
      <c r="EG299" s="11">
        <f>EC299+EE299</f>
        <v>47</v>
      </c>
      <c r="EH299">
        <v>306</v>
      </c>
      <c r="EI299">
        <v>284</v>
      </c>
      <c r="EJ299">
        <v>381</v>
      </c>
      <c r="EK299">
        <v>382</v>
      </c>
      <c r="EL299">
        <v>88</v>
      </c>
      <c r="EM299">
        <v>51</v>
      </c>
      <c r="EN299">
        <v>51</v>
      </c>
      <c r="EO299">
        <v>39</v>
      </c>
      <c r="EP299">
        <v>0</v>
      </c>
      <c r="EQ299">
        <v>2.2999999999999998</v>
      </c>
      <c r="ER299">
        <v>2.2999999999999998</v>
      </c>
      <c r="ES299">
        <v>1995.97</v>
      </c>
      <c r="ET299" s="11">
        <f>BC299+BJ299+Y299+DL299</f>
        <v>144</v>
      </c>
      <c r="EU299" s="6">
        <f>IF(DK299&gt;0,(BC299+BI299)/DK299,0)</f>
        <v>25</v>
      </c>
      <c r="EV299" s="6">
        <f>(DP299+DQ299)/AB299*60</f>
        <v>106.42074728319696</v>
      </c>
      <c r="EW299" s="6">
        <v>18.399999999999999</v>
      </c>
      <c r="EX299">
        <v>0.38</v>
      </c>
    </row>
    <row r="300" spans="1:154">
      <c r="A300" s="5">
        <v>667500</v>
      </c>
      <c r="B300" t="s">
        <v>1240</v>
      </c>
      <c r="C300" t="s">
        <v>227</v>
      </c>
      <c r="D300" t="s">
        <v>221</v>
      </c>
      <c r="E300" t="s">
        <v>145</v>
      </c>
      <c r="F300" t="s">
        <v>145</v>
      </c>
      <c r="G300">
        <v>73</v>
      </c>
      <c r="H300">
        <v>186</v>
      </c>
      <c r="I300">
        <v>2015</v>
      </c>
      <c r="J300">
        <v>2</v>
      </c>
      <c r="K300">
        <v>51</v>
      </c>
      <c r="L300" t="s">
        <v>146</v>
      </c>
      <c r="M300" t="s">
        <v>1241</v>
      </c>
      <c r="N300" t="s">
        <v>1242</v>
      </c>
      <c r="O300" t="s">
        <v>149</v>
      </c>
      <c r="P300" t="s">
        <v>164</v>
      </c>
      <c r="Q300">
        <v>3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 s="6">
        <v>0.1</v>
      </c>
      <c r="Y300">
        <v>0</v>
      </c>
      <c r="Z300">
        <v>71</v>
      </c>
      <c r="AA300">
        <v>2943</v>
      </c>
      <c r="AB300" s="6">
        <v>49.05</v>
      </c>
      <c r="AC300" s="7">
        <v>16.350000000000001</v>
      </c>
      <c r="AD300" s="7">
        <f>AVERAGE(AA300/60/Q300,AB300/Q300,AC300)</f>
        <v>16.349999999999998</v>
      </c>
      <c r="AE300" s="8">
        <v>0.31168583592806759</v>
      </c>
      <c r="AF300" s="8">
        <v>0</v>
      </c>
      <c r="AG300" s="8">
        <v>8.3333333333333329E-2</v>
      </c>
      <c r="AH300" s="9">
        <f>1-EA300/DU300</f>
        <v>0.96666666666666667</v>
      </c>
      <c r="AI300" s="10">
        <f>(AG300+AH300)*1000</f>
        <v>1050</v>
      </c>
      <c r="AJ300" s="7">
        <f>DZ300/AB300*60</f>
        <v>2.4464831804281348</v>
      </c>
      <c r="AK300" s="7">
        <f>EA300/AB300*60</f>
        <v>1.2232415902140674</v>
      </c>
      <c r="AL300" s="8">
        <f>IF(DZ300+EA300&gt;0,DZ300/(DZ300+EA300),0)</f>
        <v>0.66666666666666663</v>
      </c>
      <c r="AM300" s="11">
        <f>DZ300-EA300</f>
        <v>1</v>
      </c>
      <c r="AN300" s="7">
        <f>AJ300-AK300</f>
        <v>1.2232415902140674</v>
      </c>
      <c r="AO300">
        <v>9</v>
      </c>
      <c r="AP300">
        <v>9</v>
      </c>
      <c r="AQ300">
        <v>5</v>
      </c>
      <c r="AR300">
        <v>4</v>
      </c>
      <c r="AS300">
        <v>4</v>
      </c>
      <c r="AT300">
        <v>4</v>
      </c>
      <c r="AU300" s="6">
        <v>0.21</v>
      </c>
      <c r="AV300">
        <v>1</v>
      </c>
      <c r="AW300">
        <v>0</v>
      </c>
      <c r="AX300">
        <v>0</v>
      </c>
      <c r="AY300" s="11">
        <f>AW300+AX300</f>
        <v>0</v>
      </c>
      <c r="AZ300" s="6">
        <v>55.25</v>
      </c>
      <c r="BA300" s="6">
        <v>50.5</v>
      </c>
      <c r="BB300" s="6">
        <v>0</v>
      </c>
      <c r="BC300">
        <v>3</v>
      </c>
      <c r="BD300">
        <v>3</v>
      </c>
      <c r="BE300">
        <v>3</v>
      </c>
      <c r="BF300" s="11">
        <f>BD300-BE300</f>
        <v>0</v>
      </c>
      <c r="BG300">
        <v>1</v>
      </c>
      <c r="BH300">
        <v>0</v>
      </c>
      <c r="BI300">
        <v>0</v>
      </c>
      <c r="BJ300">
        <v>8</v>
      </c>
      <c r="BK300">
        <v>0</v>
      </c>
      <c r="BL300">
        <v>0</v>
      </c>
      <c r="BM300">
        <v>8</v>
      </c>
      <c r="BN300" s="8">
        <f>BM300/DQ300</f>
        <v>0.15094339622641509</v>
      </c>
      <c r="BO300">
        <v>0</v>
      </c>
      <c r="BP300">
        <v>0</v>
      </c>
      <c r="BQ300">
        <v>0</v>
      </c>
      <c r="BR300">
        <v>0</v>
      </c>
      <c r="BS300" s="8">
        <f>IF(BO300+BP300&gt;0,BO300/(BO300+BP300),0)</f>
        <v>0</v>
      </c>
      <c r="BT300" s="8">
        <f>(BQ300+BR300)/(EH300+EI300)</f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4</v>
      </c>
      <c r="DE300">
        <v>0</v>
      </c>
      <c r="DF300">
        <v>0</v>
      </c>
      <c r="DG300">
        <v>0</v>
      </c>
      <c r="DH300">
        <v>0</v>
      </c>
      <c r="DI300" s="11">
        <f>DF300-DE300</f>
        <v>0</v>
      </c>
      <c r="DJ300" s="6">
        <v>0.23825637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38</v>
      </c>
      <c r="DQ300">
        <v>53</v>
      </c>
      <c r="DR300">
        <v>27</v>
      </c>
      <c r="DS300">
        <v>35</v>
      </c>
      <c r="DT300">
        <v>24</v>
      </c>
      <c r="DU300">
        <v>30</v>
      </c>
      <c r="DV300" s="6">
        <v>1.55</v>
      </c>
      <c r="DW300" s="6">
        <v>1.32</v>
      </c>
      <c r="DX300">
        <v>6</v>
      </c>
      <c r="DY300">
        <v>4</v>
      </c>
      <c r="DZ300">
        <v>2</v>
      </c>
      <c r="EA300">
        <v>1</v>
      </c>
      <c r="EB300">
        <v>2</v>
      </c>
      <c r="EC300">
        <v>0</v>
      </c>
      <c r="ED300">
        <v>0</v>
      </c>
      <c r="EE300">
        <v>2</v>
      </c>
      <c r="EF300" s="11">
        <f>EB300+ED300</f>
        <v>2</v>
      </c>
      <c r="EG300" s="11">
        <f>EC300+EE300</f>
        <v>2</v>
      </c>
      <c r="EH300">
        <v>32</v>
      </c>
      <c r="EI300">
        <v>26</v>
      </c>
      <c r="EJ300">
        <v>20</v>
      </c>
      <c r="EK300">
        <v>18</v>
      </c>
      <c r="EL300">
        <v>4</v>
      </c>
      <c r="EM300">
        <v>1</v>
      </c>
      <c r="EN300">
        <v>3</v>
      </c>
      <c r="EO300">
        <v>1</v>
      </c>
      <c r="EP300">
        <v>-0.1</v>
      </c>
      <c r="EQ300">
        <v>0.2</v>
      </c>
      <c r="ER300">
        <v>0.1</v>
      </c>
      <c r="ES300">
        <v>108.32</v>
      </c>
      <c r="ET300" s="11">
        <f>BC300+BJ300+Y300+DL300</f>
        <v>11</v>
      </c>
      <c r="EU300" s="6">
        <f>IF(DK300&gt;0,(BC300+BI300)/DK300,0)</f>
        <v>0</v>
      </c>
      <c r="EV300" s="6">
        <f>(DP300+DQ300)/AB300*60</f>
        <v>111.31498470948013</v>
      </c>
      <c r="EW300" s="6">
        <v>0.30000000000000004</v>
      </c>
      <c r="EX300">
        <v>0.08</v>
      </c>
    </row>
    <row r="301" spans="1:154">
      <c r="A301" s="5">
        <v>6000000</v>
      </c>
      <c r="B301" t="s">
        <v>1243</v>
      </c>
      <c r="C301" t="s">
        <v>587</v>
      </c>
      <c r="D301" t="s">
        <v>210</v>
      </c>
      <c r="E301" t="s">
        <v>145</v>
      </c>
      <c r="F301" t="s">
        <v>145</v>
      </c>
      <c r="G301">
        <v>73</v>
      </c>
      <c r="H301">
        <v>192</v>
      </c>
      <c r="I301">
        <v>2002</v>
      </c>
      <c r="J301">
        <v>2</v>
      </c>
      <c r="K301">
        <v>54</v>
      </c>
      <c r="L301" t="s">
        <v>146</v>
      </c>
      <c r="M301" t="s">
        <v>1244</v>
      </c>
      <c r="N301" t="s">
        <v>1245</v>
      </c>
      <c r="O301" t="s">
        <v>149</v>
      </c>
      <c r="P301" t="s">
        <v>178</v>
      </c>
      <c r="Q301">
        <v>80</v>
      </c>
      <c r="R301">
        <v>6</v>
      </c>
      <c r="S301">
        <v>47</v>
      </c>
      <c r="T301">
        <v>19</v>
      </c>
      <c r="U301">
        <v>28</v>
      </c>
      <c r="V301">
        <v>53</v>
      </c>
      <c r="W301">
        <v>22</v>
      </c>
      <c r="X301" s="6">
        <v>-0.9</v>
      </c>
      <c r="Y301">
        <v>16</v>
      </c>
      <c r="Z301">
        <v>2379</v>
      </c>
      <c r="AA301">
        <v>122960</v>
      </c>
      <c r="AB301" s="6">
        <v>2032.85</v>
      </c>
      <c r="AC301" s="7">
        <v>25.616666666699999</v>
      </c>
      <c r="AD301" s="7">
        <f>AVERAGE(AA301/60/Q301,AB301/Q301,AC301)</f>
        <v>25.547986111122224</v>
      </c>
      <c r="AE301" s="8">
        <v>0.42284355714009364</v>
      </c>
      <c r="AF301" s="8">
        <v>0.5145631067961165</v>
      </c>
      <c r="AG301" s="8">
        <v>9.6441947565543071E-2</v>
      </c>
      <c r="AH301" s="9">
        <f>1-EA301/DU301</f>
        <v>0.92072588347659978</v>
      </c>
      <c r="AI301" s="10">
        <f>(AG301+AH301)*1000</f>
        <v>1017.1678310421428</v>
      </c>
      <c r="AJ301" s="7">
        <f>DZ301/AB301*60</f>
        <v>3.0400669011486339</v>
      </c>
      <c r="AK301" s="7">
        <f>EA301/AB301*60</f>
        <v>2.4497626484984139</v>
      </c>
      <c r="AL301" s="8">
        <f>IF(DZ301+EA301&gt;0,DZ301/(DZ301+EA301),0)</f>
        <v>0.55376344086021501</v>
      </c>
      <c r="AM301" s="11">
        <f>DZ301-EA301</f>
        <v>20</v>
      </c>
      <c r="AN301" s="7">
        <f>AJ301-AK301</f>
        <v>0.59030425265022002</v>
      </c>
      <c r="AO301">
        <v>384</v>
      </c>
      <c r="AP301">
        <v>370</v>
      </c>
      <c r="AQ301">
        <v>243</v>
      </c>
      <c r="AR301">
        <v>183</v>
      </c>
      <c r="AS301">
        <v>183</v>
      </c>
      <c r="AT301">
        <v>183</v>
      </c>
      <c r="AU301" s="6">
        <v>8.7899999999999991</v>
      </c>
      <c r="AV301">
        <v>9</v>
      </c>
      <c r="AW301">
        <v>2</v>
      </c>
      <c r="AX301">
        <v>6</v>
      </c>
      <c r="AY301" s="11">
        <f>AW301+AX301</f>
        <v>8</v>
      </c>
      <c r="AZ301" s="6">
        <v>52.994500000000002</v>
      </c>
      <c r="BA301" s="6">
        <v>47.89</v>
      </c>
      <c r="BB301" s="6">
        <v>289.7</v>
      </c>
      <c r="BC301">
        <v>24</v>
      </c>
      <c r="BD301">
        <v>24</v>
      </c>
      <c r="BE301">
        <v>81</v>
      </c>
      <c r="BF301" s="11">
        <f>BD301-BE301</f>
        <v>-57</v>
      </c>
      <c r="BG301">
        <v>60</v>
      </c>
      <c r="BH301">
        <v>73</v>
      </c>
      <c r="BI301">
        <v>32</v>
      </c>
      <c r="BJ301">
        <v>107</v>
      </c>
      <c r="BK301">
        <v>73</v>
      </c>
      <c r="BL301">
        <v>32</v>
      </c>
      <c r="BM301">
        <v>107</v>
      </c>
      <c r="BN301" s="8">
        <f>BM301/DQ301</f>
        <v>5.7097118463180364E-2</v>
      </c>
      <c r="BO301">
        <v>0</v>
      </c>
      <c r="BP301">
        <v>0</v>
      </c>
      <c r="BQ301">
        <v>0</v>
      </c>
      <c r="BR301">
        <v>0</v>
      </c>
      <c r="BS301" s="8">
        <f>IF(BO301+BP301&gt;0,BO301/(BO301+BP301),0)</f>
        <v>0</v>
      </c>
      <c r="BT301" s="8">
        <f>(BQ301+BR301)/(EH301+EI301)</f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1</v>
      </c>
      <c r="CH301">
        <v>1</v>
      </c>
      <c r="CI301">
        <v>2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6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8</v>
      </c>
      <c r="CW301">
        <v>52</v>
      </c>
      <c r="CX301">
        <v>3</v>
      </c>
      <c r="CY301">
        <v>1</v>
      </c>
      <c r="CZ301">
        <v>141</v>
      </c>
      <c r="DA301">
        <v>10</v>
      </c>
      <c r="DB301">
        <v>1</v>
      </c>
      <c r="DC301">
        <v>0</v>
      </c>
      <c r="DD301">
        <v>27</v>
      </c>
      <c r="DE301">
        <v>8</v>
      </c>
      <c r="DF301">
        <v>1</v>
      </c>
      <c r="DG301">
        <v>8</v>
      </c>
      <c r="DH301">
        <v>1</v>
      </c>
      <c r="DI301" s="11">
        <f>DF301-DE301</f>
        <v>-7</v>
      </c>
      <c r="DJ301" s="6">
        <v>4.6484462799999999</v>
      </c>
      <c r="DK301">
        <v>8</v>
      </c>
      <c r="DL301">
        <v>0</v>
      </c>
      <c r="DM301">
        <v>0</v>
      </c>
      <c r="DN301">
        <v>0</v>
      </c>
      <c r="DO301">
        <v>0</v>
      </c>
      <c r="DP301">
        <v>1935</v>
      </c>
      <c r="DQ301">
        <v>1874</v>
      </c>
      <c r="DR301">
        <v>1403</v>
      </c>
      <c r="DS301">
        <v>1387</v>
      </c>
      <c r="DT301">
        <v>1068</v>
      </c>
      <c r="DU301">
        <v>1047</v>
      </c>
      <c r="DV301" s="6">
        <v>92.14</v>
      </c>
      <c r="DW301" s="6">
        <v>97.22</v>
      </c>
      <c r="DX301">
        <v>303</v>
      </c>
      <c r="DY301">
        <v>344</v>
      </c>
      <c r="DZ301">
        <v>103</v>
      </c>
      <c r="EA301">
        <v>83</v>
      </c>
      <c r="EB301">
        <v>48</v>
      </c>
      <c r="EC301">
        <v>73</v>
      </c>
      <c r="ED301">
        <v>71</v>
      </c>
      <c r="EE301">
        <v>112</v>
      </c>
      <c r="EF301" s="11">
        <f>EB301+ED301</f>
        <v>119</v>
      </c>
      <c r="EG301" s="11">
        <f>EC301+EE301</f>
        <v>185</v>
      </c>
      <c r="EH301">
        <v>1051</v>
      </c>
      <c r="EI301">
        <v>1066</v>
      </c>
      <c r="EJ301">
        <v>377</v>
      </c>
      <c r="EK301">
        <v>702</v>
      </c>
      <c r="EL301">
        <v>315</v>
      </c>
      <c r="EM301">
        <v>231</v>
      </c>
      <c r="EN301">
        <v>91</v>
      </c>
      <c r="EO301">
        <v>111</v>
      </c>
      <c r="EP301">
        <v>4</v>
      </c>
      <c r="EQ301">
        <v>5.5</v>
      </c>
      <c r="ER301">
        <v>9.5</v>
      </c>
      <c r="ES301">
        <v>2774.72</v>
      </c>
      <c r="ET301" s="11">
        <f>BC301+BJ301+Y301+DL301</f>
        <v>147</v>
      </c>
      <c r="EU301" s="6">
        <f>IF(DK301&gt;0,(BC301+BI301)/DK301,0)</f>
        <v>7</v>
      </c>
      <c r="EV301" s="6">
        <f>(DP301+DQ301)/AB301*60</f>
        <v>112.42344491723443</v>
      </c>
      <c r="EW301" s="6">
        <v>54</v>
      </c>
      <c r="EX301">
        <v>0.67</v>
      </c>
    </row>
    <row r="302" spans="1:154">
      <c r="A302" s="5">
        <v>925000</v>
      </c>
      <c r="B302" t="s">
        <v>1246</v>
      </c>
      <c r="C302" t="s">
        <v>1247</v>
      </c>
      <c r="E302" t="s">
        <v>329</v>
      </c>
      <c r="F302" t="s">
        <v>329</v>
      </c>
      <c r="G302">
        <v>70</v>
      </c>
      <c r="H302">
        <v>193</v>
      </c>
      <c r="I302">
        <v>2014</v>
      </c>
      <c r="J302">
        <v>1</v>
      </c>
      <c r="K302">
        <v>11</v>
      </c>
      <c r="L302" t="s">
        <v>146</v>
      </c>
      <c r="M302" t="s">
        <v>1248</v>
      </c>
      <c r="N302" t="s">
        <v>486</v>
      </c>
      <c r="O302" t="s">
        <v>238</v>
      </c>
      <c r="P302" t="s">
        <v>331</v>
      </c>
      <c r="Q302">
        <v>54</v>
      </c>
      <c r="R302">
        <v>11</v>
      </c>
      <c r="S302">
        <v>5</v>
      </c>
      <c r="T302">
        <v>3</v>
      </c>
      <c r="U302">
        <v>2</v>
      </c>
      <c r="V302">
        <v>16</v>
      </c>
      <c r="W302">
        <v>1</v>
      </c>
      <c r="X302" s="6">
        <v>6.6</v>
      </c>
      <c r="Y302">
        <v>18</v>
      </c>
      <c r="Z302">
        <v>1016</v>
      </c>
      <c r="AA302">
        <v>43780</v>
      </c>
      <c r="AB302" s="6">
        <v>729</v>
      </c>
      <c r="AC302" s="7">
        <v>13.516666666700001</v>
      </c>
      <c r="AD302" s="7">
        <f>AVERAGE(AA302/60/Q302,AB302/Q302,AC302)</f>
        <v>13.509670781904115</v>
      </c>
      <c r="AE302" s="8">
        <v>0.25217671049490975</v>
      </c>
      <c r="AF302" s="8">
        <v>0.69565217391304346</v>
      </c>
      <c r="AG302" s="8">
        <v>5.5023923444976079E-2</v>
      </c>
      <c r="AH302" s="9">
        <f>1-EA302/DU302</f>
        <v>0.93548387096774199</v>
      </c>
      <c r="AI302" s="10">
        <f>(AG302+AH302)*1000</f>
        <v>990.50779441271811</v>
      </c>
      <c r="AJ302" s="7">
        <f>DZ302/AB302*60</f>
        <v>1.8930041152263373</v>
      </c>
      <c r="AK302" s="7">
        <f>EA302/AB302*60</f>
        <v>1.6460905349794237</v>
      </c>
      <c r="AL302" s="8">
        <f>IF(DZ302+EA302&gt;0,DZ302/(DZ302+EA302),0)</f>
        <v>0.53488372093023251</v>
      </c>
      <c r="AM302" s="11">
        <f>DZ302-EA302</f>
        <v>3</v>
      </c>
      <c r="AN302" s="7">
        <f>AJ302-AK302</f>
        <v>0.24691358024691357</v>
      </c>
      <c r="AO302">
        <v>183</v>
      </c>
      <c r="AP302">
        <v>183</v>
      </c>
      <c r="AQ302">
        <v>146</v>
      </c>
      <c r="AR302">
        <v>114</v>
      </c>
      <c r="AS302">
        <v>114</v>
      </c>
      <c r="AT302">
        <v>114</v>
      </c>
      <c r="AU302" s="6">
        <v>11.54</v>
      </c>
      <c r="AV302">
        <v>41</v>
      </c>
      <c r="AW302">
        <v>6</v>
      </c>
      <c r="AX302">
        <v>12</v>
      </c>
      <c r="AY302" s="11">
        <f>AW302+AX302</f>
        <v>18</v>
      </c>
      <c r="AZ302" s="6">
        <v>26.131599999999999</v>
      </c>
      <c r="BA302" s="6">
        <v>26.41</v>
      </c>
      <c r="BB302" s="6">
        <v>97.7</v>
      </c>
      <c r="BC302">
        <v>44</v>
      </c>
      <c r="BD302">
        <v>44</v>
      </c>
      <c r="BE302">
        <v>51</v>
      </c>
      <c r="BF302" s="11">
        <f>BD302-BE302</f>
        <v>-7</v>
      </c>
      <c r="BG302">
        <v>32</v>
      </c>
      <c r="BH302">
        <v>27</v>
      </c>
      <c r="BI302">
        <v>39</v>
      </c>
      <c r="BJ302">
        <v>14</v>
      </c>
      <c r="BK302">
        <v>27</v>
      </c>
      <c r="BL302">
        <v>39</v>
      </c>
      <c r="BM302">
        <v>14</v>
      </c>
      <c r="BN302" s="8">
        <f>BM302/DQ302</f>
        <v>2.3608768971332208E-2</v>
      </c>
      <c r="BO302">
        <v>0</v>
      </c>
      <c r="BP302">
        <v>0</v>
      </c>
      <c r="BQ302">
        <v>0</v>
      </c>
      <c r="BR302">
        <v>0</v>
      </c>
      <c r="BS302" s="8">
        <f>IF(BO302+BP302&gt;0,BO302/(BO302+BP302),0)</f>
        <v>0</v>
      </c>
      <c r="BT302" s="8">
        <f>(BQ302+BR302)/(EH302+EI302)</f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3</v>
      </c>
      <c r="CI302">
        <v>1</v>
      </c>
      <c r="CJ302">
        <v>0</v>
      </c>
      <c r="CK302">
        <v>0</v>
      </c>
      <c r="CL302">
        <v>0</v>
      </c>
      <c r="CM302">
        <v>3</v>
      </c>
      <c r="CN302">
        <v>0</v>
      </c>
      <c r="CO302">
        <v>0</v>
      </c>
      <c r="CP302">
        <v>0</v>
      </c>
      <c r="CQ302">
        <v>1</v>
      </c>
      <c r="CR302">
        <v>0</v>
      </c>
      <c r="CS302">
        <v>7</v>
      </c>
      <c r="CT302">
        <v>0</v>
      </c>
      <c r="CU302">
        <v>0</v>
      </c>
      <c r="CV302">
        <v>6</v>
      </c>
      <c r="CW302">
        <v>26</v>
      </c>
      <c r="CX302">
        <v>11</v>
      </c>
      <c r="CY302">
        <v>0</v>
      </c>
      <c r="CZ302">
        <v>4</v>
      </c>
      <c r="DA302">
        <v>15</v>
      </c>
      <c r="DB302">
        <v>3</v>
      </c>
      <c r="DC302">
        <v>1</v>
      </c>
      <c r="DD302">
        <v>80</v>
      </c>
      <c r="DE302">
        <v>9</v>
      </c>
      <c r="DF302">
        <v>8</v>
      </c>
      <c r="DG302">
        <v>10</v>
      </c>
      <c r="DH302">
        <v>7</v>
      </c>
      <c r="DI302" s="11">
        <f>DF302-DE302</f>
        <v>-1</v>
      </c>
      <c r="DJ302" s="6">
        <v>-1.4862151607</v>
      </c>
      <c r="DK302">
        <v>9</v>
      </c>
      <c r="DL302">
        <v>0</v>
      </c>
      <c r="DM302">
        <v>0</v>
      </c>
      <c r="DN302">
        <v>0</v>
      </c>
      <c r="DO302">
        <v>0</v>
      </c>
      <c r="DP302">
        <v>775</v>
      </c>
      <c r="DQ302">
        <v>593</v>
      </c>
      <c r="DR302">
        <v>581</v>
      </c>
      <c r="DS302">
        <v>449</v>
      </c>
      <c r="DT302">
        <v>418</v>
      </c>
      <c r="DU302">
        <v>310</v>
      </c>
      <c r="DV302" s="6">
        <v>35.81</v>
      </c>
      <c r="DW302" s="6">
        <v>24.13</v>
      </c>
      <c r="DX302">
        <v>112</v>
      </c>
      <c r="DY302">
        <v>74</v>
      </c>
      <c r="DZ302">
        <v>23</v>
      </c>
      <c r="EA302">
        <v>20</v>
      </c>
      <c r="EB302">
        <v>29</v>
      </c>
      <c r="EC302">
        <v>15</v>
      </c>
      <c r="ED302">
        <v>46</v>
      </c>
      <c r="EE302">
        <v>33</v>
      </c>
      <c r="EF302" s="11">
        <f>EB302+ED302</f>
        <v>75</v>
      </c>
      <c r="EG302" s="11">
        <f>EC302+EE302</f>
        <v>48</v>
      </c>
      <c r="EH302">
        <v>354</v>
      </c>
      <c r="EI302">
        <v>323</v>
      </c>
      <c r="EJ302">
        <v>241</v>
      </c>
      <c r="EK302">
        <v>280</v>
      </c>
      <c r="EL302">
        <v>106</v>
      </c>
      <c r="EM302">
        <v>98</v>
      </c>
      <c r="EN302">
        <v>49</v>
      </c>
      <c r="EO302">
        <v>44</v>
      </c>
      <c r="EP302">
        <v>1</v>
      </c>
      <c r="EQ302">
        <v>0.8</v>
      </c>
      <c r="ER302">
        <v>1.8</v>
      </c>
      <c r="ES302">
        <v>2161.83</v>
      </c>
      <c r="ET302" s="11">
        <f>BC302+BJ302+Y302+DL302</f>
        <v>76</v>
      </c>
      <c r="EU302" s="6">
        <f>IF(DK302&gt;0,(BC302+BI302)/DK302,0)</f>
        <v>9.2222222222222214</v>
      </c>
      <c r="EV302" s="6">
        <f>(DP302+DQ302)/AB302*60</f>
        <v>112.59259259259258</v>
      </c>
      <c r="EW302" s="6">
        <v>26.6</v>
      </c>
      <c r="EX302">
        <v>0.49</v>
      </c>
    </row>
    <row r="303" spans="1:154">
      <c r="A303" s="5">
        <v>600000</v>
      </c>
      <c r="B303" t="s">
        <v>1249</v>
      </c>
      <c r="C303" t="s">
        <v>1250</v>
      </c>
      <c r="D303" t="s">
        <v>1251</v>
      </c>
      <c r="E303" t="s">
        <v>160</v>
      </c>
      <c r="F303" t="s">
        <v>160</v>
      </c>
      <c r="G303">
        <v>71</v>
      </c>
      <c r="H303">
        <v>170</v>
      </c>
      <c r="L303" t="s">
        <v>154</v>
      </c>
      <c r="M303" t="s">
        <v>212</v>
      </c>
      <c r="N303" t="s">
        <v>596</v>
      </c>
      <c r="O303" t="s">
        <v>198</v>
      </c>
      <c r="P303" t="s">
        <v>309</v>
      </c>
      <c r="Q303">
        <v>67</v>
      </c>
      <c r="R303">
        <v>11</v>
      </c>
      <c r="S303">
        <v>18</v>
      </c>
      <c r="T303">
        <v>9</v>
      </c>
      <c r="U303">
        <v>9</v>
      </c>
      <c r="V303">
        <v>29</v>
      </c>
      <c r="W303">
        <v>-8</v>
      </c>
      <c r="X303" s="6">
        <v>-2</v>
      </c>
      <c r="Y303">
        <v>22</v>
      </c>
      <c r="Z303">
        <v>1369</v>
      </c>
      <c r="AA303">
        <v>59864</v>
      </c>
      <c r="AB303" s="6">
        <v>978.21</v>
      </c>
      <c r="AC303" s="7">
        <v>14.8833333333</v>
      </c>
      <c r="AD303" s="7">
        <f>AVERAGE(AA303/60/Q303,AB303/Q303,AC303)</f>
        <v>14.791674958529519</v>
      </c>
      <c r="AE303" s="8">
        <v>0.25849029680365299</v>
      </c>
      <c r="AF303" s="8">
        <v>0.70731707317073167</v>
      </c>
      <c r="AG303" s="8">
        <v>8.3164300202839755E-2</v>
      </c>
      <c r="AH303" s="9">
        <f>1-EA303/DU303</f>
        <v>0.90776699029126218</v>
      </c>
      <c r="AI303" s="10">
        <f>(AG303+AH303)*1000</f>
        <v>990.93129049410186</v>
      </c>
      <c r="AJ303" s="7">
        <f>DZ303/AB303*60</f>
        <v>2.5147974361333456</v>
      </c>
      <c r="AK303" s="7">
        <f>EA303/AB303*60</f>
        <v>2.3307878676357836</v>
      </c>
      <c r="AL303" s="8">
        <f>IF(DZ303+EA303&gt;0,DZ303/(DZ303+EA303),0)</f>
        <v>0.51898734177215189</v>
      </c>
      <c r="AM303" s="11">
        <f>DZ303-EA303</f>
        <v>3</v>
      </c>
      <c r="AN303" s="7">
        <f>AJ303-AK303</f>
        <v>0.184009568497562</v>
      </c>
      <c r="AO303">
        <v>134</v>
      </c>
      <c r="AP303">
        <v>136</v>
      </c>
      <c r="AQ303">
        <v>101</v>
      </c>
      <c r="AR303">
        <v>72</v>
      </c>
      <c r="AS303">
        <v>73</v>
      </c>
      <c r="AT303">
        <v>73</v>
      </c>
      <c r="AU303" s="6">
        <v>10.06</v>
      </c>
      <c r="AV303">
        <v>40</v>
      </c>
      <c r="AW303">
        <v>11</v>
      </c>
      <c r="AX303">
        <v>4</v>
      </c>
      <c r="AY303" s="11">
        <f>AW303+AX303</f>
        <v>15</v>
      </c>
      <c r="AZ303" s="6">
        <v>25.246600000000001</v>
      </c>
      <c r="BA303" s="6">
        <v>23.39</v>
      </c>
      <c r="BB303" s="6">
        <v>219.7</v>
      </c>
      <c r="BC303">
        <v>33</v>
      </c>
      <c r="BD303">
        <v>32</v>
      </c>
      <c r="BE303">
        <v>74</v>
      </c>
      <c r="BF303" s="11">
        <f>BD303-BE303</f>
        <v>-42</v>
      </c>
      <c r="BG303">
        <v>29</v>
      </c>
      <c r="BH303">
        <v>36</v>
      </c>
      <c r="BI303">
        <v>33</v>
      </c>
      <c r="BJ303">
        <v>37</v>
      </c>
      <c r="BK303">
        <v>36</v>
      </c>
      <c r="BL303">
        <v>32</v>
      </c>
      <c r="BM303">
        <v>36</v>
      </c>
      <c r="BN303" s="8">
        <f>BM303/DQ303</f>
        <v>4.5454545454545456E-2</v>
      </c>
      <c r="BO303">
        <v>391</v>
      </c>
      <c r="BP303">
        <v>316</v>
      </c>
      <c r="BQ303">
        <v>382</v>
      </c>
      <c r="BR303">
        <v>310</v>
      </c>
      <c r="BS303" s="8">
        <f>IF(BO303+BP303&gt;0,BO303/(BO303+BP303),0)</f>
        <v>0.55304101838755304</v>
      </c>
      <c r="BT303" s="8">
        <f>(BQ303+BR303)/(EH303+EI303)</f>
        <v>0.75381263616557737</v>
      </c>
      <c r="BU303">
        <v>93</v>
      </c>
      <c r="BV303">
        <v>88</v>
      </c>
      <c r="BW303">
        <v>110</v>
      </c>
      <c r="BX303">
        <v>84</v>
      </c>
      <c r="BY303">
        <v>188</v>
      </c>
      <c r="BZ303">
        <v>144</v>
      </c>
      <c r="CA303">
        <v>103</v>
      </c>
      <c r="CB303">
        <v>82</v>
      </c>
      <c r="CC303">
        <v>137</v>
      </c>
      <c r="CD303">
        <v>113</v>
      </c>
      <c r="CE303">
        <v>246</v>
      </c>
      <c r="CF303">
        <v>207</v>
      </c>
      <c r="CG303">
        <v>0</v>
      </c>
      <c r="CH303">
        <v>3</v>
      </c>
      <c r="CI303">
        <v>3</v>
      </c>
      <c r="CJ303">
        <v>1</v>
      </c>
      <c r="CK303">
        <v>0</v>
      </c>
      <c r="CL303">
        <v>0</v>
      </c>
      <c r="CM303">
        <v>1</v>
      </c>
      <c r="CN303">
        <v>0</v>
      </c>
      <c r="CO303">
        <v>0</v>
      </c>
      <c r="CP303">
        <v>0</v>
      </c>
      <c r="CQ303">
        <v>1</v>
      </c>
      <c r="CR303">
        <v>0</v>
      </c>
      <c r="CS303">
        <v>9</v>
      </c>
      <c r="CT303">
        <v>0</v>
      </c>
      <c r="CU303">
        <v>1</v>
      </c>
      <c r="CV303">
        <v>3</v>
      </c>
      <c r="CW303">
        <v>25</v>
      </c>
      <c r="CX303">
        <v>6</v>
      </c>
      <c r="CY303">
        <v>1</v>
      </c>
      <c r="CZ303">
        <v>1</v>
      </c>
      <c r="DA303">
        <v>20</v>
      </c>
      <c r="DB303">
        <v>5</v>
      </c>
      <c r="DC303">
        <v>0</v>
      </c>
      <c r="DD303">
        <v>40</v>
      </c>
      <c r="DE303">
        <v>10</v>
      </c>
      <c r="DF303">
        <v>9</v>
      </c>
      <c r="DG303">
        <v>11</v>
      </c>
      <c r="DH303">
        <v>9</v>
      </c>
      <c r="DI303" s="11">
        <f>DF303-DE303</f>
        <v>-1</v>
      </c>
      <c r="DJ303" s="6">
        <v>-1.2633497717</v>
      </c>
      <c r="DK303">
        <v>10</v>
      </c>
      <c r="DL303">
        <v>0</v>
      </c>
      <c r="DM303">
        <v>0</v>
      </c>
      <c r="DN303">
        <v>0</v>
      </c>
      <c r="DO303">
        <v>0</v>
      </c>
      <c r="DP303">
        <v>971</v>
      </c>
      <c r="DQ303">
        <v>792</v>
      </c>
      <c r="DR303">
        <v>693</v>
      </c>
      <c r="DS303">
        <v>592</v>
      </c>
      <c r="DT303">
        <v>493</v>
      </c>
      <c r="DU303">
        <v>412</v>
      </c>
      <c r="DV303" s="6">
        <v>49.33</v>
      </c>
      <c r="DW303" s="6">
        <v>38.17</v>
      </c>
      <c r="DX303">
        <v>164</v>
      </c>
      <c r="DY303">
        <v>128</v>
      </c>
      <c r="DZ303">
        <v>41</v>
      </c>
      <c r="EA303">
        <v>38</v>
      </c>
      <c r="EB303">
        <v>45</v>
      </c>
      <c r="EC303">
        <v>40</v>
      </c>
      <c r="ED303">
        <v>52</v>
      </c>
      <c r="EE303">
        <v>43</v>
      </c>
      <c r="EF303" s="11">
        <f>EB303+ED303</f>
        <v>97</v>
      </c>
      <c r="EG303" s="11">
        <f>EC303+EE303</f>
        <v>83</v>
      </c>
      <c r="EH303">
        <v>504</v>
      </c>
      <c r="EI303">
        <v>414</v>
      </c>
      <c r="EJ303">
        <v>263</v>
      </c>
      <c r="EK303">
        <v>382</v>
      </c>
      <c r="EL303">
        <v>168</v>
      </c>
      <c r="EM303">
        <v>136</v>
      </c>
      <c r="EN303">
        <v>43</v>
      </c>
      <c r="EO303">
        <v>52</v>
      </c>
      <c r="EP303">
        <v>1.6</v>
      </c>
      <c r="EQ303">
        <v>1</v>
      </c>
      <c r="ER303">
        <v>2.6</v>
      </c>
      <c r="ES303">
        <v>2806.11</v>
      </c>
      <c r="ET303" s="11">
        <f>BC303+BJ303+Y303+DL303</f>
        <v>92</v>
      </c>
      <c r="EU303" s="6">
        <f>IF(DK303&gt;0,(BC303+BI303)/DK303,0)</f>
        <v>6.6</v>
      </c>
      <c r="EV303" s="6">
        <f>(DP303+DQ303)/AB303*60</f>
        <v>108.13628975373386</v>
      </c>
      <c r="EW303" s="6">
        <v>26.7</v>
      </c>
      <c r="EX303">
        <v>0.4</v>
      </c>
    </row>
    <row r="304" spans="1:154">
      <c r="A304" s="5">
        <v>800000</v>
      </c>
      <c r="B304" t="s">
        <v>1252</v>
      </c>
      <c r="C304" t="s">
        <v>397</v>
      </c>
      <c r="D304" t="s">
        <v>153</v>
      </c>
      <c r="E304" t="s">
        <v>145</v>
      </c>
      <c r="F304" t="s">
        <v>145</v>
      </c>
      <c r="G304">
        <v>71</v>
      </c>
      <c r="H304">
        <v>185</v>
      </c>
      <c r="I304">
        <v>2005</v>
      </c>
      <c r="J304">
        <v>4</v>
      </c>
      <c r="K304">
        <v>107</v>
      </c>
      <c r="L304" t="s">
        <v>146</v>
      </c>
      <c r="M304" t="s">
        <v>1253</v>
      </c>
      <c r="N304" t="s">
        <v>172</v>
      </c>
      <c r="O304" t="s">
        <v>187</v>
      </c>
      <c r="P304" t="s">
        <v>150</v>
      </c>
      <c r="Q304">
        <v>82</v>
      </c>
      <c r="R304">
        <v>9</v>
      </c>
      <c r="S304">
        <v>14</v>
      </c>
      <c r="T304">
        <v>9</v>
      </c>
      <c r="U304">
        <v>5</v>
      </c>
      <c r="V304">
        <v>23</v>
      </c>
      <c r="W304">
        <v>9</v>
      </c>
      <c r="X304" s="6">
        <v>-1.2</v>
      </c>
      <c r="Y304">
        <v>16</v>
      </c>
      <c r="Z304">
        <v>1826</v>
      </c>
      <c r="AA304">
        <v>76887</v>
      </c>
      <c r="AB304" s="6">
        <v>1277.6199999999999</v>
      </c>
      <c r="AC304" s="7">
        <v>15.6333333333</v>
      </c>
      <c r="AD304" s="7">
        <f>AVERAGE(AA304/60/Q304,AB304/Q304,AC304)</f>
        <v>15.613834688335773</v>
      </c>
      <c r="AE304" s="8">
        <v>0.27341870757325432</v>
      </c>
      <c r="AF304" s="8">
        <v>0.6216216216216216</v>
      </c>
      <c r="AG304" s="8">
        <v>7.3412698412698416E-2</v>
      </c>
      <c r="AH304" s="9">
        <f>1-EA304/DU304</f>
        <v>0.92686567164179101</v>
      </c>
      <c r="AI304" s="10">
        <f>(AG304+AH304)*1000</f>
        <v>1000.2783700544895</v>
      </c>
      <c r="AJ304" s="7">
        <f>DZ304/AB304*60</f>
        <v>1.7376058608976066</v>
      </c>
      <c r="AK304" s="7">
        <f>EA304/AB304*60</f>
        <v>2.3011537076752089</v>
      </c>
      <c r="AL304" s="8">
        <f>IF(DZ304+EA304&gt;0,DZ304/(DZ304+EA304),0)</f>
        <v>0.43023255813953487</v>
      </c>
      <c r="AM304" s="11">
        <f>DZ304-EA304</f>
        <v>-12</v>
      </c>
      <c r="AN304" s="7">
        <f>AJ304-AK304</f>
        <v>-0.56354784677760228</v>
      </c>
      <c r="AO304">
        <v>164</v>
      </c>
      <c r="AP304">
        <v>164</v>
      </c>
      <c r="AQ304">
        <v>134</v>
      </c>
      <c r="AR304">
        <v>95</v>
      </c>
      <c r="AS304">
        <v>95</v>
      </c>
      <c r="AT304">
        <v>95</v>
      </c>
      <c r="AU304" s="6">
        <v>10.99</v>
      </c>
      <c r="AV304">
        <v>46</v>
      </c>
      <c r="AW304">
        <v>7</v>
      </c>
      <c r="AX304">
        <v>11</v>
      </c>
      <c r="AY304" s="11">
        <f>AW304+AX304</f>
        <v>18</v>
      </c>
      <c r="AZ304" s="6">
        <v>25.0105</v>
      </c>
      <c r="BA304" s="6">
        <v>23.89</v>
      </c>
      <c r="BB304" s="6">
        <v>220.8</v>
      </c>
      <c r="BC304">
        <v>46</v>
      </c>
      <c r="BD304">
        <v>46</v>
      </c>
      <c r="BE304">
        <v>125</v>
      </c>
      <c r="BF304" s="11">
        <f>BD304-BE304</f>
        <v>-79</v>
      </c>
      <c r="BG304">
        <v>39</v>
      </c>
      <c r="BH304">
        <v>20</v>
      </c>
      <c r="BI304">
        <v>35</v>
      </c>
      <c r="BJ304">
        <v>89</v>
      </c>
      <c r="BK304">
        <v>20</v>
      </c>
      <c r="BL304">
        <v>35</v>
      </c>
      <c r="BM304">
        <v>89</v>
      </c>
      <c r="BN304" s="8">
        <f>BM304/DQ304</f>
        <v>6.1848505906879778E-2</v>
      </c>
      <c r="BO304">
        <v>21</v>
      </c>
      <c r="BP304">
        <v>28</v>
      </c>
      <c r="BQ304">
        <v>21</v>
      </c>
      <c r="BR304">
        <v>28</v>
      </c>
      <c r="BS304" s="8">
        <f>IF(BO304+BP304&gt;0,BO304/(BO304+BP304),0)</f>
        <v>0.42857142857142855</v>
      </c>
      <c r="BT304" s="8">
        <f>(BQ304+BR304)/(EH304+EI304)</f>
        <v>3.6109064112011792E-2</v>
      </c>
      <c r="BU304">
        <v>4</v>
      </c>
      <c r="BV304">
        <v>2</v>
      </c>
      <c r="BW304">
        <v>9</v>
      </c>
      <c r="BX304">
        <v>9</v>
      </c>
      <c r="BY304">
        <v>8</v>
      </c>
      <c r="BZ304">
        <v>17</v>
      </c>
      <c r="CA304">
        <v>4</v>
      </c>
      <c r="CB304">
        <v>8</v>
      </c>
      <c r="CC304">
        <v>9</v>
      </c>
      <c r="CD304">
        <v>10</v>
      </c>
      <c r="CE304">
        <v>13</v>
      </c>
      <c r="CF304">
        <v>17</v>
      </c>
      <c r="CG304">
        <v>0</v>
      </c>
      <c r="CH304">
        <v>1</v>
      </c>
      <c r="CI304">
        <v>1</v>
      </c>
      <c r="CJ304">
        <v>1</v>
      </c>
      <c r="CK304">
        <v>0</v>
      </c>
      <c r="CL304">
        <v>0</v>
      </c>
      <c r="CM304">
        <v>2</v>
      </c>
      <c r="CN304">
        <v>0</v>
      </c>
      <c r="CO304">
        <v>0</v>
      </c>
      <c r="CP304">
        <v>1</v>
      </c>
      <c r="CQ304">
        <v>3</v>
      </c>
      <c r="CR304">
        <v>0</v>
      </c>
      <c r="CS304">
        <v>3</v>
      </c>
      <c r="CT304">
        <v>0</v>
      </c>
      <c r="CU304">
        <v>2</v>
      </c>
      <c r="CV304">
        <v>3</v>
      </c>
      <c r="CW304">
        <v>34</v>
      </c>
      <c r="CX304">
        <v>20</v>
      </c>
      <c r="CY304">
        <v>1</v>
      </c>
      <c r="CZ304">
        <v>6</v>
      </c>
      <c r="DA304">
        <v>10</v>
      </c>
      <c r="DB304">
        <v>6</v>
      </c>
      <c r="DC304">
        <v>4</v>
      </c>
      <c r="DD304">
        <v>48</v>
      </c>
      <c r="DE304">
        <v>8</v>
      </c>
      <c r="DF304">
        <v>15</v>
      </c>
      <c r="DG304">
        <v>8</v>
      </c>
      <c r="DH304">
        <v>14</v>
      </c>
      <c r="DI304" s="11">
        <f>DF304-DE304</f>
        <v>7</v>
      </c>
      <c r="DJ304" s="6">
        <v>8.8121668544999991</v>
      </c>
      <c r="DK304">
        <v>8</v>
      </c>
      <c r="DL304">
        <v>0</v>
      </c>
      <c r="DM304">
        <v>0</v>
      </c>
      <c r="DN304">
        <v>0</v>
      </c>
      <c r="DO304">
        <v>0</v>
      </c>
      <c r="DP304">
        <v>924</v>
      </c>
      <c r="DQ304">
        <v>1439</v>
      </c>
      <c r="DR304">
        <v>690</v>
      </c>
      <c r="DS304">
        <v>1001</v>
      </c>
      <c r="DT304">
        <v>504</v>
      </c>
      <c r="DU304">
        <v>670</v>
      </c>
      <c r="DV304" s="6">
        <v>42.11</v>
      </c>
      <c r="DW304" s="6">
        <v>60.44</v>
      </c>
      <c r="DX304">
        <v>139</v>
      </c>
      <c r="DY304">
        <v>190</v>
      </c>
      <c r="DZ304">
        <v>37</v>
      </c>
      <c r="EA304">
        <v>49</v>
      </c>
      <c r="EB304">
        <v>38</v>
      </c>
      <c r="EC304">
        <v>49</v>
      </c>
      <c r="ED304">
        <v>63</v>
      </c>
      <c r="EE304">
        <v>69</v>
      </c>
      <c r="EF304" s="11">
        <f>EB304+ED304</f>
        <v>101</v>
      </c>
      <c r="EG304" s="11">
        <f>EC304+EE304</f>
        <v>118</v>
      </c>
      <c r="EH304">
        <v>675</v>
      </c>
      <c r="EI304">
        <v>682</v>
      </c>
      <c r="EJ304">
        <v>489</v>
      </c>
      <c r="EK304">
        <v>485</v>
      </c>
      <c r="EL304">
        <v>202</v>
      </c>
      <c r="EM304">
        <v>140</v>
      </c>
      <c r="EN304">
        <v>62</v>
      </c>
      <c r="EO304">
        <v>65</v>
      </c>
      <c r="EP304">
        <v>0</v>
      </c>
      <c r="EQ304">
        <v>1.9</v>
      </c>
      <c r="ER304">
        <v>1.8</v>
      </c>
      <c r="ES304">
        <v>3395.14</v>
      </c>
      <c r="ET304" s="11">
        <f>BC304+BJ304+Y304+DL304</f>
        <v>151</v>
      </c>
      <c r="EU304" s="6">
        <f>IF(DK304&gt;0,(BC304+BI304)/DK304,0)</f>
        <v>10.125</v>
      </c>
      <c r="EV304" s="6">
        <f>(DP304+DQ304)/AB304*60</f>
        <v>110.97196349462283</v>
      </c>
      <c r="EW304" s="6">
        <v>17</v>
      </c>
      <c r="EX304">
        <v>0.21</v>
      </c>
    </row>
    <row r="305" spans="1:154">
      <c r="A305" s="5">
        <v>4500000</v>
      </c>
      <c r="B305" t="s">
        <v>1254</v>
      </c>
      <c r="C305" t="s">
        <v>227</v>
      </c>
      <c r="D305" t="s">
        <v>221</v>
      </c>
      <c r="E305" t="s">
        <v>145</v>
      </c>
      <c r="F305" t="s">
        <v>145</v>
      </c>
      <c r="G305">
        <v>69</v>
      </c>
      <c r="H305">
        <v>182</v>
      </c>
      <c r="I305">
        <v>2010</v>
      </c>
      <c r="J305">
        <v>5</v>
      </c>
      <c r="K305">
        <v>147</v>
      </c>
      <c r="L305" t="s">
        <v>154</v>
      </c>
      <c r="M305" t="s">
        <v>1255</v>
      </c>
      <c r="N305" t="s">
        <v>1242</v>
      </c>
      <c r="O305" t="s">
        <v>163</v>
      </c>
      <c r="P305" t="s">
        <v>318</v>
      </c>
      <c r="Q305">
        <v>64</v>
      </c>
      <c r="R305">
        <v>10</v>
      </c>
      <c r="S305">
        <v>19</v>
      </c>
      <c r="T305">
        <v>11</v>
      </c>
      <c r="U305">
        <v>8</v>
      </c>
      <c r="V305">
        <v>29</v>
      </c>
      <c r="W305">
        <v>7</v>
      </c>
      <c r="X305" s="6">
        <v>9.6999999999999993</v>
      </c>
      <c r="Y305">
        <v>39</v>
      </c>
      <c r="Z305">
        <v>1353</v>
      </c>
      <c r="AA305">
        <v>57965</v>
      </c>
      <c r="AB305" s="6">
        <v>966.05</v>
      </c>
      <c r="AC305" s="7">
        <v>15.1</v>
      </c>
      <c r="AD305" s="7">
        <f>AVERAGE(AA305/60/Q305,AB305/Q305,AC305)</f>
        <v>15.096527777777778</v>
      </c>
      <c r="AE305" s="8">
        <v>0.26838598908731265</v>
      </c>
      <c r="AF305" s="8">
        <v>0.59183673469387754</v>
      </c>
      <c r="AG305" s="8">
        <v>8.1666666666666665E-2</v>
      </c>
      <c r="AH305" s="9">
        <f>1-EA305/DU305</f>
        <v>0.93902439024390238</v>
      </c>
      <c r="AI305" s="10">
        <f>(AG305+AH305)*1000</f>
        <v>1020.6910569105689</v>
      </c>
      <c r="AJ305" s="7">
        <f>DZ305/AB305*60</f>
        <v>3.0433207390921799</v>
      </c>
      <c r="AK305" s="7">
        <f>EA305/AB305*60</f>
        <v>1.5527146628021324</v>
      </c>
      <c r="AL305" s="8">
        <f>IF(DZ305+EA305&gt;0,DZ305/(DZ305+EA305),0)</f>
        <v>0.66216216216216217</v>
      </c>
      <c r="AM305" s="11">
        <f>DZ305-EA305</f>
        <v>24</v>
      </c>
      <c r="AN305" s="7">
        <f>AJ305-AK305</f>
        <v>1.4906060762900475</v>
      </c>
      <c r="AO305">
        <v>326</v>
      </c>
      <c r="AP305">
        <v>326</v>
      </c>
      <c r="AQ305">
        <v>242</v>
      </c>
      <c r="AR305">
        <v>187</v>
      </c>
      <c r="AS305">
        <v>187</v>
      </c>
      <c r="AT305">
        <v>187</v>
      </c>
      <c r="AU305" s="6">
        <v>20.09</v>
      </c>
      <c r="AV305">
        <v>74</v>
      </c>
      <c r="AW305">
        <v>23</v>
      </c>
      <c r="AX305">
        <v>23</v>
      </c>
      <c r="AY305" s="11">
        <f>AW305+AX305</f>
        <v>46</v>
      </c>
      <c r="AZ305" s="6">
        <v>25.903700000000001</v>
      </c>
      <c r="BA305" s="6">
        <v>25.7</v>
      </c>
      <c r="BB305" s="6">
        <v>318.3</v>
      </c>
      <c r="BC305">
        <v>69</v>
      </c>
      <c r="BD305">
        <v>69</v>
      </c>
      <c r="BE305">
        <v>132</v>
      </c>
      <c r="BF305" s="11">
        <f>BD305-BE305</f>
        <v>-63</v>
      </c>
      <c r="BG305">
        <v>55</v>
      </c>
      <c r="BH305">
        <v>25</v>
      </c>
      <c r="BI305">
        <v>33</v>
      </c>
      <c r="BJ305">
        <v>15</v>
      </c>
      <c r="BK305">
        <v>25</v>
      </c>
      <c r="BL305">
        <v>33</v>
      </c>
      <c r="BM305">
        <v>15</v>
      </c>
      <c r="BN305" s="8">
        <f>BM305/DQ305</f>
        <v>1.948051948051948E-2</v>
      </c>
      <c r="BO305">
        <v>30</v>
      </c>
      <c r="BP305">
        <v>44</v>
      </c>
      <c r="BQ305">
        <v>30</v>
      </c>
      <c r="BR305">
        <v>44</v>
      </c>
      <c r="BS305" s="8">
        <f>IF(BO305+BP305&gt;0,BO305/(BO305+BP305),0)</f>
        <v>0.40540540540540543</v>
      </c>
      <c r="BT305" s="8">
        <f>(BQ305+BR305)/(EH305+EI305)</f>
        <v>7.2265625E-2</v>
      </c>
      <c r="BU305">
        <v>2</v>
      </c>
      <c r="BV305">
        <v>0</v>
      </c>
      <c r="BW305">
        <v>3</v>
      </c>
      <c r="BX305">
        <v>9</v>
      </c>
      <c r="BY305">
        <v>25</v>
      </c>
      <c r="BZ305">
        <v>35</v>
      </c>
      <c r="CA305">
        <v>9</v>
      </c>
      <c r="CB305">
        <v>8</v>
      </c>
      <c r="CC305">
        <v>12</v>
      </c>
      <c r="CD305">
        <v>17</v>
      </c>
      <c r="CE305">
        <v>21</v>
      </c>
      <c r="CF305">
        <v>28</v>
      </c>
      <c r="CG305">
        <v>0</v>
      </c>
      <c r="CH305">
        <v>2</v>
      </c>
      <c r="CI305">
        <v>2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2</v>
      </c>
      <c r="CQ305">
        <v>3</v>
      </c>
      <c r="CR305">
        <v>1</v>
      </c>
      <c r="CS305">
        <v>4</v>
      </c>
      <c r="CT305">
        <v>0</v>
      </c>
      <c r="CU305">
        <v>3</v>
      </c>
      <c r="CV305">
        <v>3</v>
      </c>
      <c r="CW305">
        <v>49</v>
      </c>
      <c r="CX305">
        <v>20</v>
      </c>
      <c r="CY305">
        <v>1</v>
      </c>
      <c r="CZ305">
        <v>10</v>
      </c>
      <c r="DA305">
        <v>21</v>
      </c>
      <c r="DB305">
        <v>14</v>
      </c>
      <c r="DC305">
        <v>2</v>
      </c>
      <c r="DD305">
        <v>119</v>
      </c>
      <c r="DE305">
        <v>15</v>
      </c>
      <c r="DF305">
        <v>20</v>
      </c>
      <c r="DG305">
        <v>17</v>
      </c>
      <c r="DH305">
        <v>15</v>
      </c>
      <c r="DI305" s="11">
        <f>DF305-DE305</f>
        <v>5</v>
      </c>
      <c r="DJ305" s="6">
        <v>0.66323770049999997</v>
      </c>
      <c r="DK305">
        <v>14</v>
      </c>
      <c r="DL305">
        <v>1</v>
      </c>
      <c r="DM305">
        <v>0</v>
      </c>
      <c r="DN305">
        <v>0</v>
      </c>
      <c r="DO305">
        <v>0</v>
      </c>
      <c r="DP305">
        <v>1113</v>
      </c>
      <c r="DQ305">
        <v>770</v>
      </c>
      <c r="DR305">
        <v>828</v>
      </c>
      <c r="DS305">
        <v>559</v>
      </c>
      <c r="DT305">
        <v>600</v>
      </c>
      <c r="DU305">
        <v>410</v>
      </c>
      <c r="DV305" s="6">
        <v>54.97</v>
      </c>
      <c r="DW305" s="6">
        <v>36.61</v>
      </c>
      <c r="DX305">
        <v>193</v>
      </c>
      <c r="DY305">
        <v>129</v>
      </c>
      <c r="DZ305">
        <v>49</v>
      </c>
      <c r="EA305">
        <v>25</v>
      </c>
      <c r="EB305">
        <v>54</v>
      </c>
      <c r="EC305">
        <v>31</v>
      </c>
      <c r="ED305">
        <v>65</v>
      </c>
      <c r="EE305">
        <v>61</v>
      </c>
      <c r="EF305" s="11">
        <f>EB305+ED305</f>
        <v>119</v>
      </c>
      <c r="EG305" s="11">
        <f>EC305+EE305</f>
        <v>92</v>
      </c>
      <c r="EH305">
        <v>527</v>
      </c>
      <c r="EI305">
        <v>497</v>
      </c>
      <c r="EJ305">
        <v>348</v>
      </c>
      <c r="EK305">
        <v>483</v>
      </c>
      <c r="EL305">
        <v>176</v>
      </c>
      <c r="EM305">
        <v>110</v>
      </c>
      <c r="EN305">
        <v>61</v>
      </c>
      <c r="EO305">
        <v>64</v>
      </c>
      <c r="EP305">
        <v>1.6</v>
      </c>
      <c r="EQ305">
        <v>1.4</v>
      </c>
      <c r="ER305">
        <v>3</v>
      </c>
      <c r="ES305">
        <v>2633.43</v>
      </c>
      <c r="ET305" s="11">
        <f>BC305+BJ305+Y305+DL305</f>
        <v>124</v>
      </c>
      <c r="EU305" s="6">
        <f>IF(DK305&gt;0,(BC305+BI305)/DK305,0)</f>
        <v>7.2857142857142856</v>
      </c>
      <c r="EV305" s="6">
        <f>(DP305+DQ305)/AB305*60</f>
        <v>116.9504684022566</v>
      </c>
      <c r="EW305" s="6">
        <v>44.7</v>
      </c>
      <c r="EX305">
        <v>0.7</v>
      </c>
    </row>
    <row r="306" spans="1:154">
      <c r="A306" s="5">
        <v>925000</v>
      </c>
      <c r="B306" t="s">
        <v>1256</v>
      </c>
      <c r="C306" t="s">
        <v>1257</v>
      </c>
      <c r="D306" t="s">
        <v>338</v>
      </c>
      <c r="E306" t="s">
        <v>160</v>
      </c>
      <c r="F306" t="s">
        <v>160</v>
      </c>
      <c r="G306">
        <v>69</v>
      </c>
      <c r="H306">
        <v>188</v>
      </c>
      <c r="I306">
        <v>2013</v>
      </c>
      <c r="J306">
        <v>4</v>
      </c>
      <c r="K306">
        <v>121</v>
      </c>
      <c r="L306" t="s">
        <v>146</v>
      </c>
      <c r="M306" t="s">
        <v>1258</v>
      </c>
      <c r="N306" t="s">
        <v>936</v>
      </c>
      <c r="O306" t="s">
        <v>187</v>
      </c>
      <c r="P306" t="s">
        <v>178</v>
      </c>
      <c r="Q306">
        <v>33</v>
      </c>
      <c r="R306">
        <v>4</v>
      </c>
      <c r="S306">
        <v>3</v>
      </c>
      <c r="T306">
        <v>3</v>
      </c>
      <c r="U306">
        <v>0</v>
      </c>
      <c r="V306">
        <v>7</v>
      </c>
      <c r="W306">
        <v>2</v>
      </c>
      <c r="X306" s="6">
        <v>-2.6</v>
      </c>
      <c r="Y306">
        <v>14</v>
      </c>
      <c r="Z306">
        <v>579</v>
      </c>
      <c r="AA306">
        <v>22546</v>
      </c>
      <c r="AB306" s="6">
        <v>375.79</v>
      </c>
      <c r="AC306" s="7">
        <v>11.3833333333</v>
      </c>
      <c r="AD306" s="7">
        <f>AVERAGE(AA306/60/Q306,AB306/Q306,AC306)</f>
        <v>11.385925925914814</v>
      </c>
      <c r="AE306" s="8">
        <v>0.21243435445485226</v>
      </c>
      <c r="AF306" s="8">
        <v>0.63636363636363635</v>
      </c>
      <c r="AG306" s="8">
        <v>8.0291970802919707E-2</v>
      </c>
      <c r="AH306" s="9">
        <f>1-EA306/DU306</f>
        <v>0.92165898617511521</v>
      </c>
      <c r="AI306" s="10">
        <f>(AG306+AH306)*1000</f>
        <v>1001.9509569780349</v>
      </c>
      <c r="AJ306" s="7">
        <f>DZ306/AB306*60</f>
        <v>1.756300061204396</v>
      </c>
      <c r="AK306" s="7">
        <f>EA306/AB306*60</f>
        <v>2.7142819127704301</v>
      </c>
      <c r="AL306" s="8">
        <f>IF(DZ306+EA306&gt;0,DZ306/(DZ306+EA306),0)</f>
        <v>0.39285714285714285</v>
      </c>
      <c r="AM306" s="11">
        <f>DZ306-EA306</f>
        <v>-6</v>
      </c>
      <c r="AN306" s="7">
        <f>AJ306-AK306</f>
        <v>-0.9579818515660341</v>
      </c>
      <c r="AO306">
        <v>74</v>
      </c>
      <c r="AP306">
        <v>74</v>
      </c>
      <c r="AQ306">
        <v>59</v>
      </c>
      <c r="AR306">
        <v>46</v>
      </c>
      <c r="AS306">
        <v>46</v>
      </c>
      <c r="AT306">
        <v>46</v>
      </c>
      <c r="AU306" s="6">
        <v>4.05</v>
      </c>
      <c r="AV306">
        <v>12</v>
      </c>
      <c r="AW306">
        <v>2</v>
      </c>
      <c r="AX306">
        <v>4</v>
      </c>
      <c r="AY306" s="11">
        <f>AW306+AX306</f>
        <v>6</v>
      </c>
      <c r="AZ306" s="6">
        <v>31.304300000000001</v>
      </c>
      <c r="BA306" s="6">
        <v>30.48</v>
      </c>
      <c r="BB306" s="6">
        <v>69.400000000000006</v>
      </c>
      <c r="BC306">
        <v>27</v>
      </c>
      <c r="BD306">
        <v>27</v>
      </c>
      <c r="BE306">
        <v>58</v>
      </c>
      <c r="BF306" s="11">
        <f>BD306-BE306</f>
        <v>-31</v>
      </c>
      <c r="BG306">
        <v>13</v>
      </c>
      <c r="BH306">
        <v>4</v>
      </c>
      <c r="BI306">
        <v>13</v>
      </c>
      <c r="BJ306">
        <v>24</v>
      </c>
      <c r="BK306">
        <v>4</v>
      </c>
      <c r="BL306">
        <v>13</v>
      </c>
      <c r="BM306">
        <v>24</v>
      </c>
      <c r="BN306" s="8">
        <f>BM306/DQ306</f>
        <v>5.7692307692307696E-2</v>
      </c>
      <c r="BO306">
        <v>4</v>
      </c>
      <c r="BP306">
        <v>6</v>
      </c>
      <c r="BQ306">
        <v>4</v>
      </c>
      <c r="BR306">
        <v>6</v>
      </c>
      <c r="BS306" s="8">
        <f>IF(BO306+BP306&gt;0,BO306/(BO306+BP306),0)</f>
        <v>0.4</v>
      </c>
      <c r="BT306" s="8">
        <f>(BQ306+BR306)/(EH306+EI306)</f>
        <v>2.8089887640449437E-2</v>
      </c>
      <c r="BU306">
        <v>3</v>
      </c>
      <c r="BV306">
        <v>2</v>
      </c>
      <c r="BW306">
        <v>1</v>
      </c>
      <c r="BX306">
        <v>1</v>
      </c>
      <c r="BY306">
        <v>0</v>
      </c>
      <c r="BZ306">
        <v>3</v>
      </c>
      <c r="CA306">
        <v>0</v>
      </c>
      <c r="CB306">
        <v>0</v>
      </c>
      <c r="CC306">
        <v>2</v>
      </c>
      <c r="CD306">
        <v>3</v>
      </c>
      <c r="CE306">
        <v>3</v>
      </c>
      <c r="CF306">
        <v>4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1</v>
      </c>
      <c r="CQ306">
        <v>0</v>
      </c>
      <c r="CR306">
        <v>0</v>
      </c>
      <c r="CS306">
        <v>3</v>
      </c>
      <c r="CT306">
        <v>0</v>
      </c>
      <c r="CU306">
        <v>0</v>
      </c>
      <c r="CV306">
        <v>3</v>
      </c>
      <c r="CW306">
        <v>10</v>
      </c>
      <c r="CX306">
        <v>1</v>
      </c>
      <c r="CY306">
        <v>0</v>
      </c>
      <c r="CZ306">
        <v>0</v>
      </c>
      <c r="DA306">
        <v>3</v>
      </c>
      <c r="DB306">
        <v>1</v>
      </c>
      <c r="DC306">
        <v>1</v>
      </c>
      <c r="DD306">
        <v>40</v>
      </c>
      <c r="DE306">
        <v>6</v>
      </c>
      <c r="DF306">
        <v>5</v>
      </c>
      <c r="DG306">
        <v>7</v>
      </c>
      <c r="DH306">
        <v>5</v>
      </c>
      <c r="DI306" s="11">
        <f>DF306-DE306</f>
        <v>-1</v>
      </c>
      <c r="DJ306" s="6">
        <v>-2.3953003400000002E-2</v>
      </c>
      <c r="DK306">
        <v>6</v>
      </c>
      <c r="DL306">
        <v>0</v>
      </c>
      <c r="DM306">
        <v>0</v>
      </c>
      <c r="DN306">
        <v>0</v>
      </c>
      <c r="DO306">
        <v>0</v>
      </c>
      <c r="DP306">
        <v>258</v>
      </c>
      <c r="DQ306">
        <v>416</v>
      </c>
      <c r="DR306">
        <v>180</v>
      </c>
      <c r="DS306">
        <v>303</v>
      </c>
      <c r="DT306">
        <v>137</v>
      </c>
      <c r="DU306">
        <v>217</v>
      </c>
      <c r="DV306" s="6">
        <v>12</v>
      </c>
      <c r="DW306" s="6">
        <v>20.98</v>
      </c>
      <c r="DX306">
        <v>38</v>
      </c>
      <c r="DY306">
        <v>72</v>
      </c>
      <c r="DZ306">
        <v>11</v>
      </c>
      <c r="EA306">
        <v>17</v>
      </c>
      <c r="EB306">
        <v>8</v>
      </c>
      <c r="EC306">
        <v>16</v>
      </c>
      <c r="ED306">
        <v>22</v>
      </c>
      <c r="EE306">
        <v>17</v>
      </c>
      <c r="EF306" s="11">
        <f>EB306+ED306</f>
        <v>30</v>
      </c>
      <c r="EG306" s="11">
        <f>EC306+EE306</f>
        <v>33</v>
      </c>
      <c r="EH306">
        <v>171</v>
      </c>
      <c r="EI306">
        <v>185</v>
      </c>
      <c r="EJ306">
        <v>145</v>
      </c>
      <c r="EK306">
        <v>228</v>
      </c>
      <c r="EL306">
        <v>50</v>
      </c>
      <c r="EM306">
        <v>40</v>
      </c>
      <c r="EN306">
        <v>22</v>
      </c>
      <c r="EO306">
        <v>23</v>
      </c>
      <c r="EP306">
        <v>0.2</v>
      </c>
      <c r="EQ306">
        <v>0.4</v>
      </c>
      <c r="ER306">
        <v>0.60000000000000009</v>
      </c>
      <c r="ES306">
        <v>1393.18</v>
      </c>
      <c r="ET306" s="11">
        <f>BC306+BJ306+Y306+DL306</f>
        <v>65</v>
      </c>
      <c r="EU306" s="6">
        <f>IF(DK306&gt;0,(BC306+BI306)/DK306,0)</f>
        <v>6.666666666666667</v>
      </c>
      <c r="EV306" s="6">
        <f>(DP306+DQ306)/AB306*60</f>
        <v>107.61329465925117</v>
      </c>
      <c r="EW306" s="6">
        <v>5.7</v>
      </c>
      <c r="EX306">
        <v>0.17</v>
      </c>
    </row>
    <row r="307" spans="1:154">
      <c r="A307" s="5">
        <v>900000</v>
      </c>
      <c r="B307" t="s">
        <v>1259</v>
      </c>
      <c r="C307" t="s">
        <v>1260</v>
      </c>
      <c r="D307" t="s">
        <v>654</v>
      </c>
      <c r="E307" t="s">
        <v>160</v>
      </c>
      <c r="F307" t="s">
        <v>160</v>
      </c>
      <c r="G307">
        <v>70</v>
      </c>
      <c r="H307">
        <v>168</v>
      </c>
      <c r="I307">
        <v>2016</v>
      </c>
      <c r="J307">
        <v>1</v>
      </c>
      <c r="K307">
        <v>7</v>
      </c>
      <c r="L307" t="s">
        <v>146</v>
      </c>
      <c r="M307" t="s">
        <v>1261</v>
      </c>
      <c r="N307" t="s">
        <v>556</v>
      </c>
      <c r="O307" t="s">
        <v>303</v>
      </c>
      <c r="P307" t="s">
        <v>395</v>
      </c>
      <c r="Q307">
        <v>3</v>
      </c>
      <c r="R307">
        <v>0</v>
      </c>
      <c r="S307">
        <v>2</v>
      </c>
      <c r="T307">
        <v>1</v>
      </c>
      <c r="U307">
        <v>1</v>
      </c>
      <c r="V307">
        <v>2</v>
      </c>
      <c r="W307">
        <v>-3</v>
      </c>
      <c r="X307" s="6">
        <v>-1.3</v>
      </c>
      <c r="Y307">
        <v>0</v>
      </c>
      <c r="Z307">
        <v>51</v>
      </c>
      <c r="AA307">
        <v>2280</v>
      </c>
      <c r="AB307" s="6">
        <v>38.01</v>
      </c>
      <c r="AC307" s="7">
        <v>12.666666666699999</v>
      </c>
      <c r="AD307" s="7">
        <f>AVERAGE(AA307/60/Q307,AB307/Q307,AC307)</f>
        <v>12.66777777778889</v>
      </c>
      <c r="AE307" s="8">
        <v>0.23402290358330255</v>
      </c>
      <c r="AF307" s="8">
        <v>1</v>
      </c>
      <c r="AG307" s="8">
        <v>0.25</v>
      </c>
      <c r="AH307" s="9">
        <f>1-EA307/DU307</f>
        <v>0.82608695652173914</v>
      </c>
      <c r="AI307" s="10">
        <f>(AG307+AH307)*1000</f>
        <v>1076.0869565217392</v>
      </c>
      <c r="AJ307" s="7">
        <f>DZ307/AB307*60</f>
        <v>3.1570639305445933</v>
      </c>
      <c r="AK307" s="7">
        <f>EA307/AB307*60</f>
        <v>6.3141278610891867</v>
      </c>
      <c r="AL307" s="8">
        <f>IF(DZ307+EA307&gt;0,DZ307/(DZ307+EA307),0)</f>
        <v>0.33333333333333331</v>
      </c>
      <c r="AM307" s="11">
        <f>DZ307-EA307</f>
        <v>-2</v>
      </c>
      <c r="AN307" s="7">
        <f>AJ307-AK307</f>
        <v>-3.1570639305445933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 s="6">
        <v>0</v>
      </c>
      <c r="AV307">
        <v>0</v>
      </c>
      <c r="AW307">
        <v>0</v>
      </c>
      <c r="AX307">
        <v>0</v>
      </c>
      <c r="AY307" s="11">
        <f>AW307+AX307</f>
        <v>0</v>
      </c>
      <c r="AZ307" s="6">
        <v>0</v>
      </c>
      <c r="BA307" s="6" t="s">
        <v>255</v>
      </c>
      <c r="BB307" s="6">
        <v>20</v>
      </c>
      <c r="BC307">
        <v>0</v>
      </c>
      <c r="BD307">
        <v>0</v>
      </c>
      <c r="BE307">
        <v>3</v>
      </c>
      <c r="BF307" s="11">
        <f>BD307-BE307</f>
        <v>-3</v>
      </c>
      <c r="BG307">
        <v>0</v>
      </c>
      <c r="BH307">
        <v>0</v>
      </c>
      <c r="BI307">
        <v>1</v>
      </c>
      <c r="BJ307">
        <v>0</v>
      </c>
      <c r="BK307">
        <v>0</v>
      </c>
      <c r="BL307">
        <v>1</v>
      </c>
      <c r="BM307">
        <v>0</v>
      </c>
      <c r="BN307" s="8">
        <f>BM307/DQ307</f>
        <v>0</v>
      </c>
      <c r="BO307">
        <v>0</v>
      </c>
      <c r="BP307">
        <v>0</v>
      </c>
      <c r="BQ307">
        <v>0</v>
      </c>
      <c r="BR307">
        <v>0</v>
      </c>
      <c r="BS307" s="8">
        <f>IF(BO307+BP307&gt;0,BO307/(BO307+BP307),0)</f>
        <v>0</v>
      </c>
      <c r="BT307" s="8">
        <f>(BQ307+BR307)/(EH307+EI307)</f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 s="11">
        <f>DF307-DE307</f>
        <v>0</v>
      </c>
      <c r="DJ307" s="6">
        <v>6.8605641300000006E-2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25</v>
      </c>
      <c r="DQ307">
        <v>42</v>
      </c>
      <c r="DR307">
        <v>14</v>
      </c>
      <c r="DS307">
        <v>36</v>
      </c>
      <c r="DT307">
        <v>8</v>
      </c>
      <c r="DU307">
        <v>23</v>
      </c>
      <c r="DV307" s="6">
        <v>0.51</v>
      </c>
      <c r="DW307" s="6">
        <v>2.93</v>
      </c>
      <c r="DX307">
        <v>1</v>
      </c>
      <c r="DY307">
        <v>12</v>
      </c>
      <c r="DZ307">
        <v>2</v>
      </c>
      <c r="EA307">
        <v>4</v>
      </c>
      <c r="EB307">
        <v>2</v>
      </c>
      <c r="EC307">
        <v>5</v>
      </c>
      <c r="ED307">
        <v>2</v>
      </c>
      <c r="EE307">
        <v>2</v>
      </c>
      <c r="EF307" s="11">
        <f>EB307+ED307</f>
        <v>4</v>
      </c>
      <c r="EG307" s="11">
        <f>EC307+EE307</f>
        <v>7</v>
      </c>
      <c r="EH307">
        <v>18</v>
      </c>
      <c r="EI307">
        <v>9</v>
      </c>
      <c r="EJ307">
        <v>13</v>
      </c>
      <c r="EK307">
        <v>14</v>
      </c>
      <c r="EL307">
        <v>5</v>
      </c>
      <c r="EM307">
        <v>2</v>
      </c>
      <c r="EN307">
        <v>1</v>
      </c>
      <c r="EO307">
        <v>1</v>
      </c>
      <c r="EP307">
        <v>0.1</v>
      </c>
      <c r="EQ307">
        <v>-0.1</v>
      </c>
      <c r="ER307">
        <v>0</v>
      </c>
      <c r="ES307">
        <v>124.41</v>
      </c>
      <c r="ET307" s="11">
        <f>BC307+BJ307+Y307+DL307</f>
        <v>0</v>
      </c>
      <c r="EU307" s="6">
        <f>IF(DK307&gt;0,(BC307+BI307)/DK307,0)</f>
        <v>0</v>
      </c>
      <c r="EV307" s="6">
        <f>(DP307+DQ307)/AB307*60</f>
        <v>105.76164167324389</v>
      </c>
      <c r="EW307" s="6">
        <v>-0.2</v>
      </c>
      <c r="EX307">
        <v>-7.0000000000000007E-2</v>
      </c>
    </row>
    <row r="308" spans="1:154">
      <c r="A308" s="5">
        <v>675000</v>
      </c>
      <c r="B308" t="s">
        <v>1262</v>
      </c>
      <c r="C308" t="s">
        <v>908</v>
      </c>
      <c r="D308" t="s">
        <v>159</v>
      </c>
      <c r="E308" t="s">
        <v>160</v>
      </c>
      <c r="F308" t="s">
        <v>160</v>
      </c>
      <c r="G308">
        <v>74</v>
      </c>
      <c r="H308">
        <v>205</v>
      </c>
      <c r="L308" t="s">
        <v>154</v>
      </c>
      <c r="M308" t="s">
        <v>1263</v>
      </c>
      <c r="N308" t="s">
        <v>456</v>
      </c>
      <c r="O308" t="s">
        <v>149</v>
      </c>
      <c r="P308" t="s">
        <v>309</v>
      </c>
      <c r="Q308">
        <v>45</v>
      </c>
      <c r="R308">
        <v>0</v>
      </c>
      <c r="S308">
        <v>6</v>
      </c>
      <c r="T308">
        <v>5</v>
      </c>
      <c r="U308">
        <v>1</v>
      </c>
      <c r="V308">
        <v>6</v>
      </c>
      <c r="W308">
        <v>-13</v>
      </c>
      <c r="X308" s="6">
        <v>-5.6</v>
      </c>
      <c r="Y308">
        <v>6</v>
      </c>
      <c r="Z308">
        <v>826</v>
      </c>
      <c r="AA308">
        <v>35874</v>
      </c>
      <c r="AB308" s="6">
        <v>596.19000000000005</v>
      </c>
      <c r="AC308" s="7">
        <v>13.2833333333</v>
      </c>
      <c r="AD308" s="7">
        <f>AVERAGE(AA308/60/Q308,AB308/Q308,AC308)</f>
        <v>13.272888888877779</v>
      </c>
      <c r="AE308" s="8">
        <v>0.24507539010474044</v>
      </c>
      <c r="AF308" s="8">
        <v>0.2857142857142857</v>
      </c>
      <c r="AG308" s="8">
        <v>7.9245283018867921E-2</v>
      </c>
      <c r="AH308" s="9">
        <f>1-EA308/DU308</f>
        <v>0.89137380191693294</v>
      </c>
      <c r="AI308" s="10">
        <f>(AG308+AH308)*1000</f>
        <v>970.61908493580086</v>
      </c>
      <c r="AJ308" s="7">
        <f>DZ308/AB308*60</f>
        <v>2.1134202183867559</v>
      </c>
      <c r="AK308" s="7">
        <f>EA308/AB308*60</f>
        <v>3.4217279726261758</v>
      </c>
      <c r="AL308" s="8">
        <f>IF(DZ308+EA308&gt;0,DZ308/(DZ308+EA308),0)</f>
        <v>0.38181818181818183</v>
      </c>
      <c r="AM308" s="11">
        <f>DZ308-EA308</f>
        <v>-13</v>
      </c>
      <c r="AN308" s="7">
        <f>AJ308-AK308</f>
        <v>-1.3083077542394199</v>
      </c>
      <c r="AO308">
        <v>82</v>
      </c>
      <c r="AP308">
        <v>82</v>
      </c>
      <c r="AQ308">
        <v>50</v>
      </c>
      <c r="AR308">
        <v>36</v>
      </c>
      <c r="AS308">
        <v>36</v>
      </c>
      <c r="AT308">
        <v>36</v>
      </c>
      <c r="AU308" s="6">
        <v>1.37</v>
      </c>
      <c r="AV308">
        <v>1</v>
      </c>
      <c r="AW308">
        <v>3</v>
      </c>
      <c r="AX308">
        <v>5</v>
      </c>
      <c r="AY308" s="11">
        <f>AW308+AX308</f>
        <v>8</v>
      </c>
      <c r="AZ308" s="6">
        <v>50.333300000000001</v>
      </c>
      <c r="BA308" s="6">
        <v>46.7</v>
      </c>
      <c r="BB308" s="6">
        <v>104.6</v>
      </c>
      <c r="BC308">
        <v>65</v>
      </c>
      <c r="BD308">
        <v>65</v>
      </c>
      <c r="BE308">
        <v>98</v>
      </c>
      <c r="BF308" s="11">
        <f>BD308-BE308</f>
        <v>-33</v>
      </c>
      <c r="BG308">
        <v>14</v>
      </c>
      <c r="BH308">
        <v>11</v>
      </c>
      <c r="BI308">
        <v>11</v>
      </c>
      <c r="BJ308">
        <v>48</v>
      </c>
      <c r="BK308">
        <v>11</v>
      </c>
      <c r="BL308">
        <v>11</v>
      </c>
      <c r="BM308">
        <v>48</v>
      </c>
      <c r="BN308" s="8">
        <f>BM308/DQ308</f>
        <v>8.2051282051282051E-2</v>
      </c>
      <c r="BO308">
        <v>0</v>
      </c>
      <c r="BP308">
        <v>0</v>
      </c>
      <c r="BQ308">
        <v>0</v>
      </c>
      <c r="BR308">
        <v>0</v>
      </c>
      <c r="BS308" s="8">
        <f>IF(BO308+BP308&gt;0,BO308/(BO308+BP308),0)</f>
        <v>0</v>
      </c>
      <c r="BT308" s="8">
        <f>(BQ308+BR308)/(EH308+EI308)</f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14</v>
      </c>
      <c r="CX308">
        <v>0</v>
      </c>
      <c r="CY308">
        <v>0</v>
      </c>
      <c r="CZ308">
        <v>6</v>
      </c>
      <c r="DA308">
        <v>13</v>
      </c>
      <c r="DB308">
        <v>2</v>
      </c>
      <c r="DC308">
        <v>0</v>
      </c>
      <c r="DD308">
        <v>15</v>
      </c>
      <c r="DE308">
        <v>3</v>
      </c>
      <c r="DF308">
        <v>3</v>
      </c>
      <c r="DG308">
        <v>3</v>
      </c>
      <c r="DH308">
        <v>1</v>
      </c>
      <c r="DI308" s="11">
        <f>DF308-DE308</f>
        <v>0</v>
      </c>
      <c r="DJ308" s="6">
        <v>0.90532365000000004</v>
      </c>
      <c r="DK308">
        <v>3</v>
      </c>
      <c r="DL308">
        <v>0</v>
      </c>
      <c r="DM308">
        <v>0</v>
      </c>
      <c r="DN308">
        <v>0</v>
      </c>
      <c r="DO308">
        <v>0</v>
      </c>
      <c r="DP308">
        <v>510</v>
      </c>
      <c r="DQ308">
        <v>585</v>
      </c>
      <c r="DR308">
        <v>370</v>
      </c>
      <c r="DS308">
        <v>443</v>
      </c>
      <c r="DT308">
        <v>265</v>
      </c>
      <c r="DU308">
        <v>313</v>
      </c>
      <c r="DV308" s="6">
        <v>23.32</v>
      </c>
      <c r="DW308" s="6">
        <v>32.22</v>
      </c>
      <c r="DX308">
        <v>79</v>
      </c>
      <c r="DY308">
        <v>110</v>
      </c>
      <c r="DZ308">
        <v>21</v>
      </c>
      <c r="EA308">
        <v>34</v>
      </c>
      <c r="EB308">
        <v>25</v>
      </c>
      <c r="EC308">
        <v>42</v>
      </c>
      <c r="ED308">
        <v>29</v>
      </c>
      <c r="EE308">
        <v>24</v>
      </c>
      <c r="EF308" s="11">
        <f>EB308+ED308</f>
        <v>54</v>
      </c>
      <c r="EG308" s="11">
        <f>EC308+EE308</f>
        <v>66</v>
      </c>
      <c r="EH308">
        <v>257</v>
      </c>
      <c r="EI308">
        <v>252</v>
      </c>
      <c r="EJ308">
        <v>262</v>
      </c>
      <c r="EK308">
        <v>338</v>
      </c>
      <c r="EL308">
        <v>77</v>
      </c>
      <c r="EM308">
        <v>96</v>
      </c>
      <c r="EN308">
        <v>33</v>
      </c>
      <c r="EO308">
        <v>24</v>
      </c>
      <c r="EP308">
        <v>-0.1</v>
      </c>
      <c r="EQ308">
        <v>0.4</v>
      </c>
      <c r="ER308">
        <v>0.30000000000000004</v>
      </c>
      <c r="ES308">
        <v>1836.49</v>
      </c>
      <c r="ET308" s="11">
        <f>BC308+BJ308+Y308+DL308</f>
        <v>119</v>
      </c>
      <c r="EU308" s="6">
        <f>IF(DK308&gt;0,(BC308+BI308)/DK308,0)</f>
        <v>25.333333333333332</v>
      </c>
      <c r="EV308" s="6">
        <f>(DP308+DQ308)/AB308*60</f>
        <v>110.19976853016655</v>
      </c>
      <c r="EW308" s="6">
        <v>4.0999999999999996</v>
      </c>
      <c r="EX308">
        <v>0.09</v>
      </c>
    </row>
    <row r="309" spans="1:154">
      <c r="A309" s="5">
        <v>6000000</v>
      </c>
      <c r="B309" t="s">
        <v>1264</v>
      </c>
      <c r="C309" t="s">
        <v>170</v>
      </c>
      <c r="D309" t="s">
        <v>153</v>
      </c>
      <c r="E309" t="s">
        <v>145</v>
      </c>
      <c r="F309" t="s">
        <v>145</v>
      </c>
      <c r="G309">
        <v>71</v>
      </c>
      <c r="H309">
        <v>200</v>
      </c>
      <c r="I309">
        <v>2010</v>
      </c>
      <c r="J309">
        <v>1</v>
      </c>
      <c r="K309">
        <v>7</v>
      </c>
      <c r="L309" t="s">
        <v>146</v>
      </c>
      <c r="M309" t="s">
        <v>1265</v>
      </c>
      <c r="N309" t="s">
        <v>499</v>
      </c>
      <c r="O309" t="s">
        <v>370</v>
      </c>
      <c r="P309" t="s">
        <v>309</v>
      </c>
      <c r="Q309">
        <v>79</v>
      </c>
      <c r="R309">
        <v>37</v>
      </c>
      <c r="S309">
        <v>26</v>
      </c>
      <c r="T309">
        <v>19</v>
      </c>
      <c r="U309">
        <v>7</v>
      </c>
      <c r="V309">
        <v>63</v>
      </c>
      <c r="W309">
        <v>-3</v>
      </c>
      <c r="X309" s="6">
        <v>4.9000000000000004</v>
      </c>
      <c r="Y309">
        <v>28</v>
      </c>
      <c r="Z309">
        <v>1724</v>
      </c>
      <c r="AA309">
        <v>84081</v>
      </c>
      <c r="AB309" s="6">
        <v>1376.9</v>
      </c>
      <c r="AC309" s="7">
        <v>17.733333333299999</v>
      </c>
      <c r="AD309" s="7">
        <f>AVERAGE(AA309/60/Q309,AB309/Q309,AC309)</f>
        <v>17.633684950762444</v>
      </c>
      <c r="AE309" s="8">
        <v>0.3097226689820699</v>
      </c>
      <c r="AF309" s="8">
        <v>0.77777777777777779</v>
      </c>
      <c r="AG309" s="8">
        <v>0.10087173100871731</v>
      </c>
      <c r="AH309" s="9">
        <f>1-EA309/DU309</f>
        <v>0.89606299212598428</v>
      </c>
      <c r="AI309" s="10">
        <f>(AG309+AH309)*1000</f>
        <v>996.93472313470158</v>
      </c>
      <c r="AJ309" s="7">
        <f>DZ309/AB309*60</f>
        <v>3.5296680949960053</v>
      </c>
      <c r="AK309" s="7">
        <f>EA309/AB309*60</f>
        <v>2.87602585518193</v>
      </c>
      <c r="AL309" s="8">
        <f>IF(DZ309+EA309&gt;0,DZ309/(DZ309+EA309),0)</f>
        <v>0.55102040816326525</v>
      </c>
      <c r="AM309" s="11">
        <f>DZ309-EA309</f>
        <v>15</v>
      </c>
      <c r="AN309" s="7">
        <f>AJ309-AK309</f>
        <v>0.65364223981407532</v>
      </c>
      <c r="AO309">
        <v>476</v>
      </c>
      <c r="AP309">
        <v>489</v>
      </c>
      <c r="AQ309">
        <v>370</v>
      </c>
      <c r="AR309">
        <v>273</v>
      </c>
      <c r="AS309">
        <v>281</v>
      </c>
      <c r="AT309">
        <v>281</v>
      </c>
      <c r="AU309" s="6">
        <v>32.57</v>
      </c>
      <c r="AV309">
        <v>117</v>
      </c>
      <c r="AW309">
        <v>35</v>
      </c>
      <c r="AX309">
        <v>28</v>
      </c>
      <c r="AY309" s="11">
        <f>AW309+AX309</f>
        <v>63</v>
      </c>
      <c r="AZ309" s="6">
        <v>24.071200000000001</v>
      </c>
      <c r="BA309" s="6">
        <v>23.29</v>
      </c>
      <c r="BB309" s="6">
        <v>277.5</v>
      </c>
      <c r="BC309">
        <v>33</v>
      </c>
      <c r="BD309">
        <v>32</v>
      </c>
      <c r="BE309">
        <v>87</v>
      </c>
      <c r="BF309" s="11">
        <f>BD309-BE309</f>
        <v>-55</v>
      </c>
      <c r="BG309">
        <v>98</v>
      </c>
      <c r="BH309">
        <v>65</v>
      </c>
      <c r="BI309">
        <v>65</v>
      </c>
      <c r="BJ309">
        <v>28</v>
      </c>
      <c r="BK309">
        <v>65</v>
      </c>
      <c r="BL309">
        <v>64</v>
      </c>
      <c r="BM309">
        <v>28</v>
      </c>
      <c r="BN309" s="8">
        <f>BM309/DQ309</f>
        <v>2.3529411764705882E-2</v>
      </c>
      <c r="BO309">
        <v>10</v>
      </c>
      <c r="BP309">
        <v>17</v>
      </c>
      <c r="BQ309">
        <v>10</v>
      </c>
      <c r="BR309">
        <v>16</v>
      </c>
      <c r="BS309" s="8">
        <f>IF(BO309+BP309&gt;0,BO309/(BO309+BP309),0)</f>
        <v>0.37037037037037035</v>
      </c>
      <c r="BT309" s="8">
        <f>(BQ309+BR309)/(EH309+EI309)</f>
        <v>2.0766773162939296E-2</v>
      </c>
      <c r="BU309">
        <v>1</v>
      </c>
      <c r="BV309">
        <v>4</v>
      </c>
      <c r="BW309">
        <v>5</v>
      </c>
      <c r="BX309">
        <v>2</v>
      </c>
      <c r="BY309">
        <v>4</v>
      </c>
      <c r="BZ309">
        <v>11</v>
      </c>
      <c r="CA309">
        <v>1</v>
      </c>
      <c r="CB309">
        <v>3</v>
      </c>
      <c r="CC309">
        <v>2</v>
      </c>
      <c r="CD309">
        <v>3</v>
      </c>
      <c r="CE309">
        <v>10</v>
      </c>
      <c r="CF309">
        <v>16</v>
      </c>
      <c r="CG309">
        <v>0</v>
      </c>
      <c r="CH309">
        <v>3</v>
      </c>
      <c r="CI309">
        <v>4</v>
      </c>
      <c r="CJ309">
        <v>1</v>
      </c>
      <c r="CK309">
        <v>1</v>
      </c>
      <c r="CL309">
        <v>1</v>
      </c>
      <c r="CM309">
        <v>7</v>
      </c>
      <c r="CN309">
        <v>1</v>
      </c>
      <c r="CO309">
        <v>5</v>
      </c>
      <c r="CP309">
        <v>9</v>
      </c>
      <c r="CQ309">
        <v>1</v>
      </c>
      <c r="CR309">
        <v>0</v>
      </c>
      <c r="CS309">
        <v>14</v>
      </c>
      <c r="CT309">
        <v>3</v>
      </c>
      <c r="CU309">
        <v>7</v>
      </c>
      <c r="CV309">
        <v>4</v>
      </c>
      <c r="CW309">
        <v>84</v>
      </c>
      <c r="CX309">
        <v>44</v>
      </c>
      <c r="CY309">
        <v>10</v>
      </c>
      <c r="CZ309">
        <v>45</v>
      </c>
      <c r="DA309">
        <v>63</v>
      </c>
      <c r="DB309">
        <v>14</v>
      </c>
      <c r="DC309">
        <v>3</v>
      </c>
      <c r="DD309">
        <v>102</v>
      </c>
      <c r="DE309">
        <v>14</v>
      </c>
      <c r="DF309">
        <v>34</v>
      </c>
      <c r="DG309">
        <v>16</v>
      </c>
      <c r="DH309">
        <v>30</v>
      </c>
      <c r="DI309" s="11">
        <f>DF309-DE309</f>
        <v>20</v>
      </c>
      <c r="DJ309" s="6">
        <v>14.2327155272</v>
      </c>
      <c r="DK309">
        <v>14</v>
      </c>
      <c r="DL309">
        <v>0</v>
      </c>
      <c r="DM309">
        <v>0</v>
      </c>
      <c r="DN309">
        <v>0</v>
      </c>
      <c r="DO309">
        <v>0</v>
      </c>
      <c r="DP309">
        <v>1490</v>
      </c>
      <c r="DQ309">
        <v>1190</v>
      </c>
      <c r="DR309">
        <v>1102</v>
      </c>
      <c r="DS309">
        <v>908</v>
      </c>
      <c r="DT309">
        <v>803</v>
      </c>
      <c r="DU309">
        <v>635</v>
      </c>
      <c r="DV309" s="6">
        <v>80.75</v>
      </c>
      <c r="DW309" s="6">
        <v>60.04</v>
      </c>
      <c r="DX309">
        <v>276</v>
      </c>
      <c r="DY309">
        <v>223</v>
      </c>
      <c r="DZ309">
        <v>81</v>
      </c>
      <c r="EA309">
        <v>66</v>
      </c>
      <c r="EB309">
        <v>76</v>
      </c>
      <c r="EC309">
        <v>59</v>
      </c>
      <c r="ED309">
        <v>82</v>
      </c>
      <c r="EE309">
        <v>67</v>
      </c>
      <c r="EF309" s="11">
        <f>EB309+ED309</f>
        <v>158</v>
      </c>
      <c r="EG309" s="11">
        <f>EC309+EE309</f>
        <v>126</v>
      </c>
      <c r="EH309">
        <v>654</v>
      </c>
      <c r="EI309">
        <v>598</v>
      </c>
      <c r="EJ309">
        <v>363</v>
      </c>
      <c r="EK309">
        <v>483</v>
      </c>
      <c r="EL309">
        <v>269</v>
      </c>
      <c r="EM309">
        <v>268</v>
      </c>
      <c r="EN309">
        <v>61</v>
      </c>
      <c r="EO309">
        <v>79</v>
      </c>
      <c r="EP309">
        <v>7.1</v>
      </c>
      <c r="EQ309">
        <v>1.7000000000000002</v>
      </c>
      <c r="ER309">
        <v>8.8000000000000007</v>
      </c>
      <c r="ES309">
        <v>3068.69</v>
      </c>
      <c r="ET309" s="11">
        <f>BC309+BJ309+Y309+DL309</f>
        <v>89</v>
      </c>
      <c r="EU309" s="6">
        <f>IF(DK309&gt;0,(BC309+BI309)/DK309,0)</f>
        <v>7</v>
      </c>
      <c r="EV309" s="6">
        <f>(DP309+DQ309)/AB309*60</f>
        <v>116.78408018011474</v>
      </c>
      <c r="EW309" s="6">
        <v>71.099999999999994</v>
      </c>
      <c r="EX309">
        <v>0.91</v>
      </c>
    </row>
    <row r="310" spans="1:154">
      <c r="A310" s="5">
        <v>600000</v>
      </c>
      <c r="B310" t="s">
        <v>1266</v>
      </c>
      <c r="C310" t="s">
        <v>1267</v>
      </c>
      <c r="D310" t="s">
        <v>252</v>
      </c>
      <c r="E310" t="s">
        <v>145</v>
      </c>
      <c r="F310" t="s">
        <v>145</v>
      </c>
      <c r="G310">
        <v>71</v>
      </c>
      <c r="H310">
        <v>199</v>
      </c>
      <c r="L310" t="s">
        <v>146</v>
      </c>
      <c r="M310" t="s">
        <v>1268</v>
      </c>
      <c r="N310" t="s">
        <v>1269</v>
      </c>
      <c r="O310" t="s">
        <v>198</v>
      </c>
      <c r="P310" t="s">
        <v>366</v>
      </c>
      <c r="Q310">
        <v>6</v>
      </c>
      <c r="R310">
        <v>0</v>
      </c>
      <c r="S310">
        <v>1</v>
      </c>
      <c r="T310">
        <v>1</v>
      </c>
      <c r="U310">
        <v>0</v>
      </c>
      <c r="V310">
        <v>1</v>
      </c>
      <c r="W310">
        <v>1</v>
      </c>
      <c r="X310" s="6">
        <v>1.1000000000000001</v>
      </c>
      <c r="Y310">
        <v>0</v>
      </c>
      <c r="Z310">
        <v>77</v>
      </c>
      <c r="AA310">
        <v>2970</v>
      </c>
      <c r="AB310" s="6">
        <v>49.46</v>
      </c>
      <c r="AC310" s="7">
        <v>8.25</v>
      </c>
      <c r="AD310" s="7">
        <f>AVERAGE(AA310/60/Q310,AB310/Q310,AC310)</f>
        <v>8.2477777777777774</v>
      </c>
      <c r="AE310" s="8">
        <v>0.15642988171294833</v>
      </c>
      <c r="AF310" s="8">
        <v>1</v>
      </c>
      <c r="AG310" s="8">
        <v>3.2258064516129031E-2</v>
      </c>
      <c r="AH310" s="9">
        <f>1-EA310/DU310</f>
        <v>1</v>
      </c>
      <c r="AI310" s="10">
        <f>(AG310+AH310)*1000</f>
        <v>1032.258064516129</v>
      </c>
      <c r="AJ310" s="7">
        <f>DZ310/AB310*60</f>
        <v>1.213101496158512</v>
      </c>
      <c r="AK310" s="7">
        <f>EA310/AB310*60</f>
        <v>0</v>
      </c>
      <c r="AL310" s="8">
        <f>IF(DZ310+EA310&gt;0,DZ310/(DZ310+EA310),0)</f>
        <v>1</v>
      </c>
      <c r="AM310" s="11">
        <f>DZ310-EA310</f>
        <v>1</v>
      </c>
      <c r="AN310" s="7">
        <f>AJ310-AK310</f>
        <v>1.213101496158512</v>
      </c>
      <c r="AO310">
        <v>11</v>
      </c>
      <c r="AP310">
        <v>11</v>
      </c>
      <c r="AQ310">
        <v>11</v>
      </c>
      <c r="AR310">
        <v>8</v>
      </c>
      <c r="AS310">
        <v>8</v>
      </c>
      <c r="AT310">
        <v>8</v>
      </c>
      <c r="AU310" s="6">
        <v>0.87</v>
      </c>
      <c r="AV310">
        <v>4</v>
      </c>
      <c r="AW310">
        <v>1</v>
      </c>
      <c r="AX310">
        <v>0</v>
      </c>
      <c r="AY310" s="11">
        <f>AW310+AX310</f>
        <v>1</v>
      </c>
      <c r="AZ310" s="6">
        <v>33.375</v>
      </c>
      <c r="BA310" s="6">
        <v>32</v>
      </c>
      <c r="BB310" s="6">
        <v>53.5</v>
      </c>
      <c r="BC310">
        <v>3</v>
      </c>
      <c r="BD310">
        <v>3</v>
      </c>
      <c r="BE310">
        <v>6</v>
      </c>
      <c r="BF310" s="11">
        <f>BD310-BE310</f>
        <v>-3</v>
      </c>
      <c r="BG310">
        <v>3</v>
      </c>
      <c r="BH310">
        <v>2</v>
      </c>
      <c r="BI310">
        <v>0</v>
      </c>
      <c r="BJ310">
        <v>0</v>
      </c>
      <c r="BK310">
        <v>2</v>
      </c>
      <c r="BL310">
        <v>0</v>
      </c>
      <c r="BM310">
        <v>0</v>
      </c>
      <c r="BN310" s="8">
        <f>BM310/DQ310</f>
        <v>0</v>
      </c>
      <c r="BO310">
        <v>0</v>
      </c>
      <c r="BP310">
        <v>0</v>
      </c>
      <c r="BQ310">
        <v>0</v>
      </c>
      <c r="BR310">
        <v>0</v>
      </c>
      <c r="BS310" s="8">
        <f>IF(BO310+BP310&gt;0,BO310/(BO310+BP310),0)</f>
        <v>0</v>
      </c>
      <c r="BT310" s="8">
        <f>(BQ310+BR310)/(EH310+EI310)</f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3</v>
      </c>
      <c r="CX310">
        <v>1</v>
      </c>
      <c r="CY310">
        <v>0</v>
      </c>
      <c r="CZ310">
        <v>1</v>
      </c>
      <c r="DA310">
        <v>1</v>
      </c>
      <c r="DB310">
        <v>1</v>
      </c>
      <c r="DC310">
        <v>0</v>
      </c>
      <c r="DD310">
        <v>4</v>
      </c>
      <c r="DE310">
        <v>0</v>
      </c>
      <c r="DF310">
        <v>0</v>
      </c>
      <c r="DG310">
        <v>0</v>
      </c>
      <c r="DH310">
        <v>0</v>
      </c>
      <c r="DI310" s="11">
        <f>DF310-DE310</f>
        <v>0</v>
      </c>
      <c r="DJ310" s="6">
        <v>-8.1414670000000012E-3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54</v>
      </c>
      <c r="DQ310">
        <v>46</v>
      </c>
      <c r="DR310">
        <v>42</v>
      </c>
      <c r="DS310">
        <v>36</v>
      </c>
      <c r="DT310">
        <v>31</v>
      </c>
      <c r="DU310">
        <v>23</v>
      </c>
      <c r="DV310" s="6">
        <v>3.04</v>
      </c>
      <c r="DW310" s="6">
        <v>2</v>
      </c>
      <c r="DX310">
        <v>13</v>
      </c>
      <c r="DY310">
        <v>6</v>
      </c>
      <c r="DZ310">
        <v>1</v>
      </c>
      <c r="EA310">
        <v>0</v>
      </c>
      <c r="EB310">
        <v>5</v>
      </c>
      <c r="EC310">
        <v>2</v>
      </c>
      <c r="ED310">
        <v>0</v>
      </c>
      <c r="EE310">
        <v>2</v>
      </c>
      <c r="EF310" s="11">
        <f>EB310+ED310</f>
        <v>5</v>
      </c>
      <c r="EG310" s="11">
        <f>EC310+EE310</f>
        <v>4</v>
      </c>
      <c r="EH310">
        <v>16</v>
      </c>
      <c r="EI310">
        <v>19</v>
      </c>
      <c r="EJ310">
        <v>18</v>
      </c>
      <c r="EK310">
        <v>28</v>
      </c>
      <c r="EL310">
        <v>7</v>
      </c>
      <c r="EM310">
        <v>5</v>
      </c>
      <c r="EN310">
        <v>0</v>
      </c>
      <c r="EO310">
        <v>3</v>
      </c>
      <c r="EP310">
        <v>0</v>
      </c>
      <c r="EQ310">
        <v>0.1</v>
      </c>
      <c r="ER310">
        <v>0.1</v>
      </c>
      <c r="ES310">
        <v>266.72000000000003</v>
      </c>
      <c r="ET310" s="11">
        <f>BC310+BJ310+Y310+DL310</f>
        <v>3</v>
      </c>
      <c r="EU310" s="6">
        <f>IF(DK310&gt;0,(BC310+BI310)/DK310,0)</f>
        <v>0</v>
      </c>
      <c r="EV310" s="6">
        <f>(DP310+DQ310)/AB310*60</f>
        <v>121.3101496158512</v>
      </c>
      <c r="EW310" s="6">
        <v>1.9</v>
      </c>
      <c r="EX310">
        <v>0.31</v>
      </c>
    </row>
    <row r="311" spans="1:154">
      <c r="A311" s="5">
        <v>1000000</v>
      </c>
      <c r="B311" t="s">
        <v>1270</v>
      </c>
      <c r="C311" t="s">
        <v>646</v>
      </c>
      <c r="E311" t="s">
        <v>409</v>
      </c>
      <c r="F311" t="s">
        <v>409</v>
      </c>
      <c r="G311">
        <v>73</v>
      </c>
      <c r="H311">
        <v>193</v>
      </c>
      <c r="I311">
        <v>2004</v>
      </c>
      <c r="J311">
        <v>1</v>
      </c>
      <c r="K311">
        <v>19</v>
      </c>
      <c r="L311" t="s">
        <v>146</v>
      </c>
      <c r="M311" t="s">
        <v>1271</v>
      </c>
      <c r="N311" t="s">
        <v>1272</v>
      </c>
      <c r="O311" t="s">
        <v>289</v>
      </c>
      <c r="P311" t="s">
        <v>1273</v>
      </c>
      <c r="Q311">
        <v>69</v>
      </c>
      <c r="R311">
        <v>8</v>
      </c>
      <c r="S311">
        <v>12</v>
      </c>
      <c r="T311">
        <v>9</v>
      </c>
      <c r="U311">
        <v>3</v>
      </c>
      <c r="V311">
        <v>20</v>
      </c>
      <c r="W311">
        <v>5</v>
      </c>
      <c r="X311" s="6">
        <v>-5</v>
      </c>
      <c r="Y311">
        <v>10</v>
      </c>
      <c r="Z311">
        <v>1324</v>
      </c>
      <c r="AA311">
        <v>51364</v>
      </c>
      <c r="AB311" s="6">
        <v>854.41</v>
      </c>
      <c r="AC311" s="7">
        <v>12.4</v>
      </c>
      <c r="AD311" s="7">
        <f>AVERAGE(AA311/60/Q311,AB311/Q311,AC311)</f>
        <v>12.396505636070854</v>
      </c>
      <c r="AE311" s="8">
        <v>0.22786575706338241</v>
      </c>
      <c r="AF311" s="8">
        <v>0.625</v>
      </c>
      <c r="AG311" s="8">
        <v>8.3769633507853408E-2</v>
      </c>
      <c r="AH311" s="9">
        <f>1-EA311/DU311</f>
        <v>0.92531120331950212</v>
      </c>
      <c r="AI311" s="10">
        <f>(AG311+AH311)*1000</f>
        <v>1009.0808368273556</v>
      </c>
      <c r="AJ311" s="7">
        <f>DZ311/AB311*60</f>
        <v>2.2471647101508645</v>
      </c>
      <c r="AK311" s="7">
        <f>EA311/AB311*60</f>
        <v>2.5280602989197223</v>
      </c>
      <c r="AL311" s="8">
        <f>IF(DZ311+EA311&gt;0,DZ311/(DZ311+EA311),0)</f>
        <v>0.47058823529411764</v>
      </c>
      <c r="AM311" s="11">
        <f>DZ311-EA311</f>
        <v>-4</v>
      </c>
      <c r="AN311" s="7">
        <f>AJ311-AK311</f>
        <v>-0.28089558876885778</v>
      </c>
      <c r="AO311">
        <v>178</v>
      </c>
      <c r="AP311">
        <v>178</v>
      </c>
      <c r="AQ311">
        <v>139</v>
      </c>
      <c r="AR311">
        <v>108</v>
      </c>
      <c r="AS311">
        <v>108</v>
      </c>
      <c r="AT311">
        <v>108</v>
      </c>
      <c r="AU311" s="6">
        <v>10.130000000000001</v>
      </c>
      <c r="AV311">
        <v>36</v>
      </c>
      <c r="AW311">
        <v>9</v>
      </c>
      <c r="AX311">
        <v>8</v>
      </c>
      <c r="AY311" s="11">
        <f>AW311+AX311</f>
        <v>17</v>
      </c>
      <c r="AZ311" s="6">
        <v>31.805599999999998</v>
      </c>
      <c r="BA311" s="6">
        <v>29.24</v>
      </c>
      <c r="BB311" s="6">
        <v>184.8</v>
      </c>
      <c r="BC311">
        <v>37</v>
      </c>
      <c r="BD311">
        <v>37</v>
      </c>
      <c r="BE311">
        <v>63</v>
      </c>
      <c r="BF311" s="11">
        <f>BD311-BE311</f>
        <v>-26</v>
      </c>
      <c r="BG311">
        <v>31</v>
      </c>
      <c r="BH311">
        <v>21</v>
      </c>
      <c r="BI311">
        <v>12</v>
      </c>
      <c r="BJ311">
        <v>36</v>
      </c>
      <c r="BK311">
        <v>21</v>
      </c>
      <c r="BL311">
        <v>12</v>
      </c>
      <c r="BM311">
        <v>36</v>
      </c>
      <c r="BN311" s="8">
        <f>BM311/DQ311</f>
        <v>3.7894736842105266E-2</v>
      </c>
      <c r="BO311">
        <v>0</v>
      </c>
      <c r="BP311">
        <v>7</v>
      </c>
      <c r="BQ311">
        <v>0</v>
      </c>
      <c r="BR311">
        <v>7</v>
      </c>
      <c r="BS311" s="8">
        <f>IF(BO311+BP311&gt;0,BO311/(BO311+BP311),0)</f>
        <v>0</v>
      </c>
      <c r="BT311" s="8">
        <f>(BQ311+BR311)/(EH311+EI311)</f>
        <v>8.7281795511221939E-3</v>
      </c>
      <c r="BU311">
        <v>0</v>
      </c>
      <c r="BV311">
        <v>1</v>
      </c>
      <c r="BW311">
        <v>0</v>
      </c>
      <c r="BX311">
        <v>1</v>
      </c>
      <c r="BY311">
        <v>0</v>
      </c>
      <c r="BZ311">
        <v>5</v>
      </c>
      <c r="CA311">
        <v>0</v>
      </c>
      <c r="CB311">
        <v>1</v>
      </c>
      <c r="CC311">
        <v>0</v>
      </c>
      <c r="CD311">
        <v>2</v>
      </c>
      <c r="CE311">
        <v>0</v>
      </c>
      <c r="CF311">
        <v>5</v>
      </c>
      <c r="CG311">
        <v>0</v>
      </c>
      <c r="CH311">
        <v>4</v>
      </c>
      <c r="CI311">
        <v>0</v>
      </c>
      <c r="CJ311">
        <v>0</v>
      </c>
      <c r="CK311">
        <v>0</v>
      </c>
      <c r="CL311">
        <v>0</v>
      </c>
      <c r="CM311">
        <v>2</v>
      </c>
      <c r="CN311">
        <v>0</v>
      </c>
      <c r="CO311">
        <v>0</v>
      </c>
      <c r="CP311">
        <v>1</v>
      </c>
      <c r="CQ311">
        <v>1</v>
      </c>
      <c r="CR311">
        <v>0</v>
      </c>
      <c r="CS311">
        <v>4</v>
      </c>
      <c r="CT311">
        <v>0</v>
      </c>
      <c r="CU311">
        <v>1</v>
      </c>
      <c r="CV311">
        <v>0</v>
      </c>
      <c r="CW311">
        <v>30</v>
      </c>
      <c r="CX311">
        <v>17</v>
      </c>
      <c r="CY311">
        <v>0</v>
      </c>
      <c r="CZ311">
        <v>5</v>
      </c>
      <c r="DA311">
        <v>11</v>
      </c>
      <c r="DB311">
        <v>7</v>
      </c>
      <c r="DC311">
        <v>0</v>
      </c>
      <c r="DD311">
        <v>68</v>
      </c>
      <c r="DE311">
        <v>5</v>
      </c>
      <c r="DF311">
        <v>3</v>
      </c>
      <c r="DG311">
        <v>5</v>
      </c>
      <c r="DH311">
        <v>2</v>
      </c>
      <c r="DI311" s="11">
        <f>DF311-DE311</f>
        <v>-2</v>
      </c>
      <c r="DJ311" s="6">
        <v>-1.9348933958000001</v>
      </c>
      <c r="DK311">
        <v>5</v>
      </c>
      <c r="DL311">
        <v>0</v>
      </c>
      <c r="DM311">
        <v>0</v>
      </c>
      <c r="DN311">
        <v>0</v>
      </c>
      <c r="DO311">
        <v>0</v>
      </c>
      <c r="DP311">
        <v>720</v>
      </c>
      <c r="DQ311">
        <v>950</v>
      </c>
      <c r="DR311">
        <v>533</v>
      </c>
      <c r="DS311">
        <v>689</v>
      </c>
      <c r="DT311">
        <v>382</v>
      </c>
      <c r="DU311">
        <v>482</v>
      </c>
      <c r="DV311" s="6">
        <v>33.22</v>
      </c>
      <c r="DW311" s="6">
        <v>45.75</v>
      </c>
      <c r="DX311">
        <v>103</v>
      </c>
      <c r="DY311">
        <v>147</v>
      </c>
      <c r="DZ311">
        <v>32</v>
      </c>
      <c r="EA311">
        <v>36</v>
      </c>
      <c r="EB311">
        <v>26</v>
      </c>
      <c r="EC311">
        <v>48</v>
      </c>
      <c r="ED311">
        <v>37</v>
      </c>
      <c r="EE311">
        <v>32</v>
      </c>
      <c r="EF311" s="11">
        <f>EB311+ED311</f>
        <v>63</v>
      </c>
      <c r="EG311" s="11">
        <f>EC311+EE311</f>
        <v>80</v>
      </c>
      <c r="EH311">
        <v>381</v>
      </c>
      <c r="EI311">
        <v>421</v>
      </c>
      <c r="EJ311">
        <v>303</v>
      </c>
      <c r="EK311">
        <v>276</v>
      </c>
      <c r="EL311">
        <v>117</v>
      </c>
      <c r="EM311">
        <v>80</v>
      </c>
      <c r="EN311">
        <v>52</v>
      </c>
      <c r="EO311">
        <v>39</v>
      </c>
      <c r="EP311">
        <v>0.7</v>
      </c>
      <c r="EQ311">
        <v>1</v>
      </c>
      <c r="ER311">
        <v>1.8</v>
      </c>
      <c r="ES311">
        <v>2895.21</v>
      </c>
      <c r="ET311" s="11">
        <f>BC311+BJ311+Y311+DL311</f>
        <v>83</v>
      </c>
      <c r="EU311" s="6">
        <f>IF(DK311&gt;0,(BC311+BI311)/DK311,0)</f>
        <v>9.8000000000000007</v>
      </c>
      <c r="EV311" s="6">
        <f>(DP311+DQ311)/AB311*60</f>
        <v>117.27390831099824</v>
      </c>
      <c r="EW311" s="6">
        <v>18</v>
      </c>
      <c r="EX311">
        <v>0.26</v>
      </c>
    </row>
    <row r="312" spans="1:154">
      <c r="A312" s="5">
        <v>4000000</v>
      </c>
      <c r="B312" t="s">
        <v>1274</v>
      </c>
      <c r="C312" t="s">
        <v>328</v>
      </c>
      <c r="E312" t="s">
        <v>329</v>
      </c>
      <c r="F312" t="s">
        <v>329</v>
      </c>
      <c r="G312">
        <v>71</v>
      </c>
      <c r="H312">
        <v>191</v>
      </c>
      <c r="I312">
        <v>2004</v>
      </c>
      <c r="J312">
        <v>9</v>
      </c>
      <c r="K312">
        <v>262</v>
      </c>
      <c r="L312" t="s">
        <v>146</v>
      </c>
      <c r="M312" t="s">
        <v>1275</v>
      </c>
      <c r="N312" t="s">
        <v>469</v>
      </c>
      <c r="O312" t="s">
        <v>149</v>
      </c>
      <c r="P312" t="s">
        <v>1276</v>
      </c>
      <c r="Q312">
        <v>68</v>
      </c>
      <c r="R312">
        <v>6</v>
      </c>
      <c r="S312">
        <v>21</v>
      </c>
      <c r="T312">
        <v>6</v>
      </c>
      <c r="U312">
        <v>15</v>
      </c>
      <c r="V312">
        <v>27</v>
      </c>
      <c r="W312">
        <v>-12</v>
      </c>
      <c r="X312" s="6">
        <v>3.1</v>
      </c>
      <c r="Y312">
        <v>28</v>
      </c>
      <c r="Z312">
        <v>1691</v>
      </c>
      <c r="AA312">
        <v>76492</v>
      </c>
      <c r="AB312" s="6">
        <v>1272.47</v>
      </c>
      <c r="AC312" s="7">
        <v>18.7166666667</v>
      </c>
      <c r="AD312" s="7">
        <f>AVERAGE(AA312/60/Q312,AB312/Q312,AC312)</f>
        <v>18.725833333344443</v>
      </c>
      <c r="AE312" s="8">
        <v>0.32542491650000765</v>
      </c>
      <c r="AF312" s="8">
        <v>0.49090909090909091</v>
      </c>
      <c r="AG312" s="8">
        <v>7.4626865671641784E-2</v>
      </c>
      <c r="AH312" s="9">
        <f>1-EA312/DU312</f>
        <v>0.92055267702936094</v>
      </c>
      <c r="AI312" s="10">
        <f>(AG312+AH312)*1000</f>
        <v>995.17954270100267</v>
      </c>
      <c r="AJ312" s="7">
        <f>DZ312/AB312*60</f>
        <v>2.593381376378225</v>
      </c>
      <c r="AK312" s="7">
        <f>EA312/AB312*60</f>
        <v>2.1690098784254244</v>
      </c>
      <c r="AL312" s="8">
        <f>IF(DZ312+EA312&gt;0,DZ312/(DZ312+EA312),0)</f>
        <v>0.54455445544554459</v>
      </c>
      <c r="AM312" s="11">
        <f>DZ312-EA312</f>
        <v>9</v>
      </c>
      <c r="AN312" s="7">
        <f>AJ312-AK312</f>
        <v>0.4243714979528006</v>
      </c>
      <c r="AO312">
        <v>224</v>
      </c>
      <c r="AP312">
        <v>224</v>
      </c>
      <c r="AQ312">
        <v>154</v>
      </c>
      <c r="AR312">
        <v>114</v>
      </c>
      <c r="AS312">
        <v>114</v>
      </c>
      <c r="AT312">
        <v>114</v>
      </c>
      <c r="AU312" s="6">
        <v>7.28</v>
      </c>
      <c r="AV312">
        <v>15</v>
      </c>
      <c r="AW312">
        <v>9</v>
      </c>
      <c r="AX312">
        <v>3</v>
      </c>
      <c r="AY312" s="11">
        <f>AW312+AX312</f>
        <v>12</v>
      </c>
      <c r="AZ312" s="6">
        <v>48.386000000000003</v>
      </c>
      <c r="BA312" s="6">
        <v>45.53</v>
      </c>
      <c r="BB312" s="6">
        <v>107.7</v>
      </c>
      <c r="BC312">
        <v>38</v>
      </c>
      <c r="BD312">
        <v>38</v>
      </c>
      <c r="BE312">
        <v>91</v>
      </c>
      <c r="BF312" s="11">
        <f>BD312-BE312</f>
        <v>-53</v>
      </c>
      <c r="BG312">
        <v>40</v>
      </c>
      <c r="BH312">
        <v>39</v>
      </c>
      <c r="BI312">
        <v>16</v>
      </c>
      <c r="BJ312">
        <v>92</v>
      </c>
      <c r="BK312">
        <v>39</v>
      </c>
      <c r="BL312">
        <v>16</v>
      </c>
      <c r="BM312">
        <v>92</v>
      </c>
      <c r="BN312" s="8">
        <f>BM312/DQ312</f>
        <v>8.3636363636363634E-2</v>
      </c>
      <c r="BO312">
        <v>0</v>
      </c>
      <c r="BP312">
        <v>0</v>
      </c>
      <c r="BQ312">
        <v>0</v>
      </c>
      <c r="BR312">
        <v>0</v>
      </c>
      <c r="BS312" s="8">
        <f>IF(BO312+BP312&gt;0,BO312/(BO312+BP312),0)</f>
        <v>0</v>
      </c>
      <c r="BT312" s="8">
        <f>(BQ312+BR312)/(EH312+EI312)</f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2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2</v>
      </c>
      <c r="CP312">
        <v>0</v>
      </c>
      <c r="CQ312">
        <v>0</v>
      </c>
      <c r="CR312">
        <v>0</v>
      </c>
      <c r="CS312">
        <v>4</v>
      </c>
      <c r="CT312">
        <v>0</v>
      </c>
      <c r="CU312">
        <v>1</v>
      </c>
      <c r="CV312">
        <v>3</v>
      </c>
      <c r="CW312">
        <v>36</v>
      </c>
      <c r="CX312">
        <v>3</v>
      </c>
      <c r="CY312">
        <v>0</v>
      </c>
      <c r="CZ312">
        <v>47</v>
      </c>
      <c r="DA312">
        <v>18</v>
      </c>
      <c r="DB312">
        <v>2</v>
      </c>
      <c r="DC312">
        <v>0</v>
      </c>
      <c r="DD312">
        <v>44</v>
      </c>
      <c r="DE312">
        <v>14</v>
      </c>
      <c r="DF312">
        <v>7</v>
      </c>
      <c r="DG312">
        <v>13</v>
      </c>
      <c r="DH312">
        <v>5</v>
      </c>
      <c r="DI312" s="11">
        <f>DF312-DE312</f>
        <v>-7</v>
      </c>
      <c r="DJ312" s="6">
        <v>0.21409713999999999</v>
      </c>
      <c r="DK312">
        <v>14</v>
      </c>
      <c r="DL312">
        <v>0</v>
      </c>
      <c r="DM312">
        <v>0</v>
      </c>
      <c r="DN312">
        <v>0</v>
      </c>
      <c r="DO312">
        <v>0</v>
      </c>
      <c r="DP312">
        <v>1366</v>
      </c>
      <c r="DQ312">
        <v>1100</v>
      </c>
      <c r="DR312">
        <v>1006</v>
      </c>
      <c r="DS312">
        <v>793</v>
      </c>
      <c r="DT312">
        <v>737</v>
      </c>
      <c r="DU312">
        <v>579</v>
      </c>
      <c r="DV312" s="6">
        <v>66.22</v>
      </c>
      <c r="DW312" s="6">
        <v>53.99</v>
      </c>
      <c r="DX312">
        <v>213</v>
      </c>
      <c r="DY312">
        <v>186</v>
      </c>
      <c r="DZ312">
        <v>55</v>
      </c>
      <c r="EA312">
        <v>46</v>
      </c>
      <c r="EB312">
        <v>69</v>
      </c>
      <c r="EC312">
        <v>70</v>
      </c>
      <c r="ED312">
        <v>62</v>
      </c>
      <c r="EE312">
        <v>65</v>
      </c>
      <c r="EF312" s="11">
        <f>EB312+ED312</f>
        <v>131</v>
      </c>
      <c r="EG312" s="11">
        <f>EC312+EE312</f>
        <v>135</v>
      </c>
      <c r="EH312">
        <v>570</v>
      </c>
      <c r="EI312">
        <v>587</v>
      </c>
      <c r="EJ312">
        <v>503</v>
      </c>
      <c r="EK312">
        <v>567</v>
      </c>
      <c r="EL312">
        <v>177</v>
      </c>
      <c r="EM312">
        <v>117</v>
      </c>
      <c r="EN312">
        <v>71</v>
      </c>
      <c r="EO312">
        <v>72</v>
      </c>
      <c r="EP312">
        <v>2.1</v>
      </c>
      <c r="EQ312">
        <v>1.8</v>
      </c>
      <c r="ER312">
        <v>3.9</v>
      </c>
      <c r="ES312">
        <v>2637.71</v>
      </c>
      <c r="ET312" s="11">
        <f>BC312+BJ312+Y312+DL312</f>
        <v>158</v>
      </c>
      <c r="EU312" s="6">
        <f>IF(DK312&gt;0,(BC312+BI312)/DK312,0)</f>
        <v>3.8571428571428572</v>
      </c>
      <c r="EV312" s="6">
        <f>(DP312+DQ312)/AB312*60</f>
        <v>116.27779043906732</v>
      </c>
      <c r="EW312" s="6">
        <v>30</v>
      </c>
      <c r="EX312">
        <v>0.44</v>
      </c>
    </row>
    <row r="313" spans="1:154">
      <c r="A313" s="5">
        <v>792500</v>
      </c>
      <c r="B313" t="s">
        <v>1277</v>
      </c>
      <c r="C313" t="s">
        <v>1278</v>
      </c>
      <c r="E313" t="s">
        <v>377</v>
      </c>
      <c r="F313" t="s">
        <v>160</v>
      </c>
      <c r="G313">
        <v>69</v>
      </c>
      <c r="H313">
        <v>180</v>
      </c>
      <c r="I313">
        <v>2012</v>
      </c>
      <c r="J313">
        <v>5</v>
      </c>
      <c r="K313">
        <v>138</v>
      </c>
      <c r="L313" t="s">
        <v>154</v>
      </c>
      <c r="M313" t="s">
        <v>1279</v>
      </c>
      <c r="N313" t="s">
        <v>317</v>
      </c>
      <c r="O313" t="s">
        <v>303</v>
      </c>
      <c r="P313" t="s">
        <v>474</v>
      </c>
      <c r="Q313">
        <v>3</v>
      </c>
      <c r="R313">
        <v>1</v>
      </c>
      <c r="S313">
        <v>0</v>
      </c>
      <c r="T313">
        <v>0</v>
      </c>
      <c r="U313">
        <v>0</v>
      </c>
      <c r="V313">
        <v>1</v>
      </c>
      <c r="W313">
        <v>-2</v>
      </c>
      <c r="X313" s="6">
        <v>-0.8</v>
      </c>
      <c r="Y313">
        <v>0</v>
      </c>
      <c r="Z313">
        <v>46</v>
      </c>
      <c r="AA313">
        <v>2079</v>
      </c>
      <c r="AB313" s="6">
        <v>27.99</v>
      </c>
      <c r="AC313" s="7">
        <v>9.3166666666999998</v>
      </c>
      <c r="AD313" s="7">
        <f>AVERAGE(AA313/60/Q313,AB313/Q313,AC313)</f>
        <v>10.065555555566666</v>
      </c>
      <c r="AE313" s="8">
        <v>0.20387500910481463</v>
      </c>
      <c r="AF313" s="8">
        <v>1</v>
      </c>
      <c r="AG313" s="8">
        <v>8.3333333333333329E-2</v>
      </c>
      <c r="AH313" s="9">
        <f>1-EA313/DU313</f>
        <v>0.88235294117647056</v>
      </c>
      <c r="AI313" s="10">
        <f>(AG313+AH313)*1000</f>
        <v>965.68627450980398</v>
      </c>
      <c r="AJ313" s="7">
        <f>DZ313/AB313*60</f>
        <v>2.1436227224008579</v>
      </c>
      <c r="AK313" s="7">
        <f>EA313/AB313*60</f>
        <v>4.2872454448017159</v>
      </c>
      <c r="AL313" s="8">
        <f>IF(DZ313+EA313&gt;0,DZ313/(DZ313+EA313),0)</f>
        <v>0.33333333333333331</v>
      </c>
      <c r="AM313" s="11">
        <f>DZ313-EA313</f>
        <v>-1</v>
      </c>
      <c r="AN313" s="7">
        <f>AJ313-AK313</f>
        <v>-2.1436227224008579</v>
      </c>
      <c r="AO313">
        <v>4</v>
      </c>
      <c r="AP313">
        <v>5</v>
      </c>
      <c r="AQ313">
        <v>4</v>
      </c>
      <c r="AR313">
        <v>4</v>
      </c>
      <c r="AS313">
        <v>5</v>
      </c>
      <c r="AT313">
        <v>5</v>
      </c>
      <c r="AU313" s="6">
        <v>0.37</v>
      </c>
      <c r="AV313">
        <v>2</v>
      </c>
      <c r="AW313">
        <v>1</v>
      </c>
      <c r="AX313">
        <v>0</v>
      </c>
      <c r="AY313" s="11">
        <f>AW313+AX313</f>
        <v>1</v>
      </c>
      <c r="AZ313" s="6">
        <v>27.6</v>
      </c>
      <c r="BA313" s="6">
        <v>24.77</v>
      </c>
      <c r="BB313" s="6">
        <v>0</v>
      </c>
      <c r="BC313">
        <v>1</v>
      </c>
      <c r="BD313">
        <v>1</v>
      </c>
      <c r="BE313">
        <v>5</v>
      </c>
      <c r="BF313" s="11">
        <f>BD313-BE313</f>
        <v>-4</v>
      </c>
      <c r="BG313">
        <v>1</v>
      </c>
      <c r="BH313">
        <v>0</v>
      </c>
      <c r="BI313">
        <v>2</v>
      </c>
      <c r="BJ313">
        <v>2</v>
      </c>
      <c r="BK313">
        <v>0</v>
      </c>
      <c r="BL313">
        <v>2</v>
      </c>
      <c r="BM313">
        <v>1</v>
      </c>
      <c r="BN313" s="8">
        <f>BM313/DQ313</f>
        <v>2.8571428571428571E-2</v>
      </c>
      <c r="BO313">
        <v>15</v>
      </c>
      <c r="BP313">
        <v>17</v>
      </c>
      <c r="BQ313">
        <v>11</v>
      </c>
      <c r="BR313">
        <v>14</v>
      </c>
      <c r="BS313" s="8">
        <f>IF(BO313+BP313&gt;0,BO313/(BO313+BP313),0)</f>
        <v>0.46875</v>
      </c>
      <c r="BT313" s="8">
        <f>(BQ313+BR313)/(EH313+EI313)</f>
        <v>0.96153846153846156</v>
      </c>
      <c r="BU313">
        <v>2</v>
      </c>
      <c r="BV313">
        <v>6</v>
      </c>
      <c r="BW313">
        <v>4</v>
      </c>
      <c r="BX313">
        <v>5</v>
      </c>
      <c r="BY313">
        <v>9</v>
      </c>
      <c r="BZ313">
        <v>6</v>
      </c>
      <c r="CA313">
        <v>0</v>
      </c>
      <c r="CB313">
        <v>0</v>
      </c>
      <c r="CC313">
        <v>9</v>
      </c>
      <c r="CD313">
        <v>13</v>
      </c>
      <c r="CE313">
        <v>9</v>
      </c>
      <c r="CF313">
        <v>6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1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</v>
      </c>
      <c r="CX313">
        <v>0</v>
      </c>
      <c r="CY313">
        <v>1</v>
      </c>
      <c r="CZ313">
        <v>2</v>
      </c>
      <c r="DA313">
        <v>1</v>
      </c>
      <c r="DB313">
        <v>0</v>
      </c>
      <c r="DC313">
        <v>0</v>
      </c>
      <c r="DD313">
        <v>1</v>
      </c>
      <c r="DE313">
        <v>0</v>
      </c>
      <c r="DF313">
        <v>0</v>
      </c>
      <c r="DG313">
        <v>0</v>
      </c>
      <c r="DH313">
        <v>0</v>
      </c>
      <c r="DI313" s="11">
        <f>DF313-DE313</f>
        <v>0</v>
      </c>
      <c r="DJ313" s="6">
        <v>1.4982827000000001E-2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28</v>
      </c>
      <c r="DQ313">
        <v>35</v>
      </c>
      <c r="DR313">
        <v>19</v>
      </c>
      <c r="DS313">
        <v>24</v>
      </c>
      <c r="DT313">
        <v>12</v>
      </c>
      <c r="DU313">
        <v>17</v>
      </c>
      <c r="DV313" s="6">
        <v>1.1599999999999999</v>
      </c>
      <c r="DW313" s="6">
        <v>1.71</v>
      </c>
      <c r="DX313">
        <v>5</v>
      </c>
      <c r="DY313">
        <v>6</v>
      </c>
      <c r="DZ313">
        <v>1</v>
      </c>
      <c r="EA313">
        <v>2</v>
      </c>
      <c r="EB313">
        <v>1</v>
      </c>
      <c r="EC313">
        <v>2</v>
      </c>
      <c r="ED313">
        <v>1</v>
      </c>
      <c r="EE313">
        <v>2</v>
      </c>
      <c r="EF313" s="11">
        <f>EB313+ED313</f>
        <v>2</v>
      </c>
      <c r="EG313" s="11">
        <f>EC313+EE313</f>
        <v>4</v>
      </c>
      <c r="EH313">
        <v>11</v>
      </c>
      <c r="EI313">
        <v>15</v>
      </c>
      <c r="EJ313">
        <v>7</v>
      </c>
      <c r="EK313">
        <v>14</v>
      </c>
      <c r="EL313">
        <v>2</v>
      </c>
      <c r="EM313">
        <v>3</v>
      </c>
      <c r="EN313">
        <v>1</v>
      </c>
      <c r="EO313">
        <v>1</v>
      </c>
      <c r="EP313">
        <v>0.1</v>
      </c>
      <c r="EQ313">
        <v>0</v>
      </c>
      <c r="ER313">
        <v>0.1</v>
      </c>
      <c r="ES313">
        <v>109.3</v>
      </c>
      <c r="ET313" s="11">
        <f>BC313+BJ313+Y313+DL313</f>
        <v>3</v>
      </c>
      <c r="EU313" s="6">
        <f>IF(DK313&gt;0,(BC313+BI313)/DK313,0)</f>
        <v>0</v>
      </c>
      <c r="EV313" s="6">
        <f>(DP313+DQ313)/AB313*60</f>
        <v>135.04823151125402</v>
      </c>
      <c r="EW313" s="6">
        <v>0.4</v>
      </c>
      <c r="EX313">
        <v>0.12</v>
      </c>
    </row>
    <row r="314" spans="1:154">
      <c r="A314" s="5">
        <v>1700000</v>
      </c>
      <c r="B314" t="s">
        <v>1280</v>
      </c>
      <c r="C314" t="s">
        <v>1281</v>
      </c>
      <c r="E314" t="s">
        <v>181</v>
      </c>
      <c r="F314" t="s">
        <v>181</v>
      </c>
      <c r="G314">
        <v>71</v>
      </c>
      <c r="H314">
        <v>186</v>
      </c>
      <c r="I314">
        <v>2010</v>
      </c>
      <c r="J314">
        <v>2</v>
      </c>
      <c r="K314">
        <v>51</v>
      </c>
      <c r="L314" t="s">
        <v>154</v>
      </c>
      <c r="M314" t="s">
        <v>1282</v>
      </c>
      <c r="N314" t="s">
        <v>1283</v>
      </c>
      <c r="O314" t="s">
        <v>198</v>
      </c>
      <c r="P314" t="s">
        <v>331</v>
      </c>
      <c r="Q314">
        <v>81</v>
      </c>
      <c r="R314">
        <v>15</v>
      </c>
      <c r="S314">
        <v>16</v>
      </c>
      <c r="T314">
        <v>7</v>
      </c>
      <c r="U314">
        <v>9</v>
      </c>
      <c r="V314">
        <v>31</v>
      </c>
      <c r="W314">
        <v>-1</v>
      </c>
      <c r="X314" s="6">
        <v>6.1</v>
      </c>
      <c r="Y314">
        <v>25</v>
      </c>
      <c r="Z314">
        <v>1878</v>
      </c>
      <c r="AA314">
        <v>76428</v>
      </c>
      <c r="AB314" s="6">
        <v>1271.3599999999999</v>
      </c>
      <c r="AC314" s="7">
        <v>15.7166666667</v>
      </c>
      <c r="AD314" s="7">
        <f>AVERAGE(AA314/60/Q314,AB314/Q314,AC314)</f>
        <v>15.712798353920576</v>
      </c>
      <c r="AE314" s="8">
        <v>0.26895307241060529</v>
      </c>
      <c r="AF314" s="8">
        <v>0.60784313725490191</v>
      </c>
      <c r="AG314" s="8">
        <v>9.0106007067137811E-2</v>
      </c>
      <c r="AH314" s="9">
        <f>1-EA314/DU314</f>
        <v>0.91410048622366291</v>
      </c>
      <c r="AI314" s="10">
        <f>(AG314+AH314)*1000</f>
        <v>1004.2064932908008</v>
      </c>
      <c r="AJ314" s="7">
        <f>DZ314/AB314*60</f>
        <v>2.4068713818273348</v>
      </c>
      <c r="AK314" s="7">
        <f>EA314/AB314*60</f>
        <v>2.5012584948401715</v>
      </c>
      <c r="AL314" s="8">
        <f>IF(DZ314+EA314&gt;0,DZ314/(DZ314+EA314),0)</f>
        <v>0.49038461538461536</v>
      </c>
      <c r="AM314" s="11">
        <f>DZ314-EA314</f>
        <v>-2</v>
      </c>
      <c r="AN314" s="7">
        <f>AJ314-AK314</f>
        <v>-9.4387113012836643E-2</v>
      </c>
      <c r="AO314">
        <v>233</v>
      </c>
      <c r="AP314">
        <v>233</v>
      </c>
      <c r="AQ314">
        <v>180</v>
      </c>
      <c r="AR314">
        <v>134</v>
      </c>
      <c r="AS314">
        <v>134</v>
      </c>
      <c r="AT314">
        <v>134</v>
      </c>
      <c r="AU314" s="6">
        <v>13.08</v>
      </c>
      <c r="AV314">
        <v>46</v>
      </c>
      <c r="AW314">
        <v>11</v>
      </c>
      <c r="AX314">
        <v>15</v>
      </c>
      <c r="AY314" s="11">
        <f>AW314+AX314</f>
        <v>26</v>
      </c>
      <c r="AZ314" s="6">
        <v>29</v>
      </c>
      <c r="BA314" s="6">
        <v>26.1</v>
      </c>
      <c r="BB314" s="6">
        <v>80.7</v>
      </c>
      <c r="BC314">
        <v>49</v>
      </c>
      <c r="BD314">
        <v>49</v>
      </c>
      <c r="BE314">
        <v>86</v>
      </c>
      <c r="BF314" s="11">
        <f>BD314-BE314</f>
        <v>-37</v>
      </c>
      <c r="BG314">
        <v>46</v>
      </c>
      <c r="BH314">
        <v>22</v>
      </c>
      <c r="BI314">
        <v>23</v>
      </c>
      <c r="BJ314">
        <v>29</v>
      </c>
      <c r="BK314">
        <v>22</v>
      </c>
      <c r="BL314">
        <v>23</v>
      </c>
      <c r="BM314">
        <v>29</v>
      </c>
      <c r="BN314" s="8">
        <f>BM314/DQ314</f>
        <v>2.4555461473327687E-2</v>
      </c>
      <c r="BO314">
        <v>452</v>
      </c>
      <c r="BP314">
        <v>463</v>
      </c>
      <c r="BQ314">
        <v>452</v>
      </c>
      <c r="BR314">
        <v>463</v>
      </c>
      <c r="BS314" s="8">
        <f>IF(BO314+BP314&gt;0,BO314/(BO314+BP314),0)</f>
        <v>0.49398907103825135</v>
      </c>
      <c r="BT314" s="8">
        <f>(BQ314+BR314)/(EH314+EI314)</f>
        <v>0.68590704647676159</v>
      </c>
      <c r="BU314">
        <v>156</v>
      </c>
      <c r="BV314">
        <v>195</v>
      </c>
      <c r="BW314">
        <v>176</v>
      </c>
      <c r="BX314">
        <v>145</v>
      </c>
      <c r="BY314">
        <v>120</v>
      </c>
      <c r="BZ314">
        <v>123</v>
      </c>
      <c r="CA314">
        <v>117</v>
      </c>
      <c r="CB314">
        <v>126</v>
      </c>
      <c r="CC314">
        <v>190</v>
      </c>
      <c r="CD314">
        <v>180</v>
      </c>
      <c r="CE314">
        <v>277</v>
      </c>
      <c r="CF314">
        <v>274</v>
      </c>
      <c r="CG314">
        <v>1</v>
      </c>
      <c r="CH314">
        <v>3</v>
      </c>
      <c r="CI314">
        <v>1</v>
      </c>
      <c r="CJ314">
        <v>0</v>
      </c>
      <c r="CK314">
        <v>0</v>
      </c>
      <c r="CL314">
        <v>0</v>
      </c>
      <c r="CM314">
        <v>2</v>
      </c>
      <c r="CN314">
        <v>0</v>
      </c>
      <c r="CO314">
        <v>0</v>
      </c>
      <c r="CP314">
        <v>1</v>
      </c>
      <c r="CQ314">
        <v>1</v>
      </c>
      <c r="CR314">
        <v>0</v>
      </c>
      <c r="CS314">
        <v>11</v>
      </c>
      <c r="CT314">
        <v>0</v>
      </c>
      <c r="CU314">
        <v>2</v>
      </c>
      <c r="CV314">
        <v>11</v>
      </c>
      <c r="CW314">
        <v>33</v>
      </c>
      <c r="CX314">
        <v>9</v>
      </c>
      <c r="CY314">
        <v>4</v>
      </c>
      <c r="CZ314">
        <v>10</v>
      </c>
      <c r="DA314">
        <v>13</v>
      </c>
      <c r="DB314">
        <v>13</v>
      </c>
      <c r="DC314">
        <v>0</v>
      </c>
      <c r="DD314">
        <v>85</v>
      </c>
      <c r="DE314">
        <v>11</v>
      </c>
      <c r="DF314">
        <v>17</v>
      </c>
      <c r="DG314">
        <v>11</v>
      </c>
      <c r="DH314">
        <v>14</v>
      </c>
      <c r="DI314" s="11">
        <f>DF314-DE314</f>
        <v>6</v>
      </c>
      <c r="DJ314" s="6">
        <v>1.6286726236</v>
      </c>
      <c r="DK314">
        <v>10</v>
      </c>
      <c r="DL314">
        <v>1</v>
      </c>
      <c r="DM314">
        <v>0</v>
      </c>
      <c r="DN314">
        <v>0</v>
      </c>
      <c r="DO314">
        <v>0</v>
      </c>
      <c r="DP314">
        <v>1080</v>
      </c>
      <c r="DQ314">
        <v>1181</v>
      </c>
      <c r="DR314">
        <v>788</v>
      </c>
      <c r="DS314">
        <v>886</v>
      </c>
      <c r="DT314">
        <v>566</v>
      </c>
      <c r="DU314">
        <v>617</v>
      </c>
      <c r="DV314" s="6">
        <v>49.87</v>
      </c>
      <c r="DW314" s="6">
        <v>52.04</v>
      </c>
      <c r="DX314">
        <v>159</v>
      </c>
      <c r="DY314">
        <v>157</v>
      </c>
      <c r="DZ314">
        <v>51</v>
      </c>
      <c r="EA314">
        <v>53</v>
      </c>
      <c r="EB314">
        <v>45</v>
      </c>
      <c r="EC314">
        <v>37</v>
      </c>
      <c r="ED314">
        <v>52</v>
      </c>
      <c r="EE314">
        <v>46</v>
      </c>
      <c r="EF314" s="11">
        <f>EB314+ED314</f>
        <v>97</v>
      </c>
      <c r="EG314" s="11">
        <f>EC314+EE314</f>
        <v>83</v>
      </c>
      <c r="EH314">
        <v>661</v>
      </c>
      <c r="EI314">
        <v>673</v>
      </c>
      <c r="EJ314">
        <v>367</v>
      </c>
      <c r="EK314">
        <v>446</v>
      </c>
      <c r="EL314">
        <v>168</v>
      </c>
      <c r="EM314">
        <v>141</v>
      </c>
      <c r="EN314">
        <v>58</v>
      </c>
      <c r="EO314">
        <v>80</v>
      </c>
      <c r="EP314">
        <v>1.6</v>
      </c>
      <c r="EQ314">
        <v>1.3</v>
      </c>
      <c r="ER314">
        <v>2.9</v>
      </c>
      <c r="ES314">
        <v>3455.71</v>
      </c>
      <c r="ET314" s="11">
        <f>BC314+BJ314+Y314+DL314</f>
        <v>104</v>
      </c>
      <c r="EU314" s="6">
        <f>IF(DK314&gt;0,(BC314+BI314)/DK314,0)</f>
        <v>7.2</v>
      </c>
      <c r="EV314" s="6">
        <f>(DP314+DQ314)/AB314*60</f>
        <v>106.70463126101184</v>
      </c>
      <c r="EW314" s="6">
        <v>35.4</v>
      </c>
      <c r="EX314">
        <v>0.44</v>
      </c>
    </row>
    <row r="315" spans="1:154">
      <c r="A315" s="5">
        <v>600000</v>
      </c>
      <c r="B315" t="s">
        <v>1284</v>
      </c>
      <c r="C315" t="s">
        <v>1285</v>
      </c>
      <c r="D315" t="s">
        <v>538</v>
      </c>
      <c r="E315" t="s">
        <v>160</v>
      </c>
      <c r="F315" t="s">
        <v>160</v>
      </c>
      <c r="G315">
        <v>73</v>
      </c>
      <c r="H315">
        <v>206</v>
      </c>
      <c r="I315">
        <v>2006</v>
      </c>
      <c r="J315">
        <v>3</v>
      </c>
      <c r="K315">
        <v>65</v>
      </c>
      <c r="L315" t="s">
        <v>146</v>
      </c>
      <c r="M315" t="s">
        <v>1286</v>
      </c>
      <c r="N315" t="s">
        <v>177</v>
      </c>
      <c r="O315" t="s">
        <v>149</v>
      </c>
      <c r="P315" t="s">
        <v>478</v>
      </c>
      <c r="Q315">
        <v>5</v>
      </c>
      <c r="R315">
        <v>0</v>
      </c>
      <c r="S315">
        <v>2</v>
      </c>
      <c r="T315">
        <v>2</v>
      </c>
      <c r="U315">
        <v>0</v>
      </c>
      <c r="V315">
        <v>2</v>
      </c>
      <c r="W315">
        <v>-1</v>
      </c>
      <c r="X315" s="6">
        <v>-0.5</v>
      </c>
      <c r="Y315">
        <v>0</v>
      </c>
      <c r="Z315">
        <v>113</v>
      </c>
      <c r="AA315">
        <v>4779</v>
      </c>
      <c r="AB315" s="6">
        <v>79.14</v>
      </c>
      <c r="AC315" s="7">
        <v>15.9333333333</v>
      </c>
      <c r="AD315" s="7">
        <f>AVERAGE(AA315/60/Q315,AB315/Q315,AC315)</f>
        <v>15.897111111100001</v>
      </c>
      <c r="AE315" s="8">
        <v>0.29684921230307576</v>
      </c>
      <c r="AF315" s="8">
        <v>0.5</v>
      </c>
      <c r="AG315" s="8">
        <v>0.14285714285714285</v>
      </c>
      <c r="AH315" s="9">
        <f>1-EA315/DU315</f>
        <v>0.91666666666666663</v>
      </c>
      <c r="AI315" s="10">
        <f>(AG315+AH315)*1000</f>
        <v>1059.5238095238096</v>
      </c>
      <c r="AJ315" s="7">
        <f>DZ315/AB315*60</f>
        <v>3.0326004548900682</v>
      </c>
      <c r="AK315" s="7">
        <f>EA315/AB315*60</f>
        <v>2.274450341167551</v>
      </c>
      <c r="AL315" s="8">
        <f>IF(DZ315+EA315&gt;0,DZ315/(DZ315+EA315),0)</f>
        <v>0.5714285714285714</v>
      </c>
      <c r="AM315" s="11">
        <f>DZ315-EA315</f>
        <v>1</v>
      </c>
      <c r="AN315" s="7">
        <f>AJ315-AK315</f>
        <v>0.75815011372251728</v>
      </c>
      <c r="AO315">
        <v>10</v>
      </c>
      <c r="AP315">
        <v>10</v>
      </c>
      <c r="AQ315">
        <v>7</v>
      </c>
      <c r="AR315">
        <v>3</v>
      </c>
      <c r="AS315">
        <v>3</v>
      </c>
      <c r="AT315">
        <v>3</v>
      </c>
      <c r="AU315" s="6">
        <v>0.16</v>
      </c>
      <c r="AV315">
        <v>0</v>
      </c>
      <c r="AW315">
        <v>0</v>
      </c>
      <c r="AX315">
        <v>0</v>
      </c>
      <c r="AY315" s="11">
        <f>AW315+AX315</f>
        <v>0</v>
      </c>
      <c r="AZ315" s="6">
        <v>39.666699999999999</v>
      </c>
      <c r="BA315" s="6">
        <v>45.23</v>
      </c>
      <c r="BB315" s="6">
        <v>45</v>
      </c>
      <c r="BC315">
        <v>5</v>
      </c>
      <c r="BD315">
        <v>5</v>
      </c>
      <c r="BE315">
        <v>2</v>
      </c>
      <c r="BF315" s="11">
        <f>BD315-BE315</f>
        <v>3</v>
      </c>
      <c r="BG315">
        <v>4</v>
      </c>
      <c r="BH315">
        <v>0</v>
      </c>
      <c r="BI315">
        <v>0</v>
      </c>
      <c r="BJ315">
        <v>8</v>
      </c>
      <c r="BK315">
        <v>0</v>
      </c>
      <c r="BL315">
        <v>0</v>
      </c>
      <c r="BM315">
        <v>8</v>
      </c>
      <c r="BN315" s="8">
        <f>BM315/DQ315</f>
        <v>8.98876404494382E-2</v>
      </c>
      <c r="BO315">
        <v>0</v>
      </c>
      <c r="BP315">
        <v>0</v>
      </c>
      <c r="BQ315">
        <v>0</v>
      </c>
      <c r="BR315">
        <v>0</v>
      </c>
      <c r="BS315" s="8">
        <f>IF(BO315+BP315&gt;0,BO315/(BO315+BP315),0)</f>
        <v>0</v>
      </c>
      <c r="BT315" s="8">
        <f>(BQ315+BR315)/(EH315+EI315)</f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4</v>
      </c>
      <c r="CX315">
        <v>0</v>
      </c>
      <c r="CY315">
        <v>0</v>
      </c>
      <c r="CZ315">
        <v>1</v>
      </c>
      <c r="DA315">
        <v>0</v>
      </c>
      <c r="DB315">
        <v>0</v>
      </c>
      <c r="DC315">
        <v>0</v>
      </c>
      <c r="DD315">
        <v>2</v>
      </c>
      <c r="DE315">
        <v>0</v>
      </c>
      <c r="DF315">
        <v>0</v>
      </c>
      <c r="DG315">
        <v>0</v>
      </c>
      <c r="DH315">
        <v>0</v>
      </c>
      <c r="DI315" s="11">
        <f>DF315-DE315</f>
        <v>0</v>
      </c>
      <c r="DJ315" s="6">
        <v>0.39515215000000004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68</v>
      </c>
      <c r="DQ315">
        <v>89</v>
      </c>
      <c r="DR315">
        <v>49</v>
      </c>
      <c r="DS315">
        <v>59</v>
      </c>
      <c r="DT315">
        <v>28</v>
      </c>
      <c r="DU315">
        <v>36</v>
      </c>
      <c r="DV315" s="6">
        <v>3.63</v>
      </c>
      <c r="DW315" s="6">
        <v>3.88</v>
      </c>
      <c r="DX315">
        <v>12</v>
      </c>
      <c r="DY315">
        <v>15</v>
      </c>
      <c r="DZ315">
        <v>4</v>
      </c>
      <c r="EA315">
        <v>3</v>
      </c>
      <c r="EB315">
        <v>2</v>
      </c>
      <c r="EC315">
        <v>1</v>
      </c>
      <c r="ED315">
        <v>3</v>
      </c>
      <c r="EE315">
        <v>9</v>
      </c>
      <c r="EF315" s="11">
        <f>EB315+ED315</f>
        <v>5</v>
      </c>
      <c r="EG315" s="11">
        <f>EC315+EE315</f>
        <v>10</v>
      </c>
      <c r="EH315">
        <v>34</v>
      </c>
      <c r="EI315">
        <v>37</v>
      </c>
      <c r="EJ315">
        <v>40</v>
      </c>
      <c r="EK315">
        <v>21</v>
      </c>
      <c r="EL315">
        <v>13</v>
      </c>
      <c r="EM315">
        <v>11</v>
      </c>
      <c r="EN315">
        <v>6</v>
      </c>
      <c r="EO315">
        <v>4</v>
      </c>
      <c r="EP315">
        <v>0.1</v>
      </c>
      <c r="EQ315">
        <v>0</v>
      </c>
      <c r="ER315">
        <v>0.2</v>
      </c>
      <c r="ES315">
        <v>187.46</v>
      </c>
      <c r="ET315" s="11">
        <f>BC315+BJ315+Y315+DL315</f>
        <v>13</v>
      </c>
      <c r="EU315" s="6">
        <f>IF(DK315&gt;0,(BC315+BI315)/DK315,0)</f>
        <v>0</v>
      </c>
      <c r="EV315" s="6">
        <f>(DP315+DQ315)/AB315*60</f>
        <v>119.02956785443517</v>
      </c>
      <c r="EW315" s="6">
        <v>1</v>
      </c>
      <c r="EX315">
        <v>0.21</v>
      </c>
    </row>
    <row r="316" spans="1:154">
      <c r="A316" s="5">
        <v>4000000</v>
      </c>
      <c r="B316" t="s">
        <v>1287</v>
      </c>
      <c r="C316" t="s">
        <v>558</v>
      </c>
      <c r="D316" t="s">
        <v>153</v>
      </c>
      <c r="E316" t="s">
        <v>145</v>
      </c>
      <c r="F316" t="s">
        <v>160</v>
      </c>
      <c r="G316">
        <v>73</v>
      </c>
      <c r="H316">
        <v>207</v>
      </c>
      <c r="I316">
        <v>2010</v>
      </c>
      <c r="J316">
        <v>1</v>
      </c>
      <c r="K316">
        <v>12</v>
      </c>
      <c r="L316" t="s">
        <v>146</v>
      </c>
      <c r="M316" t="s">
        <v>1288</v>
      </c>
      <c r="N316" t="s">
        <v>440</v>
      </c>
      <c r="O316" t="s">
        <v>149</v>
      </c>
      <c r="P316" t="s">
        <v>380</v>
      </c>
      <c r="Q316">
        <v>80</v>
      </c>
      <c r="R316">
        <v>11</v>
      </c>
      <c r="S316">
        <v>28</v>
      </c>
      <c r="T316">
        <v>12</v>
      </c>
      <c r="U316">
        <v>16</v>
      </c>
      <c r="V316">
        <v>39</v>
      </c>
      <c r="W316">
        <v>7</v>
      </c>
      <c r="X316" s="6">
        <v>5.4</v>
      </c>
      <c r="Y316">
        <v>20</v>
      </c>
      <c r="Z316">
        <v>2258</v>
      </c>
      <c r="AA316">
        <v>119271</v>
      </c>
      <c r="AB316" s="6">
        <v>1973.81</v>
      </c>
      <c r="AC316" s="7">
        <v>24.85</v>
      </c>
      <c r="AD316" s="7">
        <f>AVERAGE(AA316/60/Q316,AB316/Q316,AC316)</f>
        <v>24.79025</v>
      </c>
      <c r="AE316" s="8">
        <v>0.4112369757213486</v>
      </c>
      <c r="AF316" s="8">
        <v>0.39393939393939392</v>
      </c>
      <c r="AG316" s="8">
        <v>9.9397590361445784E-2</v>
      </c>
      <c r="AH316" s="9">
        <f>1-EA316/DU316</f>
        <v>0.91855670103092779</v>
      </c>
      <c r="AI316" s="10">
        <f>(AG316+AH316)*1000</f>
        <v>1017.9542913923735</v>
      </c>
      <c r="AJ316" s="7">
        <f>DZ316/AB316*60</f>
        <v>3.009408200384029</v>
      </c>
      <c r="AK316" s="7">
        <f>EA316/AB316*60</f>
        <v>2.4014469477811948</v>
      </c>
      <c r="AL316" s="8">
        <f>IF(DZ316+EA316&gt;0,DZ316/(DZ316+EA316),0)</f>
        <v>0.5561797752808989</v>
      </c>
      <c r="AM316" s="11">
        <f>DZ316-EA316</f>
        <v>20</v>
      </c>
      <c r="AN316" s="7">
        <f>AJ316-AK316</f>
        <v>0.60796125260283418</v>
      </c>
      <c r="AO316">
        <v>372</v>
      </c>
      <c r="AP316">
        <v>372</v>
      </c>
      <c r="AQ316">
        <v>248</v>
      </c>
      <c r="AR316">
        <v>186</v>
      </c>
      <c r="AS316">
        <v>186</v>
      </c>
      <c r="AT316">
        <v>186</v>
      </c>
      <c r="AU316" s="6">
        <v>10.56</v>
      </c>
      <c r="AV316">
        <v>19</v>
      </c>
      <c r="AW316">
        <v>4</v>
      </c>
      <c r="AX316">
        <v>7</v>
      </c>
      <c r="AY316" s="11">
        <f>AW316+AX316</f>
        <v>11</v>
      </c>
      <c r="AZ316" s="6">
        <v>45.5</v>
      </c>
      <c r="BA316" s="6">
        <v>42.68</v>
      </c>
      <c r="BB316" s="6">
        <v>230</v>
      </c>
      <c r="BC316">
        <v>29</v>
      </c>
      <c r="BD316">
        <v>29</v>
      </c>
      <c r="BE316">
        <v>128</v>
      </c>
      <c r="BF316" s="11">
        <f>BD316-BE316</f>
        <v>-99</v>
      </c>
      <c r="BG316">
        <v>62</v>
      </c>
      <c r="BH316">
        <v>68</v>
      </c>
      <c r="BI316">
        <v>30</v>
      </c>
      <c r="BJ316">
        <v>134</v>
      </c>
      <c r="BK316">
        <v>68</v>
      </c>
      <c r="BL316">
        <v>30</v>
      </c>
      <c r="BM316">
        <v>134</v>
      </c>
      <c r="BN316" s="8">
        <f>BM316/DQ316</f>
        <v>7.2393300918422471E-2</v>
      </c>
      <c r="BO316">
        <v>0</v>
      </c>
      <c r="BP316">
        <v>0</v>
      </c>
      <c r="BQ316">
        <v>0</v>
      </c>
      <c r="BR316">
        <v>0</v>
      </c>
      <c r="BS316" s="8">
        <f>IF(BO316+BP316&gt;0,BO316/(BO316+BP316),0)</f>
        <v>0</v>
      </c>
      <c r="BT316" s="8">
        <f>(BQ316+BR316)/(EH316+EI316)</f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1</v>
      </c>
      <c r="CI316">
        <v>3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4</v>
      </c>
      <c r="CP316">
        <v>3</v>
      </c>
      <c r="CQ316">
        <v>0</v>
      </c>
      <c r="CR316">
        <v>0</v>
      </c>
      <c r="CS316">
        <v>4</v>
      </c>
      <c r="CT316">
        <v>1</v>
      </c>
      <c r="CU316">
        <v>4</v>
      </c>
      <c r="CV316">
        <v>4</v>
      </c>
      <c r="CW316">
        <v>53</v>
      </c>
      <c r="CX316">
        <v>3</v>
      </c>
      <c r="CY316">
        <v>0</v>
      </c>
      <c r="CZ316">
        <v>67</v>
      </c>
      <c r="DA316">
        <v>24</v>
      </c>
      <c r="DB316">
        <v>3</v>
      </c>
      <c r="DC316">
        <v>2</v>
      </c>
      <c r="DD316">
        <v>87</v>
      </c>
      <c r="DE316">
        <v>10</v>
      </c>
      <c r="DF316">
        <v>7</v>
      </c>
      <c r="DG316">
        <v>9</v>
      </c>
      <c r="DH316">
        <v>6</v>
      </c>
      <c r="DI316" s="11">
        <f>DF316-DE316</f>
        <v>-3</v>
      </c>
      <c r="DJ316" s="6">
        <v>5.21855358</v>
      </c>
      <c r="DK316">
        <v>10</v>
      </c>
      <c r="DL316">
        <v>0</v>
      </c>
      <c r="DM316">
        <v>0</v>
      </c>
      <c r="DN316">
        <v>0</v>
      </c>
      <c r="DO316">
        <v>0</v>
      </c>
      <c r="DP316">
        <v>1914</v>
      </c>
      <c r="DQ316">
        <v>1851</v>
      </c>
      <c r="DR316">
        <v>1446</v>
      </c>
      <c r="DS316">
        <v>1398</v>
      </c>
      <c r="DT316">
        <v>996</v>
      </c>
      <c r="DU316">
        <v>970</v>
      </c>
      <c r="DV316" s="6">
        <v>107.16</v>
      </c>
      <c r="DW316" s="6">
        <v>94.35</v>
      </c>
      <c r="DX316">
        <v>366</v>
      </c>
      <c r="DY316">
        <v>324</v>
      </c>
      <c r="DZ316">
        <v>99</v>
      </c>
      <c r="EA316">
        <v>79</v>
      </c>
      <c r="EB316">
        <v>89</v>
      </c>
      <c r="EC316">
        <v>80</v>
      </c>
      <c r="ED316">
        <v>88</v>
      </c>
      <c r="EE316">
        <v>68</v>
      </c>
      <c r="EF316" s="11">
        <f>EB316+ED316</f>
        <v>177</v>
      </c>
      <c r="EG316" s="11">
        <f>EC316+EE316</f>
        <v>148</v>
      </c>
      <c r="EH316">
        <v>1209</v>
      </c>
      <c r="EI316">
        <v>909</v>
      </c>
      <c r="EJ316">
        <v>610</v>
      </c>
      <c r="EK316">
        <v>638</v>
      </c>
      <c r="EL316">
        <v>315</v>
      </c>
      <c r="EM316">
        <v>162</v>
      </c>
      <c r="EN316">
        <v>115</v>
      </c>
      <c r="EO316">
        <v>108</v>
      </c>
      <c r="EP316">
        <v>3.1</v>
      </c>
      <c r="EQ316">
        <v>5.2</v>
      </c>
      <c r="ER316">
        <v>8.3000000000000007</v>
      </c>
      <c r="ES316">
        <v>2825.88</v>
      </c>
      <c r="ET316" s="11">
        <f>BC316+BJ316+Y316+DL316</f>
        <v>183</v>
      </c>
      <c r="EU316" s="6">
        <f>IF(DK316&gt;0,(BC316+BI316)/DK316,0)</f>
        <v>5.9</v>
      </c>
      <c r="EV316" s="6">
        <f>(DP316+DQ316)/AB316*60</f>
        <v>114.44870580248352</v>
      </c>
      <c r="EW316" s="6">
        <v>45.8</v>
      </c>
      <c r="EX316">
        <v>0.57000000000000006</v>
      </c>
    </row>
    <row r="317" spans="1:154">
      <c r="A317" s="5">
        <v>3667000</v>
      </c>
      <c r="B317" t="s">
        <v>1289</v>
      </c>
      <c r="C317" t="s">
        <v>1290</v>
      </c>
      <c r="E317" t="s">
        <v>181</v>
      </c>
      <c r="F317" t="s">
        <v>181</v>
      </c>
      <c r="G317">
        <v>71</v>
      </c>
      <c r="H317">
        <v>186</v>
      </c>
      <c r="I317">
        <v>2007</v>
      </c>
      <c r="J317">
        <v>6</v>
      </c>
      <c r="K317">
        <v>168</v>
      </c>
      <c r="L317" t="s">
        <v>146</v>
      </c>
      <c r="M317" t="s">
        <v>1291</v>
      </c>
      <c r="N317" t="s">
        <v>422</v>
      </c>
      <c r="O317" t="s">
        <v>238</v>
      </c>
      <c r="P317" t="s">
        <v>233</v>
      </c>
      <c r="Q317">
        <v>61</v>
      </c>
      <c r="R317">
        <v>6</v>
      </c>
      <c r="S317">
        <v>16</v>
      </c>
      <c r="T317">
        <v>8</v>
      </c>
      <c r="U317">
        <v>8</v>
      </c>
      <c r="V317">
        <v>22</v>
      </c>
      <c r="W317">
        <v>10</v>
      </c>
      <c r="X317" s="6">
        <v>7.1</v>
      </c>
      <c r="Y317">
        <v>16</v>
      </c>
      <c r="Z317">
        <v>1334</v>
      </c>
      <c r="AA317">
        <v>56693</v>
      </c>
      <c r="AB317" s="6">
        <v>942.91</v>
      </c>
      <c r="AC317" s="7">
        <v>15.483333333299999</v>
      </c>
      <c r="AD317" s="7">
        <f>AVERAGE(AA317/60/Q317,AB317/Q317,AC317)</f>
        <v>15.476921675763023</v>
      </c>
      <c r="AE317" s="8">
        <v>0.28550363045097527</v>
      </c>
      <c r="AF317" s="8">
        <v>0.5641025641025641</v>
      </c>
      <c r="AG317" s="8">
        <v>7.8947368421052627E-2</v>
      </c>
      <c r="AH317" s="9">
        <f>1-EA317/DU317</f>
        <v>0.91400000000000003</v>
      </c>
      <c r="AI317" s="10">
        <f>(AG317+AH317)*1000</f>
        <v>992.94736842105272</v>
      </c>
      <c r="AJ317" s="7">
        <f>DZ317/AB317*60</f>
        <v>2.4816790573861769</v>
      </c>
      <c r="AK317" s="7">
        <f>EA317/AB317*60</f>
        <v>2.7362102427591179</v>
      </c>
      <c r="AL317" s="8">
        <f>IF(DZ317+EA317&gt;0,DZ317/(DZ317+EA317),0)</f>
        <v>0.47560975609756095</v>
      </c>
      <c r="AM317" s="11">
        <f>DZ317-EA317</f>
        <v>-4</v>
      </c>
      <c r="AN317" s="7">
        <f>AJ317-AK317</f>
        <v>-0.25453118537294106</v>
      </c>
      <c r="AO317">
        <v>200</v>
      </c>
      <c r="AP317">
        <v>199</v>
      </c>
      <c r="AQ317">
        <v>171</v>
      </c>
      <c r="AR317">
        <v>128</v>
      </c>
      <c r="AS317">
        <v>128</v>
      </c>
      <c r="AT317">
        <v>128</v>
      </c>
      <c r="AU317" s="6">
        <v>10.8</v>
      </c>
      <c r="AV317">
        <v>36</v>
      </c>
      <c r="AW317">
        <v>9</v>
      </c>
      <c r="AX317">
        <v>9</v>
      </c>
      <c r="AY317" s="11">
        <f>AW317+AX317</f>
        <v>18</v>
      </c>
      <c r="AZ317" s="6">
        <v>30.4922</v>
      </c>
      <c r="BA317" s="6">
        <v>28.54</v>
      </c>
      <c r="BB317" s="6">
        <v>179.7</v>
      </c>
      <c r="BC317">
        <v>66</v>
      </c>
      <c r="BD317">
        <v>66</v>
      </c>
      <c r="BE317">
        <v>76</v>
      </c>
      <c r="BF317" s="11">
        <f>BD317-BE317</f>
        <v>-10</v>
      </c>
      <c r="BG317">
        <v>43</v>
      </c>
      <c r="BH317">
        <v>21</v>
      </c>
      <c r="BI317">
        <v>19</v>
      </c>
      <c r="BJ317">
        <v>24</v>
      </c>
      <c r="BK317">
        <v>21</v>
      </c>
      <c r="BL317">
        <v>19</v>
      </c>
      <c r="BM317">
        <v>24</v>
      </c>
      <c r="BN317" s="8">
        <f>BM317/DQ317</f>
        <v>2.628696604600219E-2</v>
      </c>
      <c r="BO317">
        <v>3</v>
      </c>
      <c r="BP317">
        <v>3</v>
      </c>
      <c r="BQ317">
        <v>3</v>
      </c>
      <c r="BR317">
        <v>3</v>
      </c>
      <c r="BS317" s="8">
        <f>IF(BO317+BP317&gt;0,BO317/(BO317+BP317),0)</f>
        <v>0.5</v>
      </c>
      <c r="BT317" s="8">
        <f>(BQ317+BR317)/(EH317+EI317)</f>
        <v>6.2500000000000003E-3</v>
      </c>
      <c r="BU317">
        <v>1</v>
      </c>
      <c r="BV317">
        <v>0</v>
      </c>
      <c r="BW317">
        <v>0</v>
      </c>
      <c r="BX317">
        <v>0</v>
      </c>
      <c r="BY317">
        <v>2</v>
      </c>
      <c r="BZ317">
        <v>3</v>
      </c>
      <c r="CA317">
        <v>2</v>
      </c>
      <c r="CB317">
        <v>1</v>
      </c>
      <c r="CC317">
        <v>1</v>
      </c>
      <c r="CD317">
        <v>0</v>
      </c>
      <c r="CE317">
        <v>1</v>
      </c>
      <c r="CF317">
        <v>2</v>
      </c>
      <c r="CG317">
        <v>0</v>
      </c>
      <c r="CH317">
        <v>0</v>
      </c>
      <c r="CI317">
        <v>2</v>
      </c>
      <c r="CJ317">
        <v>1</v>
      </c>
      <c r="CK317">
        <v>0</v>
      </c>
      <c r="CL317">
        <v>1</v>
      </c>
      <c r="CM317">
        <v>0</v>
      </c>
      <c r="CN317">
        <v>0</v>
      </c>
      <c r="CO317">
        <v>1</v>
      </c>
      <c r="CP317">
        <v>2</v>
      </c>
      <c r="CQ317">
        <v>0</v>
      </c>
      <c r="CR317">
        <v>0</v>
      </c>
      <c r="CS317">
        <v>3</v>
      </c>
      <c r="CT317">
        <v>0</v>
      </c>
      <c r="CU317">
        <v>0</v>
      </c>
      <c r="CV317">
        <v>7</v>
      </c>
      <c r="CW317">
        <v>36</v>
      </c>
      <c r="CX317">
        <v>13</v>
      </c>
      <c r="CY317">
        <v>0</v>
      </c>
      <c r="CZ317">
        <v>14</v>
      </c>
      <c r="DA317">
        <v>28</v>
      </c>
      <c r="DB317">
        <v>7</v>
      </c>
      <c r="DC317">
        <v>2</v>
      </c>
      <c r="DD317">
        <v>64</v>
      </c>
      <c r="DE317">
        <v>8</v>
      </c>
      <c r="DF317">
        <v>14</v>
      </c>
      <c r="DG317">
        <v>8</v>
      </c>
      <c r="DH317">
        <v>13</v>
      </c>
      <c r="DI317" s="11">
        <f>DF317-DE317</f>
        <v>6</v>
      </c>
      <c r="DJ317" s="6">
        <v>5.7387420653000003</v>
      </c>
      <c r="DK317">
        <v>8</v>
      </c>
      <c r="DL317">
        <v>0</v>
      </c>
      <c r="DM317">
        <v>0</v>
      </c>
      <c r="DN317">
        <v>0</v>
      </c>
      <c r="DO317">
        <v>0</v>
      </c>
      <c r="DP317">
        <v>855</v>
      </c>
      <c r="DQ317">
        <v>913</v>
      </c>
      <c r="DR317">
        <v>664</v>
      </c>
      <c r="DS317">
        <v>666</v>
      </c>
      <c r="DT317">
        <v>494</v>
      </c>
      <c r="DU317">
        <v>500</v>
      </c>
      <c r="DV317" s="6">
        <v>40.67</v>
      </c>
      <c r="DW317" s="6">
        <v>46.1</v>
      </c>
      <c r="DX317">
        <v>136</v>
      </c>
      <c r="DY317">
        <v>158</v>
      </c>
      <c r="DZ317">
        <v>39</v>
      </c>
      <c r="EA317">
        <v>43</v>
      </c>
      <c r="EB317">
        <v>34</v>
      </c>
      <c r="EC317">
        <v>40</v>
      </c>
      <c r="ED317">
        <v>28</v>
      </c>
      <c r="EE317">
        <v>34</v>
      </c>
      <c r="EF317" s="11">
        <f>EB317+ED317</f>
        <v>62</v>
      </c>
      <c r="EG317" s="11">
        <f>EC317+EE317</f>
        <v>74</v>
      </c>
      <c r="EH317">
        <v>442</v>
      </c>
      <c r="EI317">
        <v>518</v>
      </c>
      <c r="EJ317">
        <v>318</v>
      </c>
      <c r="EK317">
        <v>420</v>
      </c>
      <c r="EL317">
        <v>129</v>
      </c>
      <c r="EM317">
        <v>112</v>
      </c>
      <c r="EN317">
        <v>50</v>
      </c>
      <c r="EO317">
        <v>65</v>
      </c>
      <c r="EP317">
        <v>0.4</v>
      </c>
      <c r="EQ317">
        <v>1.1000000000000001</v>
      </c>
      <c r="ER317">
        <v>1.5</v>
      </c>
      <c r="ES317">
        <v>2359.71</v>
      </c>
      <c r="ET317" s="11">
        <f>BC317+BJ317+Y317+DL317</f>
        <v>106</v>
      </c>
      <c r="EU317" s="6">
        <f>IF(DK317&gt;0,(BC317+BI317)/DK317,0)</f>
        <v>10.625</v>
      </c>
      <c r="EV317" s="6">
        <f>(DP317+DQ317)/AB317*60</f>
        <v>112.50278393484001</v>
      </c>
      <c r="EW317" s="6">
        <v>33.200000000000003</v>
      </c>
      <c r="EX317">
        <v>0.54</v>
      </c>
    </row>
    <row r="318" spans="1:154">
      <c r="A318" s="5">
        <v>832500</v>
      </c>
      <c r="B318" t="s">
        <v>1292</v>
      </c>
      <c r="C318" t="s">
        <v>1293</v>
      </c>
      <c r="D318" t="s">
        <v>144</v>
      </c>
      <c r="E318" t="s">
        <v>145</v>
      </c>
      <c r="F318" t="s">
        <v>145</v>
      </c>
      <c r="G318">
        <v>71</v>
      </c>
      <c r="H318">
        <v>188</v>
      </c>
      <c r="I318">
        <v>2013</v>
      </c>
      <c r="J318">
        <v>1</v>
      </c>
      <c r="K318">
        <v>3</v>
      </c>
      <c r="L318" t="s">
        <v>146</v>
      </c>
      <c r="M318" t="s">
        <v>1294</v>
      </c>
      <c r="N318" t="s">
        <v>1295</v>
      </c>
      <c r="O318" t="s">
        <v>238</v>
      </c>
      <c r="P318" t="s">
        <v>199</v>
      </c>
      <c r="Q318">
        <v>73</v>
      </c>
      <c r="R318">
        <v>21</v>
      </c>
      <c r="S318">
        <v>32</v>
      </c>
      <c r="T318">
        <v>17</v>
      </c>
      <c r="U318">
        <v>15</v>
      </c>
      <c r="V318">
        <v>53</v>
      </c>
      <c r="W318">
        <v>-13</v>
      </c>
      <c r="X318" s="6">
        <v>-1.5</v>
      </c>
      <c r="Y318">
        <v>16</v>
      </c>
      <c r="Z318">
        <v>1538</v>
      </c>
      <c r="AA318">
        <v>77555</v>
      </c>
      <c r="AB318" s="6">
        <v>1289.45</v>
      </c>
      <c r="AC318" s="7">
        <v>17.7</v>
      </c>
      <c r="AD318" s="7">
        <f>AVERAGE(AA318/60/Q318,AB318/Q318,AC318)</f>
        <v>17.690106544901067</v>
      </c>
      <c r="AE318" s="8">
        <v>0.31993975619620424</v>
      </c>
      <c r="AF318" s="8">
        <v>0.71621621621621623</v>
      </c>
      <c r="AG318" s="8">
        <v>0.10320781032078104</v>
      </c>
      <c r="AH318" s="9">
        <f>1-EA318/DU318</f>
        <v>0.90925589836660614</v>
      </c>
      <c r="AI318" s="10">
        <f>(AG318+AH318)*1000</f>
        <v>1012.4637086873871</v>
      </c>
      <c r="AJ318" s="7">
        <f>DZ318/AB318*60</f>
        <v>3.4433285509325682</v>
      </c>
      <c r="AK318" s="7">
        <f>EA318/AB318*60</f>
        <v>2.3265733452247082</v>
      </c>
      <c r="AL318" s="8">
        <f>IF(DZ318+EA318&gt;0,DZ318/(DZ318+EA318),0)</f>
        <v>0.59677419354838712</v>
      </c>
      <c r="AM318" s="11">
        <f>DZ318-EA318</f>
        <v>24</v>
      </c>
      <c r="AN318" s="7">
        <f>AJ318-AK318</f>
        <v>1.11675520570786</v>
      </c>
      <c r="AO318">
        <v>323</v>
      </c>
      <c r="AP318">
        <v>323</v>
      </c>
      <c r="AQ318">
        <v>246</v>
      </c>
      <c r="AR318">
        <v>183</v>
      </c>
      <c r="AS318">
        <v>183</v>
      </c>
      <c r="AT318">
        <v>183</v>
      </c>
      <c r="AU318" s="6">
        <v>14.33</v>
      </c>
      <c r="AV318">
        <v>33</v>
      </c>
      <c r="AW318">
        <v>6</v>
      </c>
      <c r="AX318">
        <v>16</v>
      </c>
      <c r="AY318" s="11">
        <f>AW318+AX318</f>
        <v>22</v>
      </c>
      <c r="AZ318" s="6">
        <v>31.628399999999999</v>
      </c>
      <c r="BA318" s="6">
        <v>28.77</v>
      </c>
      <c r="BB318" s="6">
        <v>321.3</v>
      </c>
      <c r="BC318">
        <v>50</v>
      </c>
      <c r="BD318">
        <v>50</v>
      </c>
      <c r="BE318">
        <v>67</v>
      </c>
      <c r="BF318" s="11">
        <f>BD318-BE318</f>
        <v>-17</v>
      </c>
      <c r="BG318">
        <v>63</v>
      </c>
      <c r="BH318">
        <v>65</v>
      </c>
      <c r="BI318">
        <v>45</v>
      </c>
      <c r="BJ318">
        <v>16</v>
      </c>
      <c r="BK318">
        <v>65</v>
      </c>
      <c r="BL318">
        <v>45</v>
      </c>
      <c r="BM318">
        <v>16</v>
      </c>
      <c r="BN318" s="8">
        <f>BM318/DQ318</f>
        <v>1.7057569296375266E-2</v>
      </c>
      <c r="BO318">
        <v>96</v>
      </c>
      <c r="BP318">
        <v>124</v>
      </c>
      <c r="BQ318">
        <v>96</v>
      </c>
      <c r="BR318">
        <v>124</v>
      </c>
      <c r="BS318" s="8">
        <f>IF(BO318+BP318&gt;0,BO318/(BO318+BP318),0)</f>
        <v>0.43636363636363634</v>
      </c>
      <c r="BT318" s="8">
        <f>(BQ318+BR318)/(EH318+EI318)</f>
        <v>0.17656500802568217</v>
      </c>
      <c r="BU318">
        <v>19</v>
      </c>
      <c r="BV318">
        <v>22</v>
      </c>
      <c r="BW318">
        <v>15</v>
      </c>
      <c r="BX318">
        <v>26</v>
      </c>
      <c r="BY318">
        <v>62</v>
      </c>
      <c r="BZ318">
        <v>76</v>
      </c>
      <c r="CA318">
        <v>32</v>
      </c>
      <c r="CB318">
        <v>43</v>
      </c>
      <c r="CC318">
        <v>22</v>
      </c>
      <c r="CD318">
        <v>29</v>
      </c>
      <c r="CE318">
        <v>65</v>
      </c>
      <c r="CF318">
        <v>80</v>
      </c>
      <c r="CG318">
        <v>1</v>
      </c>
      <c r="CH318">
        <v>3</v>
      </c>
      <c r="CI318">
        <v>6</v>
      </c>
      <c r="CJ318">
        <v>1</v>
      </c>
      <c r="CK318">
        <v>0</v>
      </c>
      <c r="CL318">
        <v>0</v>
      </c>
      <c r="CM318">
        <v>3</v>
      </c>
      <c r="CN318">
        <v>0</v>
      </c>
      <c r="CO318">
        <v>4</v>
      </c>
      <c r="CP318">
        <v>3</v>
      </c>
      <c r="CQ318">
        <v>1</v>
      </c>
      <c r="CR318">
        <v>0</v>
      </c>
      <c r="CS318">
        <v>10</v>
      </c>
      <c r="CT318">
        <v>3</v>
      </c>
      <c r="CU318">
        <v>7</v>
      </c>
      <c r="CV318">
        <v>18</v>
      </c>
      <c r="CW318">
        <v>35</v>
      </c>
      <c r="CX318">
        <v>19</v>
      </c>
      <c r="CY318">
        <v>1</v>
      </c>
      <c r="CZ318">
        <v>33</v>
      </c>
      <c r="DA318">
        <v>28</v>
      </c>
      <c r="DB318">
        <v>1</v>
      </c>
      <c r="DC318">
        <v>0</v>
      </c>
      <c r="DD318">
        <v>101</v>
      </c>
      <c r="DE318">
        <v>8</v>
      </c>
      <c r="DF318">
        <v>13</v>
      </c>
      <c r="DG318">
        <v>9</v>
      </c>
      <c r="DH318">
        <v>10</v>
      </c>
      <c r="DI318" s="11">
        <f>DF318-DE318</f>
        <v>5</v>
      </c>
      <c r="DJ318" s="6">
        <v>3.7609358922</v>
      </c>
      <c r="DK318">
        <v>8</v>
      </c>
      <c r="DL318">
        <v>0</v>
      </c>
      <c r="DM318">
        <v>0</v>
      </c>
      <c r="DN318">
        <v>0</v>
      </c>
      <c r="DO318">
        <v>0</v>
      </c>
      <c r="DP318">
        <v>1366</v>
      </c>
      <c r="DQ318">
        <v>938</v>
      </c>
      <c r="DR318">
        <v>1029</v>
      </c>
      <c r="DS318">
        <v>738</v>
      </c>
      <c r="DT318">
        <v>717</v>
      </c>
      <c r="DU318">
        <v>551</v>
      </c>
      <c r="DV318" s="6">
        <v>63.25</v>
      </c>
      <c r="DW318" s="6">
        <v>40.86</v>
      </c>
      <c r="DX318">
        <v>183</v>
      </c>
      <c r="DY318">
        <v>109</v>
      </c>
      <c r="DZ318">
        <v>74</v>
      </c>
      <c r="EA318">
        <v>50</v>
      </c>
      <c r="EB318">
        <v>47</v>
      </c>
      <c r="EC318">
        <v>31</v>
      </c>
      <c r="ED318">
        <v>44</v>
      </c>
      <c r="EE318">
        <v>62</v>
      </c>
      <c r="EF318" s="11">
        <f>EB318+ED318</f>
        <v>91</v>
      </c>
      <c r="EG318" s="11">
        <f>EC318+EE318</f>
        <v>93</v>
      </c>
      <c r="EH318">
        <v>578</v>
      </c>
      <c r="EI318">
        <v>668</v>
      </c>
      <c r="EJ318">
        <v>416</v>
      </c>
      <c r="EK318">
        <v>409</v>
      </c>
      <c r="EL318">
        <v>220</v>
      </c>
      <c r="EM318">
        <v>134</v>
      </c>
      <c r="EN318">
        <v>90</v>
      </c>
      <c r="EO318">
        <v>72</v>
      </c>
      <c r="EP318">
        <v>4.5</v>
      </c>
      <c r="EQ318">
        <v>1</v>
      </c>
      <c r="ER318">
        <v>5.5</v>
      </c>
      <c r="ES318">
        <v>2740.84</v>
      </c>
      <c r="ET318" s="11">
        <f>BC318+BJ318+Y318+DL318</f>
        <v>82</v>
      </c>
      <c r="EU318" s="6">
        <f>IF(DK318&gt;0,(BC318+BI318)/DK318,0)</f>
        <v>11.875</v>
      </c>
      <c r="EV318" s="6">
        <f>(DP318+DQ318)/AB318*60</f>
        <v>107.20849974795455</v>
      </c>
      <c r="EW318" s="6">
        <v>53.5</v>
      </c>
      <c r="EX318">
        <v>0.73</v>
      </c>
    </row>
    <row r="319" spans="1:154">
      <c r="A319" s="5">
        <v>3000000</v>
      </c>
      <c r="B319" t="s">
        <v>1126</v>
      </c>
      <c r="C319" t="s">
        <v>1296</v>
      </c>
      <c r="E319" t="s">
        <v>181</v>
      </c>
      <c r="F319" t="s">
        <v>181</v>
      </c>
      <c r="G319">
        <v>75</v>
      </c>
      <c r="H319">
        <v>220</v>
      </c>
      <c r="I319">
        <v>2011</v>
      </c>
      <c r="J319">
        <v>1</v>
      </c>
      <c r="K319">
        <v>19</v>
      </c>
      <c r="L319" t="s">
        <v>146</v>
      </c>
      <c r="M319" t="s">
        <v>1297</v>
      </c>
      <c r="N319" t="s">
        <v>1298</v>
      </c>
      <c r="O319" t="s">
        <v>149</v>
      </c>
      <c r="P319" t="s">
        <v>349</v>
      </c>
      <c r="Q319">
        <v>82</v>
      </c>
      <c r="R319">
        <v>12</v>
      </c>
      <c r="S319">
        <v>26</v>
      </c>
      <c r="T319">
        <v>15</v>
      </c>
      <c r="U319">
        <v>11</v>
      </c>
      <c r="V319">
        <v>38</v>
      </c>
      <c r="W319">
        <v>7</v>
      </c>
      <c r="X319" s="6">
        <v>7.3</v>
      </c>
      <c r="Y319">
        <v>6</v>
      </c>
      <c r="Z319">
        <v>2197</v>
      </c>
      <c r="AA319">
        <v>110061</v>
      </c>
      <c r="AB319" s="6">
        <v>1823.05</v>
      </c>
      <c r="AC319" s="7">
        <v>22.366666666699999</v>
      </c>
      <c r="AD319" s="7">
        <f>AVERAGE(AA319/60/Q319,AB319/Q319,AC319)</f>
        <v>22.323035230363413</v>
      </c>
      <c r="AE319" s="8">
        <v>0.37054539615562071</v>
      </c>
      <c r="AF319" s="8">
        <v>0.35849056603773582</v>
      </c>
      <c r="AG319" s="8">
        <v>0.10827374872318693</v>
      </c>
      <c r="AH319" s="9">
        <f>1-EA319/DU319</f>
        <v>0.90614136732329087</v>
      </c>
      <c r="AI319" s="10">
        <f>(AG319+AH319)*1000</f>
        <v>1014.4151160464778</v>
      </c>
      <c r="AJ319" s="7">
        <f>DZ319/AB319*60</f>
        <v>3.4886591152190012</v>
      </c>
      <c r="AK319" s="7">
        <f>EA319/AB319*60</f>
        <v>2.6658621540824443</v>
      </c>
      <c r="AL319" s="8">
        <f>IF(DZ319+EA319&gt;0,DZ319/(DZ319+EA319),0)</f>
        <v>0.5668449197860963</v>
      </c>
      <c r="AM319" s="11">
        <f>DZ319-EA319</f>
        <v>25</v>
      </c>
      <c r="AN319" s="7">
        <f>AJ319-AK319</f>
        <v>0.82279696113655687</v>
      </c>
      <c r="AO319">
        <v>398</v>
      </c>
      <c r="AP319">
        <v>398</v>
      </c>
      <c r="AQ319">
        <v>285</v>
      </c>
      <c r="AR319">
        <v>201</v>
      </c>
      <c r="AS319">
        <v>201</v>
      </c>
      <c r="AT319">
        <v>201</v>
      </c>
      <c r="AU319" s="6">
        <v>8.92</v>
      </c>
      <c r="AV319">
        <v>11</v>
      </c>
      <c r="AW319">
        <v>5</v>
      </c>
      <c r="AX319">
        <v>11</v>
      </c>
      <c r="AY319" s="11">
        <f>AW319+AX319</f>
        <v>16</v>
      </c>
      <c r="AZ319" s="6">
        <v>48.7562</v>
      </c>
      <c r="BA319" s="6">
        <v>46.96</v>
      </c>
      <c r="BB319" s="6">
        <v>257.8</v>
      </c>
      <c r="BC319">
        <v>43</v>
      </c>
      <c r="BD319">
        <v>43</v>
      </c>
      <c r="BE319">
        <v>151</v>
      </c>
      <c r="BF319" s="11">
        <f>BD319-BE319</f>
        <v>-108</v>
      </c>
      <c r="BG319">
        <v>84</v>
      </c>
      <c r="BH319">
        <v>67</v>
      </c>
      <c r="BI319">
        <v>29</v>
      </c>
      <c r="BJ319">
        <v>146</v>
      </c>
      <c r="BK319">
        <v>67</v>
      </c>
      <c r="BL319">
        <v>29</v>
      </c>
      <c r="BM319">
        <v>146</v>
      </c>
      <c r="BN319" s="8">
        <f>BM319/DQ319</f>
        <v>8.8807785888077861E-2</v>
      </c>
      <c r="BO319">
        <v>0</v>
      </c>
      <c r="BP319">
        <v>0</v>
      </c>
      <c r="BQ319">
        <v>0</v>
      </c>
      <c r="BR319">
        <v>0</v>
      </c>
      <c r="BS319" s="8">
        <f>IF(BO319+BP319&gt;0,BO319/(BO319+BP319),0)</f>
        <v>0</v>
      </c>
      <c r="BT319" s="8">
        <f>(BQ319+BR319)/(EH319+EI319)</f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3</v>
      </c>
      <c r="CJ319">
        <v>0</v>
      </c>
      <c r="CK319">
        <v>0</v>
      </c>
      <c r="CL319">
        <v>0</v>
      </c>
      <c r="CM319">
        <v>1</v>
      </c>
      <c r="CN319">
        <v>0</v>
      </c>
      <c r="CO319">
        <v>7</v>
      </c>
      <c r="CP319">
        <v>3</v>
      </c>
      <c r="CQ319">
        <v>0</v>
      </c>
      <c r="CR319">
        <v>0</v>
      </c>
      <c r="CS319">
        <v>1</v>
      </c>
      <c r="CT319">
        <v>0</v>
      </c>
      <c r="CU319">
        <v>4</v>
      </c>
      <c r="CV319">
        <v>5</v>
      </c>
      <c r="CW319">
        <v>75</v>
      </c>
      <c r="CX319">
        <v>8</v>
      </c>
      <c r="CY319">
        <v>0</v>
      </c>
      <c r="CZ319">
        <v>85</v>
      </c>
      <c r="DA319">
        <v>35</v>
      </c>
      <c r="DB319">
        <v>0</v>
      </c>
      <c r="DC319">
        <v>0</v>
      </c>
      <c r="DD319">
        <v>73</v>
      </c>
      <c r="DE319">
        <v>3</v>
      </c>
      <c r="DF319">
        <v>5</v>
      </c>
      <c r="DG319">
        <v>3</v>
      </c>
      <c r="DH319">
        <v>3</v>
      </c>
      <c r="DI319" s="11">
        <f>DF319-DE319</f>
        <v>2</v>
      </c>
      <c r="DJ319" s="6">
        <v>9.6201927299999994</v>
      </c>
      <c r="DK319">
        <v>3</v>
      </c>
      <c r="DL319">
        <v>0</v>
      </c>
      <c r="DM319">
        <v>0</v>
      </c>
      <c r="DN319">
        <v>0</v>
      </c>
      <c r="DO319">
        <v>0</v>
      </c>
      <c r="DP319">
        <v>1786</v>
      </c>
      <c r="DQ319">
        <v>1644</v>
      </c>
      <c r="DR319">
        <v>1362</v>
      </c>
      <c r="DS319">
        <v>1194</v>
      </c>
      <c r="DT319">
        <v>979</v>
      </c>
      <c r="DU319">
        <v>863</v>
      </c>
      <c r="DV319" s="6">
        <v>92.09</v>
      </c>
      <c r="DW319" s="6">
        <v>86.19</v>
      </c>
      <c r="DX319">
        <v>338</v>
      </c>
      <c r="DY319">
        <v>302</v>
      </c>
      <c r="DZ319">
        <v>106</v>
      </c>
      <c r="EA319">
        <v>81</v>
      </c>
      <c r="EB319">
        <v>62</v>
      </c>
      <c r="EC319">
        <v>80</v>
      </c>
      <c r="ED319">
        <v>92</v>
      </c>
      <c r="EE319">
        <v>95</v>
      </c>
      <c r="EF319" s="11">
        <f>EB319+ED319</f>
        <v>154</v>
      </c>
      <c r="EG319" s="11">
        <f>EC319+EE319</f>
        <v>175</v>
      </c>
      <c r="EH319">
        <v>836</v>
      </c>
      <c r="EI319">
        <v>948</v>
      </c>
      <c r="EJ319">
        <v>741</v>
      </c>
      <c r="EK319">
        <v>638</v>
      </c>
      <c r="EL319">
        <v>332</v>
      </c>
      <c r="EM319">
        <v>217</v>
      </c>
      <c r="EN319">
        <v>93</v>
      </c>
      <c r="EO319">
        <v>99</v>
      </c>
      <c r="EP319">
        <v>3.3</v>
      </c>
      <c r="EQ319">
        <v>4.3</v>
      </c>
      <c r="ER319">
        <v>7.6</v>
      </c>
      <c r="ES319">
        <v>3096.86</v>
      </c>
      <c r="ET319" s="11">
        <f>BC319+BJ319+Y319+DL319</f>
        <v>195</v>
      </c>
      <c r="EU319" s="6">
        <f>IF(DK319&gt;0,(BC319+BI319)/DK319,0)</f>
        <v>24</v>
      </c>
      <c r="EV319" s="6">
        <f>(DP319+DQ319)/AB319*60</f>
        <v>112.8877430679356</v>
      </c>
      <c r="EW319" s="6">
        <v>50.2</v>
      </c>
      <c r="EX319">
        <v>0.61</v>
      </c>
    </row>
    <row r="320" spans="1:154">
      <c r="A320" s="5">
        <v>5400000</v>
      </c>
      <c r="B320" t="s">
        <v>1299</v>
      </c>
      <c r="C320" t="s">
        <v>1300</v>
      </c>
      <c r="D320" t="s">
        <v>1195</v>
      </c>
      <c r="E320" t="s">
        <v>160</v>
      </c>
      <c r="F320" t="s">
        <v>160</v>
      </c>
      <c r="G320">
        <v>76</v>
      </c>
      <c r="H320">
        <v>220</v>
      </c>
      <c r="I320">
        <v>2013</v>
      </c>
      <c r="J320">
        <v>1</v>
      </c>
      <c r="K320">
        <v>4</v>
      </c>
      <c r="L320" t="s">
        <v>154</v>
      </c>
      <c r="M320" t="s">
        <v>713</v>
      </c>
      <c r="N320" t="s">
        <v>249</v>
      </c>
      <c r="O320" t="s">
        <v>149</v>
      </c>
      <c r="P320" t="s">
        <v>374</v>
      </c>
      <c r="Q320">
        <v>75</v>
      </c>
      <c r="R320">
        <v>12</v>
      </c>
      <c r="S320">
        <v>30</v>
      </c>
      <c r="T320">
        <v>13</v>
      </c>
      <c r="U320">
        <v>17</v>
      </c>
      <c r="V320">
        <v>42</v>
      </c>
      <c r="W320">
        <v>6</v>
      </c>
      <c r="X320" s="6">
        <v>6.9</v>
      </c>
      <c r="Y320">
        <v>24</v>
      </c>
      <c r="Z320">
        <v>2247</v>
      </c>
      <c r="AA320">
        <v>105315</v>
      </c>
      <c r="AB320" s="6">
        <v>1748.98</v>
      </c>
      <c r="AC320" s="7">
        <v>23.4</v>
      </c>
      <c r="AD320" s="7">
        <f>AVERAGE(AA320/60/Q320,AB320/Q320,AC320)</f>
        <v>23.374355555555553</v>
      </c>
      <c r="AE320" s="8">
        <v>0.38945151061707284</v>
      </c>
      <c r="AF320" s="8">
        <v>0.56000000000000005</v>
      </c>
      <c r="AG320" s="8">
        <v>8.6009174311926603E-2</v>
      </c>
      <c r="AH320" s="9">
        <f>1-EA320/DU320</f>
        <v>0.90797546012269936</v>
      </c>
      <c r="AI320" s="10">
        <f>(AG320+AH320)*1000</f>
        <v>993.98463443462595</v>
      </c>
      <c r="AJ320" s="7">
        <f>DZ320/AB320*60</f>
        <v>2.572928221020252</v>
      </c>
      <c r="AK320" s="7">
        <f>EA320/AB320*60</f>
        <v>2.572928221020252</v>
      </c>
      <c r="AL320" s="8">
        <f>IF(DZ320+EA320&gt;0,DZ320/(DZ320+EA320),0)</f>
        <v>0.5</v>
      </c>
      <c r="AM320" s="11">
        <f>DZ320-EA320</f>
        <v>0</v>
      </c>
      <c r="AN320" s="7">
        <f>AJ320-AK320</f>
        <v>0</v>
      </c>
      <c r="AO320">
        <v>297</v>
      </c>
      <c r="AP320">
        <v>297</v>
      </c>
      <c r="AQ320">
        <v>212</v>
      </c>
      <c r="AR320">
        <v>152</v>
      </c>
      <c r="AS320">
        <v>152</v>
      </c>
      <c r="AT320">
        <v>152</v>
      </c>
      <c r="AU320" s="6">
        <v>7.6</v>
      </c>
      <c r="AV320">
        <v>10</v>
      </c>
      <c r="AW320">
        <v>4</v>
      </c>
      <c r="AX320">
        <v>6</v>
      </c>
      <c r="AY320" s="11">
        <f>AW320+AX320</f>
        <v>10</v>
      </c>
      <c r="AZ320" s="6">
        <v>48.986800000000002</v>
      </c>
      <c r="BA320" s="6">
        <v>44.19</v>
      </c>
      <c r="BB320" s="6">
        <v>232.4</v>
      </c>
      <c r="BC320">
        <v>61</v>
      </c>
      <c r="BD320">
        <v>61</v>
      </c>
      <c r="BE320">
        <v>88</v>
      </c>
      <c r="BF320" s="11">
        <f>BD320-BE320</f>
        <v>-27</v>
      </c>
      <c r="BG320">
        <v>60</v>
      </c>
      <c r="BH320">
        <v>44</v>
      </c>
      <c r="BI320">
        <v>32</v>
      </c>
      <c r="BJ320">
        <v>118</v>
      </c>
      <c r="BK320">
        <v>44</v>
      </c>
      <c r="BL320">
        <v>32</v>
      </c>
      <c r="BM320">
        <v>118</v>
      </c>
      <c r="BN320" s="8">
        <f>BM320/DQ320</f>
        <v>7.5159235668789806E-2</v>
      </c>
      <c r="BO320">
        <v>0</v>
      </c>
      <c r="BP320">
        <v>0</v>
      </c>
      <c r="BQ320">
        <v>0</v>
      </c>
      <c r="BR320">
        <v>0</v>
      </c>
      <c r="BS320" s="8">
        <f>IF(BO320+BP320&gt;0,BO320/(BO320+BP320),0)</f>
        <v>0</v>
      </c>
      <c r="BT320" s="8">
        <f>(BQ320+BR320)/(EH320+EI320)</f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3</v>
      </c>
      <c r="CH320">
        <v>2</v>
      </c>
      <c r="CI320">
        <v>3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3</v>
      </c>
      <c r="CP320">
        <v>1</v>
      </c>
      <c r="CQ320">
        <v>0</v>
      </c>
      <c r="CR320">
        <v>0</v>
      </c>
      <c r="CS320">
        <v>8</v>
      </c>
      <c r="CT320">
        <v>1</v>
      </c>
      <c r="CU320">
        <v>1</v>
      </c>
      <c r="CV320">
        <v>4</v>
      </c>
      <c r="CW320">
        <v>54</v>
      </c>
      <c r="CX320">
        <v>4</v>
      </c>
      <c r="CY320">
        <v>0</v>
      </c>
      <c r="CZ320">
        <v>50</v>
      </c>
      <c r="DA320">
        <v>28</v>
      </c>
      <c r="DB320">
        <v>2</v>
      </c>
      <c r="DC320">
        <v>0</v>
      </c>
      <c r="DD320">
        <v>68</v>
      </c>
      <c r="DE320">
        <v>11</v>
      </c>
      <c r="DF320">
        <v>11</v>
      </c>
      <c r="DG320">
        <v>12</v>
      </c>
      <c r="DH320">
        <v>10</v>
      </c>
      <c r="DI320" s="11">
        <f>DF320-DE320</f>
        <v>0</v>
      </c>
      <c r="DJ320" s="6">
        <v>7.4453114200000003</v>
      </c>
      <c r="DK320">
        <v>11</v>
      </c>
      <c r="DL320">
        <v>0</v>
      </c>
      <c r="DM320">
        <v>0</v>
      </c>
      <c r="DN320">
        <v>0</v>
      </c>
      <c r="DO320">
        <v>0</v>
      </c>
      <c r="DP320">
        <v>1608</v>
      </c>
      <c r="DQ320">
        <v>1570</v>
      </c>
      <c r="DR320">
        <v>1181</v>
      </c>
      <c r="DS320">
        <v>1152</v>
      </c>
      <c r="DT320">
        <v>872</v>
      </c>
      <c r="DU320">
        <v>815</v>
      </c>
      <c r="DV320" s="6">
        <v>71.930000000000007</v>
      </c>
      <c r="DW320" s="6">
        <v>80.91</v>
      </c>
      <c r="DX320">
        <v>225</v>
      </c>
      <c r="DY320">
        <v>263</v>
      </c>
      <c r="DZ320">
        <v>75</v>
      </c>
      <c r="EA320">
        <v>75</v>
      </c>
      <c r="EB320">
        <v>47</v>
      </c>
      <c r="EC320">
        <v>65</v>
      </c>
      <c r="ED320">
        <v>65</v>
      </c>
      <c r="EE320">
        <v>58</v>
      </c>
      <c r="EF320" s="11">
        <f>EB320+ED320</f>
        <v>112</v>
      </c>
      <c r="EG320" s="11">
        <f>EC320+EE320</f>
        <v>123</v>
      </c>
      <c r="EH320">
        <v>905</v>
      </c>
      <c r="EI320">
        <v>900</v>
      </c>
      <c r="EJ320">
        <v>530</v>
      </c>
      <c r="EK320">
        <v>473</v>
      </c>
      <c r="EL320">
        <v>185</v>
      </c>
      <c r="EM320">
        <v>198</v>
      </c>
      <c r="EN320">
        <v>85</v>
      </c>
      <c r="EO320">
        <v>102</v>
      </c>
      <c r="EP320">
        <v>3.9</v>
      </c>
      <c r="EQ320">
        <v>3.9</v>
      </c>
      <c r="ER320">
        <v>7.8</v>
      </c>
      <c r="ES320">
        <v>2741.9</v>
      </c>
      <c r="ET320" s="11">
        <f>BC320+BJ320+Y320+DL320</f>
        <v>203</v>
      </c>
      <c r="EU320" s="6">
        <f>IF(DK320&gt;0,(BC320+BI320)/DK320,0)</f>
        <v>8.454545454545455</v>
      </c>
      <c r="EV320" s="6">
        <f>(DP320+DQ320)/AB320*60</f>
        <v>109.02354515203146</v>
      </c>
      <c r="EW320" s="6">
        <v>51.5</v>
      </c>
      <c r="EX320">
        <v>0.69</v>
      </c>
    </row>
    <row r="321" spans="1:154">
      <c r="A321" s="5">
        <v>5000000</v>
      </c>
      <c r="B321" t="s">
        <v>1301</v>
      </c>
      <c r="C321" t="s">
        <v>1302</v>
      </c>
      <c r="D321" t="s">
        <v>538</v>
      </c>
      <c r="E321" t="s">
        <v>160</v>
      </c>
      <c r="F321" t="s">
        <v>160</v>
      </c>
      <c r="G321">
        <v>75</v>
      </c>
      <c r="H321">
        <v>228</v>
      </c>
      <c r="I321">
        <v>2009</v>
      </c>
      <c r="J321">
        <v>1</v>
      </c>
      <c r="K321">
        <v>19</v>
      </c>
      <c r="L321" t="s">
        <v>146</v>
      </c>
      <c r="M321" t="s">
        <v>1303</v>
      </c>
      <c r="N321" t="s">
        <v>674</v>
      </c>
      <c r="O321" t="s">
        <v>187</v>
      </c>
      <c r="P321" t="s">
        <v>789</v>
      </c>
      <c r="Q321">
        <v>75</v>
      </c>
      <c r="R321">
        <v>28</v>
      </c>
      <c r="S321">
        <v>25</v>
      </c>
      <c r="T321">
        <v>18</v>
      </c>
      <c r="U321">
        <v>7</v>
      </c>
      <c r="V321">
        <v>53</v>
      </c>
      <c r="W321">
        <v>6</v>
      </c>
      <c r="X321" s="6">
        <v>7.3</v>
      </c>
      <c r="Y321">
        <v>58</v>
      </c>
      <c r="Z321">
        <v>1685</v>
      </c>
      <c r="AA321">
        <v>76522</v>
      </c>
      <c r="AB321" s="6">
        <v>1274.57</v>
      </c>
      <c r="AC321" s="7">
        <v>17</v>
      </c>
      <c r="AD321" s="7">
        <f>AVERAGE(AA321/60/Q321,AB321/Q321,AC321)</f>
        <v>16.999718518518517</v>
      </c>
      <c r="AE321" s="8">
        <v>0.29899410255086961</v>
      </c>
      <c r="AF321" s="8">
        <v>0.70666666666666667</v>
      </c>
      <c r="AG321" s="8">
        <v>9.5177664974619283E-2</v>
      </c>
      <c r="AH321" s="9">
        <f>1-EA321/DU321</f>
        <v>0.90342052313883303</v>
      </c>
      <c r="AI321" s="10">
        <f>(AG321+AH321)*1000</f>
        <v>998.59818811345235</v>
      </c>
      <c r="AJ321" s="7">
        <f>DZ321/AB321*60</f>
        <v>3.5306024776983613</v>
      </c>
      <c r="AK321" s="7">
        <f>EA321/AB321*60</f>
        <v>2.2595855857269509</v>
      </c>
      <c r="AL321" s="8">
        <f>IF(DZ321+EA321&gt;0,DZ321/(DZ321+EA321),0)</f>
        <v>0.6097560975609756</v>
      </c>
      <c r="AM321" s="11">
        <f>DZ321-EA321</f>
        <v>27</v>
      </c>
      <c r="AN321" s="7">
        <f>AJ321-AK321</f>
        <v>1.2710168919714104</v>
      </c>
      <c r="AO321">
        <v>318</v>
      </c>
      <c r="AP321">
        <v>318</v>
      </c>
      <c r="AQ321">
        <v>271</v>
      </c>
      <c r="AR321">
        <v>186</v>
      </c>
      <c r="AS321">
        <v>186</v>
      </c>
      <c r="AT321">
        <v>186</v>
      </c>
      <c r="AU321" s="6">
        <v>25.75</v>
      </c>
      <c r="AV321">
        <v>109</v>
      </c>
      <c r="AW321">
        <v>20</v>
      </c>
      <c r="AX321">
        <v>10</v>
      </c>
      <c r="AY321" s="11">
        <f>AW321+AX321</f>
        <v>30</v>
      </c>
      <c r="AZ321" s="6">
        <v>23.161300000000001</v>
      </c>
      <c r="BA321" s="6">
        <v>21.57</v>
      </c>
      <c r="BB321" s="6">
        <v>330.4</v>
      </c>
      <c r="BC321">
        <v>132</v>
      </c>
      <c r="BD321">
        <v>132</v>
      </c>
      <c r="BE321">
        <v>86</v>
      </c>
      <c r="BF321" s="11">
        <f>BD321-BE321</f>
        <v>46</v>
      </c>
      <c r="BG321">
        <v>85</v>
      </c>
      <c r="BH321">
        <v>33</v>
      </c>
      <c r="BI321">
        <v>17</v>
      </c>
      <c r="BJ321">
        <v>30</v>
      </c>
      <c r="BK321">
        <v>33</v>
      </c>
      <c r="BL321">
        <v>17</v>
      </c>
      <c r="BM321">
        <v>30</v>
      </c>
      <c r="BN321" s="8">
        <f>BM321/DQ321</f>
        <v>3.1612223393045313E-2</v>
      </c>
      <c r="BO321">
        <v>5</v>
      </c>
      <c r="BP321">
        <v>4</v>
      </c>
      <c r="BQ321">
        <v>5</v>
      </c>
      <c r="BR321">
        <v>4</v>
      </c>
      <c r="BS321" s="8">
        <f>IF(BO321+BP321&gt;0,BO321/(BO321+BP321),0)</f>
        <v>0.55555555555555558</v>
      </c>
      <c r="BT321" s="8">
        <f>(BQ321+BR321)/(EH321+EI321)</f>
        <v>6.8027210884353739E-3</v>
      </c>
      <c r="BU321">
        <v>1</v>
      </c>
      <c r="BV321">
        <v>1</v>
      </c>
      <c r="BW321">
        <v>0</v>
      </c>
      <c r="BX321">
        <v>0</v>
      </c>
      <c r="BY321">
        <v>4</v>
      </c>
      <c r="BZ321">
        <v>3</v>
      </c>
      <c r="CA321">
        <v>1</v>
      </c>
      <c r="CB321">
        <v>2</v>
      </c>
      <c r="CC321">
        <v>2</v>
      </c>
      <c r="CD321">
        <v>0</v>
      </c>
      <c r="CE321">
        <v>4</v>
      </c>
      <c r="CF321">
        <v>3</v>
      </c>
      <c r="CG321">
        <v>1</v>
      </c>
      <c r="CH321">
        <v>7</v>
      </c>
      <c r="CI321">
        <v>4</v>
      </c>
      <c r="CJ321">
        <v>0</v>
      </c>
      <c r="CK321">
        <v>0</v>
      </c>
      <c r="CL321">
        <v>0</v>
      </c>
      <c r="CM321">
        <v>2</v>
      </c>
      <c r="CN321">
        <v>1</v>
      </c>
      <c r="CO321">
        <v>2</v>
      </c>
      <c r="CP321">
        <v>5</v>
      </c>
      <c r="CQ321">
        <v>9</v>
      </c>
      <c r="CR321">
        <v>0</v>
      </c>
      <c r="CS321">
        <v>9</v>
      </c>
      <c r="CT321">
        <v>0</v>
      </c>
      <c r="CU321">
        <v>3</v>
      </c>
      <c r="CV321">
        <v>3</v>
      </c>
      <c r="CW321">
        <v>79</v>
      </c>
      <c r="CX321">
        <v>16</v>
      </c>
      <c r="CY321">
        <v>5</v>
      </c>
      <c r="CZ321">
        <v>9</v>
      </c>
      <c r="DA321">
        <v>41</v>
      </c>
      <c r="DB321">
        <v>31</v>
      </c>
      <c r="DC321">
        <v>1</v>
      </c>
      <c r="DD321">
        <v>83</v>
      </c>
      <c r="DE321">
        <v>26</v>
      </c>
      <c r="DF321">
        <v>19</v>
      </c>
      <c r="DG321">
        <v>28</v>
      </c>
      <c r="DH321">
        <v>18</v>
      </c>
      <c r="DI321" s="11">
        <f>DF321-DE321</f>
        <v>-7</v>
      </c>
      <c r="DJ321" s="6">
        <v>-7.5948049649999998</v>
      </c>
      <c r="DK321">
        <v>24</v>
      </c>
      <c r="DL321">
        <v>2</v>
      </c>
      <c r="DM321">
        <v>0</v>
      </c>
      <c r="DN321">
        <v>0</v>
      </c>
      <c r="DO321">
        <v>0</v>
      </c>
      <c r="DP321">
        <v>1460</v>
      </c>
      <c r="DQ321">
        <v>949</v>
      </c>
      <c r="DR321">
        <v>1111</v>
      </c>
      <c r="DS321">
        <v>708</v>
      </c>
      <c r="DT321">
        <v>788</v>
      </c>
      <c r="DU321">
        <v>497</v>
      </c>
      <c r="DV321" s="6">
        <v>76.28</v>
      </c>
      <c r="DW321" s="6">
        <v>41.64</v>
      </c>
      <c r="DX321">
        <v>262</v>
      </c>
      <c r="DY321">
        <v>130</v>
      </c>
      <c r="DZ321">
        <v>75</v>
      </c>
      <c r="EA321">
        <v>48</v>
      </c>
      <c r="EB321">
        <v>61</v>
      </c>
      <c r="EC321">
        <v>31</v>
      </c>
      <c r="ED321">
        <v>50</v>
      </c>
      <c r="EE321">
        <v>54</v>
      </c>
      <c r="EF321" s="11">
        <f>EB321+ED321</f>
        <v>111</v>
      </c>
      <c r="EG321" s="11">
        <f>EC321+EE321</f>
        <v>85</v>
      </c>
      <c r="EH321">
        <v>666</v>
      </c>
      <c r="EI321">
        <v>657</v>
      </c>
      <c r="EJ321">
        <v>418</v>
      </c>
      <c r="EK321">
        <v>429</v>
      </c>
      <c r="EL321">
        <v>225</v>
      </c>
      <c r="EM321">
        <v>130</v>
      </c>
      <c r="EN321">
        <v>63</v>
      </c>
      <c r="EO321">
        <v>71</v>
      </c>
      <c r="EP321">
        <v>5.4</v>
      </c>
      <c r="EQ321">
        <v>1.4</v>
      </c>
      <c r="ER321">
        <v>6.8</v>
      </c>
      <c r="ES321">
        <v>2988.29</v>
      </c>
      <c r="ET321" s="11">
        <f>BC321+BJ321+Y321+DL321</f>
        <v>222</v>
      </c>
      <c r="EU321" s="6">
        <f>IF(DK321&gt;0,(BC321+BI321)/DK321,0)</f>
        <v>6.208333333333333</v>
      </c>
      <c r="EV321" s="6">
        <f>(DP321+DQ321)/AB321*60</f>
        <v>113.40295158367137</v>
      </c>
      <c r="EW321" s="6">
        <v>59.7</v>
      </c>
      <c r="EX321">
        <v>0.8</v>
      </c>
    </row>
    <row r="322" spans="1:154">
      <c r="A322" s="5">
        <v>1650000</v>
      </c>
      <c r="B322" t="s">
        <v>1304</v>
      </c>
      <c r="C322" t="s">
        <v>1305</v>
      </c>
      <c r="D322" t="s">
        <v>153</v>
      </c>
      <c r="E322" t="s">
        <v>145</v>
      </c>
      <c r="F322" t="s">
        <v>145</v>
      </c>
      <c r="G322">
        <v>76</v>
      </c>
      <c r="H322">
        <v>215</v>
      </c>
      <c r="I322">
        <v>2009</v>
      </c>
      <c r="J322">
        <v>2</v>
      </c>
      <c r="K322">
        <v>54</v>
      </c>
      <c r="L322" t="s">
        <v>146</v>
      </c>
      <c r="M322" t="s">
        <v>1306</v>
      </c>
      <c r="N322" t="s">
        <v>768</v>
      </c>
      <c r="O322" t="s">
        <v>149</v>
      </c>
      <c r="P322" t="s">
        <v>285</v>
      </c>
      <c r="Q322">
        <v>27</v>
      </c>
      <c r="R322">
        <v>0</v>
      </c>
      <c r="S322">
        <v>1</v>
      </c>
      <c r="T322">
        <v>0</v>
      </c>
      <c r="U322">
        <v>1</v>
      </c>
      <c r="V322">
        <v>1</v>
      </c>
      <c r="W322">
        <v>-4</v>
      </c>
      <c r="X322" s="6">
        <v>-6.1</v>
      </c>
      <c r="Y322">
        <v>12</v>
      </c>
      <c r="Z322">
        <v>447</v>
      </c>
      <c r="AA322">
        <v>18764</v>
      </c>
      <c r="AB322" s="6">
        <v>311.87</v>
      </c>
      <c r="AC322" s="7">
        <v>11.583333333300001</v>
      </c>
      <c r="AD322" s="7">
        <f>AVERAGE(AA322/60/Q322,AB322/Q322,AC322)</f>
        <v>11.572263374474486</v>
      </c>
      <c r="AE322" s="8">
        <v>0.23134040501446482</v>
      </c>
      <c r="AF322" s="8">
        <v>0.1</v>
      </c>
      <c r="AG322" s="8">
        <v>6.8027210884353748E-2</v>
      </c>
      <c r="AH322" s="9">
        <f>1-EA322/DU322</f>
        <v>0.92485549132947975</v>
      </c>
      <c r="AI322" s="10">
        <f>(AG322+AH322)*1000</f>
        <v>992.88270221383345</v>
      </c>
      <c r="AJ322" s="7">
        <f>DZ322/AB322*60</f>
        <v>1.923878539134896</v>
      </c>
      <c r="AK322" s="7">
        <f>EA322/AB322*60</f>
        <v>2.5010421008753649</v>
      </c>
      <c r="AL322" s="8">
        <f>IF(DZ322+EA322&gt;0,DZ322/(DZ322+EA322),0)</f>
        <v>0.43478260869565216</v>
      </c>
      <c r="AM322" s="11">
        <f>DZ322-EA322</f>
        <v>-3</v>
      </c>
      <c r="AN322" s="7">
        <f>AJ322-AK322</f>
        <v>-0.5771635617404689</v>
      </c>
      <c r="AO322">
        <v>62</v>
      </c>
      <c r="AP322">
        <v>62</v>
      </c>
      <c r="AQ322">
        <v>43</v>
      </c>
      <c r="AR322">
        <v>29</v>
      </c>
      <c r="AS322">
        <v>29</v>
      </c>
      <c r="AT322">
        <v>29</v>
      </c>
      <c r="AU322" s="6">
        <v>1.18</v>
      </c>
      <c r="AV322">
        <v>1</v>
      </c>
      <c r="AW322">
        <v>0</v>
      </c>
      <c r="AX322">
        <v>1</v>
      </c>
      <c r="AY322" s="11">
        <f>AW322+AX322</f>
        <v>1</v>
      </c>
      <c r="AZ322" s="6">
        <v>61.172400000000003</v>
      </c>
      <c r="BA322" s="6">
        <v>48.95</v>
      </c>
      <c r="BB322" s="6">
        <v>0</v>
      </c>
      <c r="BC322">
        <v>32</v>
      </c>
      <c r="BD322">
        <v>32</v>
      </c>
      <c r="BE322">
        <v>23</v>
      </c>
      <c r="BF322" s="11">
        <f>BD322-BE322</f>
        <v>9</v>
      </c>
      <c r="BG322">
        <v>14</v>
      </c>
      <c r="BH322">
        <v>6</v>
      </c>
      <c r="BI322">
        <v>3</v>
      </c>
      <c r="BJ322">
        <v>16</v>
      </c>
      <c r="BK322">
        <v>6</v>
      </c>
      <c r="BL322">
        <v>3</v>
      </c>
      <c r="BM322">
        <v>16</v>
      </c>
      <c r="BN322" s="8">
        <f>BM322/DQ322</f>
        <v>5.6140350877192984E-2</v>
      </c>
      <c r="BO322">
        <v>0</v>
      </c>
      <c r="BP322">
        <v>1</v>
      </c>
      <c r="BQ322">
        <v>0</v>
      </c>
      <c r="BR322">
        <v>1</v>
      </c>
      <c r="BS322" s="8">
        <f>IF(BO322+BP322&gt;0,BO322/(BO322+BP322),0)</f>
        <v>0</v>
      </c>
      <c r="BT322" s="8">
        <f>(BQ322+BR322)/(EH322+EI322)</f>
        <v>3.5971223021582736E-3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1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14</v>
      </c>
      <c r="CX322">
        <v>1</v>
      </c>
      <c r="CY322">
        <v>1</v>
      </c>
      <c r="CZ322">
        <v>13</v>
      </c>
      <c r="DA322">
        <v>3</v>
      </c>
      <c r="DB322">
        <v>0</v>
      </c>
      <c r="DC322">
        <v>0</v>
      </c>
      <c r="DD322">
        <v>11</v>
      </c>
      <c r="DE322">
        <v>6</v>
      </c>
      <c r="DF322">
        <v>1</v>
      </c>
      <c r="DG322">
        <v>6</v>
      </c>
      <c r="DH322">
        <v>1</v>
      </c>
      <c r="DI322" s="11">
        <f>DF322-DE322</f>
        <v>-5</v>
      </c>
      <c r="DJ322" s="6">
        <v>-3.4765898100000001</v>
      </c>
      <c r="DK322">
        <v>6</v>
      </c>
      <c r="DL322">
        <v>0</v>
      </c>
      <c r="DM322">
        <v>0</v>
      </c>
      <c r="DN322">
        <v>0</v>
      </c>
      <c r="DO322">
        <v>0</v>
      </c>
      <c r="DP322">
        <v>266</v>
      </c>
      <c r="DQ322">
        <v>285</v>
      </c>
      <c r="DR322">
        <v>198</v>
      </c>
      <c r="DS322">
        <v>229</v>
      </c>
      <c r="DT322">
        <v>147</v>
      </c>
      <c r="DU322">
        <v>173</v>
      </c>
      <c r="DV322" s="6">
        <v>9.48</v>
      </c>
      <c r="DW322" s="6">
        <v>11.87</v>
      </c>
      <c r="DX322">
        <v>21</v>
      </c>
      <c r="DY322">
        <v>34</v>
      </c>
      <c r="DZ322">
        <v>10</v>
      </c>
      <c r="EA322">
        <v>13</v>
      </c>
      <c r="EB322">
        <v>6</v>
      </c>
      <c r="EC322">
        <v>8</v>
      </c>
      <c r="ED322">
        <v>12</v>
      </c>
      <c r="EE322">
        <v>10</v>
      </c>
      <c r="EF322" s="11">
        <f>EB322+ED322</f>
        <v>18</v>
      </c>
      <c r="EG322" s="11">
        <f>EC322+EE322</f>
        <v>18</v>
      </c>
      <c r="EH322">
        <v>169</v>
      </c>
      <c r="EI322">
        <v>109</v>
      </c>
      <c r="EJ322">
        <v>162</v>
      </c>
      <c r="EK322">
        <v>110</v>
      </c>
      <c r="EL322">
        <v>43</v>
      </c>
      <c r="EM322">
        <v>50</v>
      </c>
      <c r="EN322">
        <v>20</v>
      </c>
      <c r="EO322">
        <v>20</v>
      </c>
      <c r="EP322">
        <v>-0.30000000000000004</v>
      </c>
      <c r="EQ322">
        <v>0.5</v>
      </c>
      <c r="ER322">
        <v>0.2</v>
      </c>
      <c r="ES322">
        <v>1036.23</v>
      </c>
      <c r="ET322" s="11">
        <f>BC322+BJ322+Y322+DL322</f>
        <v>60</v>
      </c>
      <c r="EU322" s="6">
        <f>IF(DK322&gt;0,(BC322+BI322)/DK322,0)</f>
        <v>5.833333333333333</v>
      </c>
      <c r="EV322" s="6">
        <f>(DP322+DQ322)/AB322*60</f>
        <v>106.00570750633277</v>
      </c>
      <c r="EW322" s="6">
        <v>1.4</v>
      </c>
      <c r="EX322">
        <v>0.05</v>
      </c>
    </row>
    <row r="323" spans="1:154">
      <c r="A323" s="5">
        <v>792500</v>
      </c>
      <c r="B323" t="s">
        <v>1307</v>
      </c>
      <c r="C323" t="s">
        <v>1308</v>
      </c>
      <c r="D323" t="s">
        <v>364</v>
      </c>
      <c r="E323" t="s">
        <v>160</v>
      </c>
      <c r="F323" t="s">
        <v>160</v>
      </c>
      <c r="G323">
        <v>75</v>
      </c>
      <c r="H323">
        <v>200</v>
      </c>
      <c r="I323">
        <v>2013</v>
      </c>
      <c r="J323">
        <v>3</v>
      </c>
      <c r="K323">
        <v>66</v>
      </c>
      <c r="L323" t="s">
        <v>154</v>
      </c>
      <c r="M323" t="s">
        <v>1309</v>
      </c>
      <c r="N323" t="s">
        <v>229</v>
      </c>
      <c r="O323" t="s">
        <v>149</v>
      </c>
      <c r="P323" t="s">
        <v>309</v>
      </c>
      <c r="Q323">
        <v>82</v>
      </c>
      <c r="R323">
        <v>2</v>
      </c>
      <c r="S323">
        <v>18</v>
      </c>
      <c r="T323">
        <v>7</v>
      </c>
      <c r="U323">
        <v>11</v>
      </c>
      <c r="V323">
        <v>20</v>
      </c>
      <c r="W323">
        <v>23</v>
      </c>
      <c r="X323" s="6">
        <v>9.8000000000000007</v>
      </c>
      <c r="Y323">
        <v>20</v>
      </c>
      <c r="Z323">
        <v>2062</v>
      </c>
      <c r="AA323">
        <v>104325</v>
      </c>
      <c r="AB323" s="6">
        <v>1707.83</v>
      </c>
      <c r="AC323" s="7">
        <v>21.2</v>
      </c>
      <c r="AD323" s="7">
        <f>AVERAGE(AA323/60/Q323,AB323/Q323,AC323)</f>
        <v>21.077154471544716</v>
      </c>
      <c r="AE323" s="8">
        <v>0.36341061188011364</v>
      </c>
      <c r="AF323" s="8">
        <v>0.24691358024691357</v>
      </c>
      <c r="AG323" s="8">
        <v>9.98766954377312E-2</v>
      </c>
      <c r="AH323" s="9">
        <f>1-EA323/DU323</f>
        <v>0.91367861885790169</v>
      </c>
      <c r="AI323" s="10">
        <f>(AG323+AH323)*1000</f>
        <v>1013.5553142956328</v>
      </c>
      <c r="AJ323" s="7">
        <f>DZ323/AB323*60</f>
        <v>2.845716494030436</v>
      </c>
      <c r="AK323" s="7">
        <f>EA323/AB323*60</f>
        <v>2.2835996557034366</v>
      </c>
      <c r="AL323" s="8">
        <f>IF(DZ323+EA323&gt;0,DZ323/(DZ323+EA323),0)</f>
        <v>0.5547945205479452</v>
      </c>
      <c r="AM323" s="11">
        <f>DZ323-EA323</f>
        <v>16</v>
      </c>
      <c r="AN323" s="7">
        <f>AJ323-AK323</f>
        <v>0.56211683832699944</v>
      </c>
      <c r="AO323">
        <v>265</v>
      </c>
      <c r="AP323">
        <v>267</v>
      </c>
      <c r="AQ323">
        <v>162</v>
      </c>
      <c r="AR323">
        <v>107</v>
      </c>
      <c r="AS323">
        <v>109</v>
      </c>
      <c r="AT323">
        <v>108</v>
      </c>
      <c r="AU323" s="6">
        <v>4.54</v>
      </c>
      <c r="AV323">
        <v>4</v>
      </c>
      <c r="AW323">
        <v>4</v>
      </c>
      <c r="AX323">
        <v>10</v>
      </c>
      <c r="AY323" s="11">
        <f>AW323+AX323</f>
        <v>14</v>
      </c>
      <c r="AZ323" s="6">
        <v>51.425899999999999</v>
      </c>
      <c r="BA323" s="6">
        <v>47.17</v>
      </c>
      <c r="BB323" s="6">
        <v>146.19999999999999</v>
      </c>
      <c r="BC323">
        <v>57</v>
      </c>
      <c r="BD323">
        <v>56</v>
      </c>
      <c r="BE323">
        <v>134</v>
      </c>
      <c r="BF323" s="11">
        <f>BD323-BE323</f>
        <v>-78</v>
      </c>
      <c r="BG323">
        <v>55</v>
      </c>
      <c r="BH323">
        <v>34</v>
      </c>
      <c r="BI323">
        <v>55</v>
      </c>
      <c r="BJ323">
        <v>148</v>
      </c>
      <c r="BK323">
        <v>34</v>
      </c>
      <c r="BL323">
        <v>54</v>
      </c>
      <c r="BM323">
        <v>146</v>
      </c>
      <c r="BN323" s="8">
        <f>BM323/DQ323</f>
        <v>9.8915989159891596E-2</v>
      </c>
      <c r="BO323">
        <v>0</v>
      </c>
      <c r="BP323">
        <v>0</v>
      </c>
      <c r="BQ323">
        <v>0</v>
      </c>
      <c r="BR323">
        <v>0</v>
      </c>
      <c r="BS323" s="8">
        <f>IF(BO323+BP323&gt;0,BO323/(BO323+BP323),0)</f>
        <v>0</v>
      </c>
      <c r="BT323" s="8">
        <f>(BQ323+BR323)/(EH323+EI323)</f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1</v>
      </c>
      <c r="CO323">
        <v>1</v>
      </c>
      <c r="CP323">
        <v>0</v>
      </c>
      <c r="CQ323">
        <v>0</v>
      </c>
      <c r="CR323">
        <v>0</v>
      </c>
      <c r="CS323">
        <v>0</v>
      </c>
      <c r="CT323">
        <v>1</v>
      </c>
      <c r="CU323">
        <v>1</v>
      </c>
      <c r="CV323">
        <v>4</v>
      </c>
      <c r="CW323">
        <v>49</v>
      </c>
      <c r="CX323">
        <v>0</v>
      </c>
      <c r="CY323">
        <v>2</v>
      </c>
      <c r="CZ323">
        <v>33</v>
      </c>
      <c r="DA323">
        <v>28</v>
      </c>
      <c r="DB323">
        <v>0</v>
      </c>
      <c r="DC323">
        <v>0</v>
      </c>
      <c r="DD323">
        <v>45</v>
      </c>
      <c r="DE323">
        <v>10</v>
      </c>
      <c r="DF323">
        <v>12</v>
      </c>
      <c r="DG323">
        <v>9</v>
      </c>
      <c r="DH323">
        <v>12</v>
      </c>
      <c r="DI323" s="11">
        <f>DF323-DE323</f>
        <v>2</v>
      </c>
      <c r="DJ323" s="6">
        <v>11.84952876</v>
      </c>
      <c r="DK323">
        <v>10</v>
      </c>
      <c r="DL323">
        <v>0</v>
      </c>
      <c r="DM323">
        <v>0</v>
      </c>
      <c r="DN323">
        <v>0</v>
      </c>
      <c r="DO323">
        <v>0</v>
      </c>
      <c r="DP323">
        <v>1567</v>
      </c>
      <c r="DQ323">
        <v>1476</v>
      </c>
      <c r="DR323">
        <v>1141</v>
      </c>
      <c r="DS323">
        <v>1086</v>
      </c>
      <c r="DT323">
        <v>811</v>
      </c>
      <c r="DU323">
        <v>753</v>
      </c>
      <c r="DV323" s="6">
        <v>76.72</v>
      </c>
      <c r="DW323" s="6">
        <v>70.930000000000007</v>
      </c>
      <c r="DX323">
        <v>260</v>
      </c>
      <c r="DY323">
        <v>243</v>
      </c>
      <c r="DZ323">
        <v>81</v>
      </c>
      <c r="EA323">
        <v>65</v>
      </c>
      <c r="EB323">
        <v>73</v>
      </c>
      <c r="EC323">
        <v>54</v>
      </c>
      <c r="ED323">
        <v>98</v>
      </c>
      <c r="EE323">
        <v>76</v>
      </c>
      <c r="EF323" s="11">
        <f>EB323+ED323</f>
        <v>171</v>
      </c>
      <c r="EG323" s="11">
        <f>EC323+EE323</f>
        <v>130</v>
      </c>
      <c r="EH323">
        <v>839</v>
      </c>
      <c r="EI323">
        <v>739</v>
      </c>
      <c r="EJ323">
        <v>490</v>
      </c>
      <c r="EK323">
        <v>677</v>
      </c>
      <c r="EL323">
        <v>256</v>
      </c>
      <c r="EM323">
        <v>283</v>
      </c>
      <c r="EN323">
        <v>65</v>
      </c>
      <c r="EO323">
        <v>85</v>
      </c>
      <c r="EP323">
        <v>0.30000000000000004</v>
      </c>
      <c r="EQ323">
        <v>6.2</v>
      </c>
      <c r="ER323">
        <v>6.5</v>
      </c>
      <c r="ES323">
        <v>2991.62</v>
      </c>
      <c r="ET323" s="11">
        <f>BC323+BJ323+Y323+DL323</f>
        <v>225</v>
      </c>
      <c r="EU323" s="6">
        <f>IF(DK323&gt;0,(BC323+BI323)/DK323,0)</f>
        <v>11.2</v>
      </c>
      <c r="EV323" s="6">
        <f>(DP323+DQ323)/AB323*60</f>
        <v>106.90759618931627</v>
      </c>
      <c r="EW323" s="6">
        <v>39.6</v>
      </c>
      <c r="EX323">
        <v>0.49</v>
      </c>
    </row>
    <row r="324" spans="1:154">
      <c r="A324" s="5">
        <v>925000</v>
      </c>
      <c r="B324" t="s">
        <v>1310</v>
      </c>
      <c r="C324" t="s">
        <v>603</v>
      </c>
      <c r="D324" t="s">
        <v>364</v>
      </c>
      <c r="E324" t="s">
        <v>160</v>
      </c>
      <c r="F324" t="s">
        <v>160</v>
      </c>
      <c r="G324">
        <v>72</v>
      </c>
      <c r="H324">
        <v>190</v>
      </c>
      <c r="I324">
        <v>2013</v>
      </c>
      <c r="J324">
        <v>6</v>
      </c>
      <c r="K324">
        <v>159</v>
      </c>
      <c r="L324" t="s">
        <v>146</v>
      </c>
      <c r="M324" t="s">
        <v>1311</v>
      </c>
      <c r="N324" t="s">
        <v>940</v>
      </c>
      <c r="O324" t="s">
        <v>198</v>
      </c>
      <c r="P324" t="s">
        <v>164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s="6">
        <v>0</v>
      </c>
      <c r="Y324">
        <v>0</v>
      </c>
      <c r="Z324">
        <v>15</v>
      </c>
      <c r="AA324">
        <v>732</v>
      </c>
      <c r="AB324" s="6">
        <v>12.2</v>
      </c>
      <c r="AC324" s="7">
        <v>12.2</v>
      </c>
      <c r="AD324" s="7">
        <f>AVERAGE(AA324/60/Q324,AB324/Q324,AC324)</f>
        <v>12.199999999999998</v>
      </c>
      <c r="AE324" s="8">
        <v>0.23470565602154672</v>
      </c>
      <c r="AF324" s="8">
        <v>0</v>
      </c>
      <c r="AG324" s="8">
        <v>0</v>
      </c>
      <c r="AH324" s="9">
        <f>1-EA324/DU324</f>
        <v>1</v>
      </c>
      <c r="AI324" s="10">
        <f>(AG324+AH324)*1000</f>
        <v>1000</v>
      </c>
      <c r="AJ324" s="7">
        <f>DZ324/AB324*60</f>
        <v>0</v>
      </c>
      <c r="AK324" s="7">
        <f>EA324/AB324*60</f>
        <v>0</v>
      </c>
      <c r="AL324" s="8">
        <f>IF(DZ324+EA324&gt;0,DZ324/(DZ324+EA324),0)</f>
        <v>0</v>
      </c>
      <c r="AM324" s="11">
        <f>DZ324-EA324</f>
        <v>0</v>
      </c>
      <c r="AN324" s="7">
        <f>AJ324-AK324</f>
        <v>0</v>
      </c>
      <c r="AO324">
        <v>2</v>
      </c>
      <c r="AP324">
        <v>2</v>
      </c>
      <c r="AQ324">
        <v>1</v>
      </c>
      <c r="AR324">
        <v>1</v>
      </c>
      <c r="AS324">
        <v>1</v>
      </c>
      <c r="AT324">
        <v>1</v>
      </c>
      <c r="AU324" s="6">
        <v>0.16</v>
      </c>
      <c r="AV324">
        <v>1</v>
      </c>
      <c r="AW324">
        <v>0</v>
      </c>
      <c r="AX324">
        <v>0</v>
      </c>
      <c r="AY324" s="11">
        <f>AW324+AX324</f>
        <v>0</v>
      </c>
      <c r="AZ324" s="6">
        <v>14</v>
      </c>
      <c r="BA324" s="6">
        <v>13.04</v>
      </c>
      <c r="BB324" s="6">
        <v>0</v>
      </c>
      <c r="BC324">
        <v>0</v>
      </c>
      <c r="BD324">
        <v>0</v>
      </c>
      <c r="BE324">
        <v>1</v>
      </c>
      <c r="BF324" s="11">
        <f>BD324-BE324</f>
        <v>-1</v>
      </c>
      <c r="BG324">
        <v>0</v>
      </c>
      <c r="BH324">
        <v>1</v>
      </c>
      <c r="BI324">
        <v>0</v>
      </c>
      <c r="BJ324">
        <v>1</v>
      </c>
      <c r="BK324">
        <v>1</v>
      </c>
      <c r="BL324">
        <v>0</v>
      </c>
      <c r="BM324">
        <v>1</v>
      </c>
      <c r="BN324" s="8">
        <f>BM324/DQ324</f>
        <v>0.16666666666666666</v>
      </c>
      <c r="BO324">
        <v>5</v>
      </c>
      <c r="BP324">
        <v>3</v>
      </c>
      <c r="BQ324">
        <v>5</v>
      </c>
      <c r="BR324">
        <v>3</v>
      </c>
      <c r="BS324" s="8">
        <f>IF(BO324+BP324&gt;0,BO324/(BO324+BP324),0)</f>
        <v>0.625</v>
      </c>
      <c r="BT324" s="8">
        <f>(BQ324+BR324)/(EH324+EI324)</f>
        <v>0.88888888888888884</v>
      </c>
      <c r="BU324">
        <v>1</v>
      </c>
      <c r="BV324">
        <v>1</v>
      </c>
      <c r="BW324">
        <v>2</v>
      </c>
      <c r="BX324">
        <v>1</v>
      </c>
      <c r="BY324">
        <v>2</v>
      </c>
      <c r="BZ324">
        <v>1</v>
      </c>
      <c r="CA324">
        <v>0</v>
      </c>
      <c r="CB324">
        <v>0</v>
      </c>
      <c r="CC324">
        <v>4</v>
      </c>
      <c r="CD324">
        <v>2</v>
      </c>
      <c r="CE324">
        <v>2</v>
      </c>
      <c r="CF324">
        <v>2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1</v>
      </c>
      <c r="DE324">
        <v>0</v>
      </c>
      <c r="DF324">
        <v>0</v>
      </c>
      <c r="DG324">
        <v>0</v>
      </c>
      <c r="DH324">
        <v>0</v>
      </c>
      <c r="DI324" s="11">
        <f>DF324-DE324</f>
        <v>0</v>
      </c>
      <c r="DJ324" s="6">
        <v>2.3537966699999999E-2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10</v>
      </c>
      <c r="DQ324">
        <v>6</v>
      </c>
      <c r="DR324">
        <v>7</v>
      </c>
      <c r="DS324">
        <v>5</v>
      </c>
      <c r="DT324">
        <v>6</v>
      </c>
      <c r="DU324">
        <v>5</v>
      </c>
      <c r="DV324" s="6">
        <v>0.42</v>
      </c>
      <c r="DW324" s="6">
        <v>0.38</v>
      </c>
      <c r="DX324">
        <v>2</v>
      </c>
      <c r="DY324">
        <v>2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 s="11">
        <f>EB324+ED324</f>
        <v>0</v>
      </c>
      <c r="EG324" s="11">
        <f>EC324+EE324</f>
        <v>0</v>
      </c>
      <c r="EH324">
        <v>5</v>
      </c>
      <c r="EI324">
        <v>4</v>
      </c>
      <c r="EJ324">
        <v>0</v>
      </c>
      <c r="EK324">
        <v>4</v>
      </c>
      <c r="EL324">
        <v>4</v>
      </c>
      <c r="EM324">
        <v>1</v>
      </c>
      <c r="EN324">
        <v>0</v>
      </c>
      <c r="EO324">
        <v>1</v>
      </c>
      <c r="EP324">
        <v>0</v>
      </c>
      <c r="EQ324">
        <v>0</v>
      </c>
      <c r="ER324">
        <v>0</v>
      </c>
      <c r="ES324">
        <v>39.78</v>
      </c>
      <c r="ET324" s="11">
        <f>BC324+BJ324+Y324+DL324</f>
        <v>1</v>
      </c>
      <c r="EU324" s="6">
        <f>IF(DK324&gt;0,(BC324+BI324)/DK324,0)</f>
        <v>0</v>
      </c>
      <c r="EV324" s="6">
        <f>(DP324+DQ324)/AB324*60</f>
        <v>78.688524590163937</v>
      </c>
      <c r="EW324" s="6">
        <v>0.4</v>
      </c>
      <c r="EX324">
        <v>0.4</v>
      </c>
    </row>
    <row r="325" spans="1:154">
      <c r="A325" s="5">
        <v>3500000</v>
      </c>
      <c r="B325" t="s">
        <v>1312</v>
      </c>
      <c r="C325" t="s">
        <v>1313</v>
      </c>
      <c r="D325" t="s">
        <v>144</v>
      </c>
      <c r="E325" t="s">
        <v>145</v>
      </c>
      <c r="F325" t="s">
        <v>145</v>
      </c>
      <c r="G325">
        <v>67</v>
      </c>
      <c r="H325">
        <v>176</v>
      </c>
      <c r="L325" t="s">
        <v>146</v>
      </c>
      <c r="M325" t="s">
        <v>1314</v>
      </c>
      <c r="N325" t="s">
        <v>278</v>
      </c>
      <c r="O325" t="s">
        <v>198</v>
      </c>
      <c r="P325" t="s">
        <v>1315</v>
      </c>
      <c r="Q325">
        <v>49</v>
      </c>
      <c r="R325">
        <v>6</v>
      </c>
      <c r="S325">
        <v>8</v>
      </c>
      <c r="T325">
        <v>3</v>
      </c>
      <c r="U325">
        <v>5</v>
      </c>
      <c r="V325">
        <v>14</v>
      </c>
      <c r="W325">
        <v>4</v>
      </c>
      <c r="X325" s="6">
        <v>-2.5</v>
      </c>
      <c r="Y325">
        <v>12</v>
      </c>
      <c r="Z325">
        <v>860</v>
      </c>
      <c r="AA325">
        <v>36628</v>
      </c>
      <c r="AB325" s="6">
        <v>609.66999999999996</v>
      </c>
      <c r="AC325" s="7">
        <v>12.4666666667</v>
      </c>
      <c r="AD325" s="7">
        <f>AVERAGE(AA325/60/Q325,AB325/Q325,AC325)</f>
        <v>12.455804988673243</v>
      </c>
      <c r="AE325" s="8">
        <v>0.2348732923944617</v>
      </c>
      <c r="AF325" s="8">
        <v>0.53846153846153844</v>
      </c>
      <c r="AG325" s="8">
        <v>8.9655172413793102E-2</v>
      </c>
      <c r="AH325" s="9">
        <f>1-EA325/DU325</f>
        <v>0.93594306049822062</v>
      </c>
      <c r="AI325" s="10">
        <f>(AG325+AH325)*1000</f>
        <v>1025.5982329120136</v>
      </c>
      <c r="AJ325" s="7">
        <f>DZ325/AB325*60</f>
        <v>2.5587612970951499</v>
      </c>
      <c r="AK325" s="7">
        <f>EA325/AB325*60</f>
        <v>1.7714501287581808</v>
      </c>
      <c r="AL325" s="8">
        <f>IF(DZ325+EA325&gt;0,DZ325/(DZ325+EA325),0)</f>
        <v>0.59090909090909094</v>
      </c>
      <c r="AM325" s="11">
        <f>DZ325-EA325</f>
        <v>8</v>
      </c>
      <c r="AN325" s="7">
        <f>AJ325-AK325</f>
        <v>0.78731116833696912</v>
      </c>
      <c r="AO325">
        <v>72</v>
      </c>
      <c r="AP325">
        <v>72</v>
      </c>
      <c r="AQ325">
        <v>55</v>
      </c>
      <c r="AR325">
        <v>46</v>
      </c>
      <c r="AS325">
        <v>46</v>
      </c>
      <c r="AT325">
        <v>46</v>
      </c>
      <c r="AU325" s="6">
        <v>5.08</v>
      </c>
      <c r="AV325">
        <v>24</v>
      </c>
      <c r="AW325">
        <v>5</v>
      </c>
      <c r="AX325">
        <v>6</v>
      </c>
      <c r="AY325" s="11">
        <f>AW325+AX325</f>
        <v>11</v>
      </c>
      <c r="AZ325" s="6">
        <v>24.347799999999999</v>
      </c>
      <c r="BA325" s="6">
        <v>23.62</v>
      </c>
      <c r="BB325" s="6">
        <v>44.7</v>
      </c>
      <c r="BC325">
        <v>5</v>
      </c>
      <c r="BD325">
        <v>5</v>
      </c>
      <c r="BE325">
        <v>32</v>
      </c>
      <c r="BF325" s="11">
        <f>BD325-BE325</f>
        <v>-27</v>
      </c>
      <c r="BG325">
        <v>9</v>
      </c>
      <c r="BH325">
        <v>12</v>
      </c>
      <c r="BI325">
        <v>21</v>
      </c>
      <c r="BJ325">
        <v>15</v>
      </c>
      <c r="BK325">
        <v>12</v>
      </c>
      <c r="BL325">
        <v>21</v>
      </c>
      <c r="BM325">
        <v>15</v>
      </c>
      <c r="BN325" s="8">
        <f>BM325/DQ325</f>
        <v>2.9182879377431907E-2</v>
      </c>
      <c r="BO325">
        <v>170</v>
      </c>
      <c r="BP325">
        <v>162</v>
      </c>
      <c r="BQ325">
        <v>170</v>
      </c>
      <c r="BR325">
        <v>162</v>
      </c>
      <c r="BS325" s="8">
        <f>IF(BO325+BP325&gt;0,BO325/(BO325+BP325),0)</f>
        <v>0.51204819277108438</v>
      </c>
      <c r="BT325" s="8">
        <f>(BQ325+BR325)/(EH325+EI325)</f>
        <v>0.61824953445065178</v>
      </c>
      <c r="BU325">
        <v>45</v>
      </c>
      <c r="BV325">
        <v>43</v>
      </c>
      <c r="BW325">
        <v>60</v>
      </c>
      <c r="BX325">
        <v>57</v>
      </c>
      <c r="BY325">
        <v>65</v>
      </c>
      <c r="BZ325">
        <v>62</v>
      </c>
      <c r="CA325">
        <v>31</v>
      </c>
      <c r="CB325">
        <v>24</v>
      </c>
      <c r="CC325">
        <v>71</v>
      </c>
      <c r="CD325">
        <v>85</v>
      </c>
      <c r="CE325">
        <v>110</v>
      </c>
      <c r="CF325">
        <v>99</v>
      </c>
      <c r="CG325">
        <v>0</v>
      </c>
      <c r="CH325">
        <v>0</v>
      </c>
      <c r="CI325">
        <v>1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6</v>
      </c>
      <c r="CT325">
        <v>0</v>
      </c>
      <c r="CU325">
        <v>0</v>
      </c>
      <c r="CV325">
        <v>0</v>
      </c>
      <c r="CW325">
        <v>9</v>
      </c>
      <c r="CX325">
        <v>5</v>
      </c>
      <c r="CY325">
        <v>1</v>
      </c>
      <c r="CZ325">
        <v>2</v>
      </c>
      <c r="DA325">
        <v>3</v>
      </c>
      <c r="DB325">
        <v>3</v>
      </c>
      <c r="DC325">
        <v>1</v>
      </c>
      <c r="DD325">
        <v>31</v>
      </c>
      <c r="DE325">
        <v>6</v>
      </c>
      <c r="DF325">
        <v>5</v>
      </c>
      <c r="DG325">
        <v>6</v>
      </c>
      <c r="DH325">
        <v>3</v>
      </c>
      <c r="DI325" s="11">
        <f>DF325-DE325</f>
        <v>-1</v>
      </c>
      <c r="DJ325" s="6">
        <v>-1.3676166623000001</v>
      </c>
      <c r="DK325">
        <v>6</v>
      </c>
      <c r="DL325">
        <v>0</v>
      </c>
      <c r="DM325">
        <v>0</v>
      </c>
      <c r="DN325">
        <v>0</v>
      </c>
      <c r="DO325">
        <v>0</v>
      </c>
      <c r="DP325">
        <v>541</v>
      </c>
      <c r="DQ325">
        <v>514</v>
      </c>
      <c r="DR325">
        <v>379</v>
      </c>
      <c r="DS325">
        <v>371</v>
      </c>
      <c r="DT325">
        <v>290</v>
      </c>
      <c r="DU325">
        <v>281</v>
      </c>
      <c r="DV325" s="6">
        <v>22.43</v>
      </c>
      <c r="DW325" s="6">
        <v>25.58</v>
      </c>
      <c r="DX325">
        <v>76</v>
      </c>
      <c r="DY325">
        <v>90</v>
      </c>
      <c r="DZ325">
        <v>26</v>
      </c>
      <c r="EA325">
        <v>18</v>
      </c>
      <c r="EB325">
        <v>19</v>
      </c>
      <c r="EC325">
        <v>29</v>
      </c>
      <c r="ED325">
        <v>37</v>
      </c>
      <c r="EE325">
        <v>41</v>
      </c>
      <c r="EF325" s="11">
        <f>EB325+ED325</f>
        <v>56</v>
      </c>
      <c r="EG325" s="11">
        <f>EC325+EE325</f>
        <v>70</v>
      </c>
      <c r="EH325">
        <v>286</v>
      </c>
      <c r="EI325">
        <v>251</v>
      </c>
      <c r="EJ325">
        <v>283</v>
      </c>
      <c r="EK325">
        <v>319</v>
      </c>
      <c r="EL325">
        <v>127</v>
      </c>
      <c r="EM325">
        <v>81</v>
      </c>
      <c r="EN325">
        <v>43</v>
      </c>
      <c r="EO325">
        <v>35</v>
      </c>
      <c r="EP325">
        <v>0.5</v>
      </c>
      <c r="EQ325">
        <v>0.9</v>
      </c>
      <c r="ER325">
        <v>1.4</v>
      </c>
      <c r="ES325">
        <v>1986.07</v>
      </c>
      <c r="ET325" s="11">
        <f>BC325+BJ325+Y325+DL325</f>
        <v>32</v>
      </c>
      <c r="EU325" s="6">
        <f>IF(DK325&gt;0,(BC325+BI325)/DK325,0)</f>
        <v>4.333333333333333</v>
      </c>
      <c r="EV325" s="6">
        <f>(DP325+DQ325)/AB325*60</f>
        <v>103.82666032443782</v>
      </c>
      <c r="EW325" s="6">
        <v>13.6</v>
      </c>
      <c r="EX325">
        <v>0.28000000000000003</v>
      </c>
    </row>
    <row r="326" spans="1:154">
      <c r="A326" s="5">
        <v>4000000</v>
      </c>
      <c r="B326" t="s">
        <v>1316</v>
      </c>
      <c r="C326" t="s">
        <v>1317</v>
      </c>
      <c r="D326" t="s">
        <v>438</v>
      </c>
      <c r="E326" t="s">
        <v>160</v>
      </c>
      <c r="F326" t="s">
        <v>160</v>
      </c>
      <c r="G326">
        <v>73</v>
      </c>
      <c r="H326">
        <v>221</v>
      </c>
      <c r="I326">
        <v>2008</v>
      </c>
      <c r="J326">
        <v>1</v>
      </c>
      <c r="K326">
        <v>7</v>
      </c>
      <c r="L326" t="s">
        <v>146</v>
      </c>
      <c r="M326" t="s">
        <v>171</v>
      </c>
      <c r="N326" t="s">
        <v>1220</v>
      </c>
      <c r="O326" t="s">
        <v>187</v>
      </c>
      <c r="P326" t="s">
        <v>331</v>
      </c>
      <c r="Q326">
        <v>70</v>
      </c>
      <c r="R326">
        <v>12</v>
      </c>
      <c r="S326">
        <v>23</v>
      </c>
      <c r="T326">
        <v>17</v>
      </c>
      <c r="U326">
        <v>6</v>
      </c>
      <c r="V326">
        <v>35</v>
      </c>
      <c r="W326">
        <v>7</v>
      </c>
      <c r="X326" s="6">
        <v>5.4</v>
      </c>
      <c r="Y326">
        <v>18</v>
      </c>
      <c r="Z326">
        <v>1446</v>
      </c>
      <c r="AA326">
        <v>62821</v>
      </c>
      <c r="AB326" s="6">
        <v>1043.5899999999999</v>
      </c>
      <c r="AC326" s="7">
        <v>14.95</v>
      </c>
      <c r="AD326" s="7">
        <f>AVERAGE(AA326/60/Q326,AB326/Q326,AC326)</f>
        <v>14.938603174603173</v>
      </c>
      <c r="AE326" s="8">
        <v>0.26921281069019332</v>
      </c>
      <c r="AF326" s="8">
        <v>0.57377049180327866</v>
      </c>
      <c r="AG326" s="8">
        <v>0.10409556313993173</v>
      </c>
      <c r="AH326" s="9">
        <f>1-EA326/DU326</f>
        <v>0.91576673866090719</v>
      </c>
      <c r="AI326" s="10">
        <f>(AG326+AH326)*1000</f>
        <v>1019.8623018008388</v>
      </c>
      <c r="AJ326" s="7">
        <f>DZ326/AB326*60</f>
        <v>3.5071244454239694</v>
      </c>
      <c r="AK326" s="7">
        <f>EA326/AB326*60</f>
        <v>2.2422598913366363</v>
      </c>
      <c r="AL326" s="8">
        <f>IF(DZ326+EA326&gt;0,DZ326/(DZ326+EA326),0)</f>
        <v>0.61</v>
      </c>
      <c r="AM326" s="11">
        <f>DZ326-EA326</f>
        <v>22</v>
      </c>
      <c r="AN326" s="7">
        <f>AJ326-AK326</f>
        <v>1.2648645540873331</v>
      </c>
      <c r="AO326">
        <v>184</v>
      </c>
      <c r="AP326">
        <v>184</v>
      </c>
      <c r="AQ326">
        <v>148</v>
      </c>
      <c r="AR326">
        <v>113</v>
      </c>
      <c r="AS326">
        <v>113</v>
      </c>
      <c r="AT326">
        <v>113</v>
      </c>
      <c r="AU326" s="6">
        <v>14.63</v>
      </c>
      <c r="AV326">
        <v>57</v>
      </c>
      <c r="AW326">
        <v>15</v>
      </c>
      <c r="AX326">
        <v>10</v>
      </c>
      <c r="AY326" s="11">
        <f>AW326+AX326</f>
        <v>25</v>
      </c>
      <c r="AZ326" s="6">
        <v>22.327400000000001</v>
      </c>
      <c r="BA326" s="6">
        <v>21.41</v>
      </c>
      <c r="BB326" s="6">
        <v>312.8</v>
      </c>
      <c r="BC326">
        <v>50</v>
      </c>
      <c r="BD326">
        <v>50</v>
      </c>
      <c r="BE326">
        <v>88</v>
      </c>
      <c r="BF326" s="11">
        <f>BD326-BE326</f>
        <v>-38</v>
      </c>
      <c r="BG326">
        <v>35</v>
      </c>
      <c r="BH326">
        <v>25</v>
      </c>
      <c r="BI326">
        <v>23</v>
      </c>
      <c r="BJ326">
        <v>23</v>
      </c>
      <c r="BK326">
        <v>25</v>
      </c>
      <c r="BL326">
        <v>23</v>
      </c>
      <c r="BM326">
        <v>23</v>
      </c>
      <c r="BN326" s="8">
        <f>BM326/DQ326</f>
        <v>2.7577937649880094E-2</v>
      </c>
      <c r="BO326">
        <v>16</v>
      </c>
      <c r="BP326">
        <v>23</v>
      </c>
      <c r="BQ326">
        <v>16</v>
      </c>
      <c r="BR326">
        <v>23</v>
      </c>
      <c r="BS326" s="8">
        <f>IF(BO326+BP326&gt;0,BO326/(BO326+BP326),0)</f>
        <v>0.41025641025641024</v>
      </c>
      <c r="BT326" s="8">
        <f>(BQ326+BR326)/(EH326+EI326)</f>
        <v>3.9195979899497489E-2</v>
      </c>
      <c r="BU326">
        <v>2</v>
      </c>
      <c r="BV326">
        <v>2</v>
      </c>
      <c r="BW326">
        <v>6</v>
      </c>
      <c r="BX326">
        <v>5</v>
      </c>
      <c r="BY326">
        <v>8</v>
      </c>
      <c r="BZ326">
        <v>16</v>
      </c>
      <c r="CA326">
        <v>6</v>
      </c>
      <c r="CB326">
        <v>10</v>
      </c>
      <c r="CC326">
        <v>7</v>
      </c>
      <c r="CD326">
        <v>8</v>
      </c>
      <c r="CE326">
        <v>7</v>
      </c>
      <c r="CF326">
        <v>13</v>
      </c>
      <c r="CG326">
        <v>0</v>
      </c>
      <c r="CH326">
        <v>1</v>
      </c>
      <c r="CI326">
        <v>0</v>
      </c>
      <c r="CJ326">
        <v>0</v>
      </c>
      <c r="CK326">
        <v>0</v>
      </c>
      <c r="CL326">
        <v>0</v>
      </c>
      <c r="CM326">
        <v>4</v>
      </c>
      <c r="CN326">
        <v>0</v>
      </c>
      <c r="CO326">
        <v>0</v>
      </c>
      <c r="CP326">
        <v>0</v>
      </c>
      <c r="CQ326">
        <v>3</v>
      </c>
      <c r="CR326">
        <v>0</v>
      </c>
      <c r="CS326">
        <v>5</v>
      </c>
      <c r="CT326">
        <v>1</v>
      </c>
      <c r="CU326">
        <v>1</v>
      </c>
      <c r="CV326">
        <v>4</v>
      </c>
      <c r="CW326">
        <v>29</v>
      </c>
      <c r="CX326">
        <v>23</v>
      </c>
      <c r="CY326">
        <v>1</v>
      </c>
      <c r="CZ326">
        <v>2</v>
      </c>
      <c r="DA326">
        <v>10</v>
      </c>
      <c r="DB326">
        <v>9</v>
      </c>
      <c r="DC326">
        <v>3</v>
      </c>
      <c r="DD326">
        <v>65</v>
      </c>
      <c r="DE326">
        <v>9</v>
      </c>
      <c r="DF326">
        <v>7</v>
      </c>
      <c r="DG326">
        <v>8</v>
      </c>
      <c r="DH326">
        <v>8</v>
      </c>
      <c r="DI326" s="11">
        <f>DF326-DE326</f>
        <v>-2</v>
      </c>
      <c r="DJ326" s="6">
        <v>1.8010474465000001</v>
      </c>
      <c r="DK326">
        <v>9</v>
      </c>
      <c r="DL326">
        <v>0</v>
      </c>
      <c r="DM326">
        <v>0</v>
      </c>
      <c r="DN326">
        <v>0</v>
      </c>
      <c r="DO326">
        <v>0</v>
      </c>
      <c r="DP326">
        <v>1118</v>
      </c>
      <c r="DQ326">
        <v>834</v>
      </c>
      <c r="DR326">
        <v>807</v>
      </c>
      <c r="DS326">
        <v>638</v>
      </c>
      <c r="DT326">
        <v>586</v>
      </c>
      <c r="DU326">
        <v>463</v>
      </c>
      <c r="DV326" s="6">
        <v>52.68</v>
      </c>
      <c r="DW326" s="6">
        <v>34.6</v>
      </c>
      <c r="DX326">
        <v>170</v>
      </c>
      <c r="DY326">
        <v>117</v>
      </c>
      <c r="DZ326">
        <v>61</v>
      </c>
      <c r="EA326">
        <v>39</v>
      </c>
      <c r="EB326">
        <v>42</v>
      </c>
      <c r="EC326">
        <v>23</v>
      </c>
      <c r="ED326">
        <v>44</v>
      </c>
      <c r="EE326">
        <v>37</v>
      </c>
      <c r="EF326" s="11">
        <f>EB326+ED326</f>
        <v>86</v>
      </c>
      <c r="EG326" s="11">
        <f>EC326+EE326</f>
        <v>60</v>
      </c>
      <c r="EH326">
        <v>513</v>
      </c>
      <c r="EI326">
        <v>482</v>
      </c>
      <c r="EJ326">
        <v>321</v>
      </c>
      <c r="EK326">
        <v>362</v>
      </c>
      <c r="EL326">
        <v>142</v>
      </c>
      <c r="EM326">
        <v>104</v>
      </c>
      <c r="EN326">
        <v>52</v>
      </c>
      <c r="EO326">
        <v>57</v>
      </c>
      <c r="EP326">
        <v>2.4</v>
      </c>
      <c r="EQ326">
        <v>1.4</v>
      </c>
      <c r="ER326">
        <v>3.8</v>
      </c>
      <c r="ES326">
        <v>2832.86</v>
      </c>
      <c r="ET326" s="11">
        <f>BC326+BJ326+Y326+DL326</f>
        <v>91</v>
      </c>
      <c r="EU326" s="6">
        <f>IF(DK326&gt;0,(BC326+BI326)/DK326,0)</f>
        <v>8.1111111111111107</v>
      </c>
      <c r="EV326" s="6">
        <f>(DP326+DQ326)/AB326*60</f>
        <v>112.22798225356702</v>
      </c>
      <c r="EW326" s="6">
        <v>39.200000000000003</v>
      </c>
      <c r="EX326">
        <v>0.56000000000000005</v>
      </c>
    </row>
    <row r="327" spans="1:154">
      <c r="A327" s="5">
        <v>2600000</v>
      </c>
      <c r="B327" t="s">
        <v>1318</v>
      </c>
      <c r="C327" t="s">
        <v>1319</v>
      </c>
      <c r="D327" t="s">
        <v>538</v>
      </c>
      <c r="E327" t="s">
        <v>160</v>
      </c>
      <c r="F327" t="s">
        <v>160</v>
      </c>
      <c r="G327">
        <v>77</v>
      </c>
      <c r="H327">
        <v>215</v>
      </c>
      <c r="I327">
        <v>2010</v>
      </c>
      <c r="J327">
        <v>1</v>
      </c>
      <c r="K327">
        <v>24</v>
      </c>
      <c r="L327" t="s">
        <v>146</v>
      </c>
      <c r="M327" t="s">
        <v>1320</v>
      </c>
      <c r="N327" t="s">
        <v>486</v>
      </c>
      <c r="O327" t="s">
        <v>224</v>
      </c>
      <c r="P327" t="s">
        <v>789</v>
      </c>
      <c r="Q327">
        <v>76</v>
      </c>
      <c r="R327">
        <v>17</v>
      </c>
      <c r="S327">
        <v>32</v>
      </c>
      <c r="T327">
        <v>18</v>
      </c>
      <c r="U327">
        <v>14</v>
      </c>
      <c r="V327">
        <v>49</v>
      </c>
      <c r="W327">
        <v>10</v>
      </c>
      <c r="X327" s="6">
        <v>-13.7</v>
      </c>
      <c r="Y327">
        <v>18</v>
      </c>
      <c r="Z327">
        <v>1797</v>
      </c>
      <c r="AA327">
        <v>75508</v>
      </c>
      <c r="AB327" s="6">
        <v>1256.76</v>
      </c>
      <c r="AC327" s="7">
        <v>16.566666666700002</v>
      </c>
      <c r="AD327" s="7">
        <f>AVERAGE(AA327/60/Q327,AB327/Q327,AC327)</f>
        <v>16.553918128666083</v>
      </c>
      <c r="AE327" s="8">
        <v>0.28207948214951045</v>
      </c>
      <c r="AF327" s="8">
        <v>0.6901408450704225</v>
      </c>
      <c r="AG327" s="8">
        <v>0.13197026022304834</v>
      </c>
      <c r="AH327" s="9">
        <f>1-EA327/DU327</f>
        <v>0.90121580547112456</v>
      </c>
      <c r="AI327" s="10">
        <f>(AG327+AH327)*1000</f>
        <v>1033.1860656941728</v>
      </c>
      <c r="AJ327" s="7">
        <f>DZ327/AB327*60</f>
        <v>3.3896686718227822</v>
      </c>
      <c r="AK327" s="7">
        <f>EA327/AB327*60</f>
        <v>3.1032177981476177</v>
      </c>
      <c r="AL327" s="8">
        <f>IF(DZ327+EA327&gt;0,DZ327/(DZ327+EA327),0)</f>
        <v>0.5220588235294118</v>
      </c>
      <c r="AM327" s="11">
        <f>DZ327-EA327</f>
        <v>6</v>
      </c>
      <c r="AN327" s="7">
        <f>AJ327-AK327</f>
        <v>0.28645087367516453</v>
      </c>
      <c r="AO327">
        <v>246</v>
      </c>
      <c r="AP327">
        <v>246</v>
      </c>
      <c r="AQ327">
        <v>184</v>
      </c>
      <c r="AR327">
        <v>143</v>
      </c>
      <c r="AS327">
        <v>143</v>
      </c>
      <c r="AT327">
        <v>143</v>
      </c>
      <c r="AU327" s="6">
        <v>13.77</v>
      </c>
      <c r="AV327">
        <v>56</v>
      </c>
      <c r="AW327">
        <v>8</v>
      </c>
      <c r="AX327">
        <v>19</v>
      </c>
      <c r="AY327" s="11">
        <f>AW327+AX327</f>
        <v>27</v>
      </c>
      <c r="AZ327" s="6">
        <v>29.811199999999999</v>
      </c>
      <c r="BA327" s="6">
        <v>27.42</v>
      </c>
      <c r="BB327" s="6">
        <v>191.3</v>
      </c>
      <c r="BC327">
        <v>40</v>
      </c>
      <c r="BD327">
        <v>40</v>
      </c>
      <c r="BE327">
        <v>71</v>
      </c>
      <c r="BF327" s="11">
        <f>BD327-BE327</f>
        <v>-31</v>
      </c>
      <c r="BG327">
        <v>41</v>
      </c>
      <c r="BH327">
        <v>66</v>
      </c>
      <c r="BI327">
        <v>54</v>
      </c>
      <c r="BJ327">
        <v>30</v>
      </c>
      <c r="BK327">
        <v>66</v>
      </c>
      <c r="BL327">
        <v>54</v>
      </c>
      <c r="BM327">
        <v>30</v>
      </c>
      <c r="BN327" s="8">
        <f>BM327/DQ327</f>
        <v>2.4154589371980676E-2</v>
      </c>
      <c r="BO327">
        <v>442</v>
      </c>
      <c r="BP327">
        <v>526</v>
      </c>
      <c r="BQ327">
        <v>442</v>
      </c>
      <c r="BR327">
        <v>526</v>
      </c>
      <c r="BS327" s="8">
        <f>IF(BO327+BP327&gt;0,BO327/(BO327+BP327),0)</f>
        <v>0.45661157024793386</v>
      </c>
      <c r="BT327" s="8">
        <f>(BQ327+BR327)/(EH327+EI327)</f>
        <v>0.8273504273504273</v>
      </c>
      <c r="BU327">
        <v>195</v>
      </c>
      <c r="BV327">
        <v>232</v>
      </c>
      <c r="BW327">
        <v>141</v>
      </c>
      <c r="BX327">
        <v>181</v>
      </c>
      <c r="BY327">
        <v>106</v>
      </c>
      <c r="BZ327">
        <v>113</v>
      </c>
      <c r="CA327">
        <v>158</v>
      </c>
      <c r="CB327">
        <v>183</v>
      </c>
      <c r="CC327">
        <v>122</v>
      </c>
      <c r="CD327">
        <v>127</v>
      </c>
      <c r="CE327">
        <v>261</v>
      </c>
      <c r="CF327">
        <v>326</v>
      </c>
      <c r="CG327">
        <v>0</v>
      </c>
      <c r="CH327">
        <v>2</v>
      </c>
      <c r="CI327">
        <v>4</v>
      </c>
      <c r="CJ327">
        <v>1</v>
      </c>
      <c r="CK327">
        <v>0</v>
      </c>
      <c r="CL327">
        <v>0</v>
      </c>
      <c r="CM327">
        <v>1</v>
      </c>
      <c r="CN327">
        <v>0</v>
      </c>
      <c r="CO327">
        <v>2</v>
      </c>
      <c r="CP327">
        <v>3</v>
      </c>
      <c r="CQ327">
        <v>3</v>
      </c>
      <c r="CR327">
        <v>0</v>
      </c>
      <c r="CS327">
        <v>8</v>
      </c>
      <c r="CT327">
        <v>0</v>
      </c>
      <c r="CU327">
        <v>2</v>
      </c>
      <c r="CV327">
        <v>5</v>
      </c>
      <c r="CW327">
        <v>34</v>
      </c>
      <c r="CX327">
        <v>9</v>
      </c>
      <c r="CY327">
        <v>2</v>
      </c>
      <c r="CZ327">
        <v>12</v>
      </c>
      <c r="DA327">
        <v>24</v>
      </c>
      <c r="DB327">
        <v>8</v>
      </c>
      <c r="DC327">
        <v>4</v>
      </c>
      <c r="DD327">
        <v>84</v>
      </c>
      <c r="DE327">
        <v>9</v>
      </c>
      <c r="DF327">
        <v>9</v>
      </c>
      <c r="DG327">
        <v>9</v>
      </c>
      <c r="DH327">
        <v>10</v>
      </c>
      <c r="DI327" s="11">
        <f>DF327-DE327</f>
        <v>0</v>
      </c>
      <c r="DJ327" s="6">
        <v>1.2676718596000001</v>
      </c>
      <c r="DK327">
        <v>9</v>
      </c>
      <c r="DL327">
        <v>0</v>
      </c>
      <c r="DM327">
        <v>0</v>
      </c>
      <c r="DN327">
        <v>0</v>
      </c>
      <c r="DO327">
        <v>0</v>
      </c>
      <c r="DP327">
        <v>1022</v>
      </c>
      <c r="DQ327">
        <v>1242</v>
      </c>
      <c r="DR327">
        <v>771</v>
      </c>
      <c r="DS327">
        <v>912</v>
      </c>
      <c r="DT327">
        <v>538</v>
      </c>
      <c r="DU327">
        <v>658</v>
      </c>
      <c r="DV327" s="6">
        <v>55.15</v>
      </c>
      <c r="DW327" s="6">
        <v>64.03</v>
      </c>
      <c r="DX327">
        <v>216</v>
      </c>
      <c r="DY327">
        <v>228</v>
      </c>
      <c r="DZ327">
        <v>71</v>
      </c>
      <c r="EA327">
        <v>65</v>
      </c>
      <c r="EB327">
        <v>31</v>
      </c>
      <c r="EC327">
        <v>43</v>
      </c>
      <c r="ED327">
        <v>53</v>
      </c>
      <c r="EE327">
        <v>56</v>
      </c>
      <c r="EF327" s="11">
        <f>EB327+ED327</f>
        <v>84</v>
      </c>
      <c r="EG327" s="11">
        <f>EC327+EE327</f>
        <v>99</v>
      </c>
      <c r="EH327">
        <v>536</v>
      </c>
      <c r="EI327">
        <v>634</v>
      </c>
      <c r="EJ327">
        <v>397</v>
      </c>
      <c r="EK327">
        <v>356</v>
      </c>
      <c r="EL327">
        <v>247</v>
      </c>
      <c r="EM327">
        <v>185</v>
      </c>
      <c r="EN327">
        <v>65</v>
      </c>
      <c r="EO327">
        <v>64</v>
      </c>
      <c r="EP327">
        <v>3.8</v>
      </c>
      <c r="EQ327">
        <v>1.6</v>
      </c>
      <c r="ER327">
        <v>5.3</v>
      </c>
      <c r="ES327">
        <v>3198.58</v>
      </c>
      <c r="ET327" s="11">
        <f>BC327+BJ327+Y327+DL327</f>
        <v>88</v>
      </c>
      <c r="EU327" s="6">
        <f>IF(DK327&gt;0,(BC327+BI327)/DK327,0)</f>
        <v>10.444444444444445</v>
      </c>
      <c r="EV327" s="6">
        <f>(DP327+DQ327)/AB327*60</f>
        <v>108.08746300009548</v>
      </c>
      <c r="EW327" s="6">
        <v>32.9</v>
      </c>
      <c r="EX327">
        <v>0.43</v>
      </c>
    </row>
    <row r="328" spans="1:154">
      <c r="A328" s="5">
        <v>3500000</v>
      </c>
      <c r="B328" t="s">
        <v>1321</v>
      </c>
      <c r="C328" t="s">
        <v>1322</v>
      </c>
      <c r="E328" t="s">
        <v>242</v>
      </c>
      <c r="F328" t="s">
        <v>242</v>
      </c>
      <c r="G328">
        <v>78</v>
      </c>
      <c r="H328">
        <v>226</v>
      </c>
      <c r="I328">
        <v>2005</v>
      </c>
      <c r="J328">
        <v>1</v>
      </c>
      <c r="K328">
        <v>17</v>
      </c>
      <c r="L328" t="s">
        <v>146</v>
      </c>
      <c r="M328" t="s">
        <v>1323</v>
      </c>
      <c r="N328" t="s">
        <v>385</v>
      </c>
      <c r="O328" t="s">
        <v>198</v>
      </c>
      <c r="P328" t="s">
        <v>213</v>
      </c>
      <c r="Q328">
        <v>71</v>
      </c>
      <c r="R328">
        <v>20</v>
      </c>
      <c r="S328">
        <v>19</v>
      </c>
      <c r="T328">
        <v>12</v>
      </c>
      <c r="U328">
        <v>7</v>
      </c>
      <c r="V328">
        <v>39</v>
      </c>
      <c r="W328">
        <v>-17</v>
      </c>
      <c r="X328" s="6">
        <v>-4.4000000000000004</v>
      </c>
      <c r="Y328">
        <v>53</v>
      </c>
      <c r="Z328">
        <v>1651</v>
      </c>
      <c r="AA328">
        <v>75486</v>
      </c>
      <c r="AB328" s="6">
        <v>1255.23</v>
      </c>
      <c r="AC328" s="7">
        <v>17.7166666667</v>
      </c>
      <c r="AD328" s="7">
        <f>AVERAGE(AA328/60/Q328,AB328/Q328,AC328)</f>
        <v>17.705226917069016</v>
      </c>
      <c r="AE328" s="8">
        <v>0.30236597163339241</v>
      </c>
      <c r="AF328" s="8">
        <v>0.66101694915254239</v>
      </c>
      <c r="AG328" s="8">
        <v>8.8191330343796712E-2</v>
      </c>
      <c r="AH328" s="9">
        <f>1-EA328/DU328</f>
        <v>0.8887070376432078</v>
      </c>
      <c r="AI328" s="10">
        <f>(AG328+AH328)*1000</f>
        <v>976.89836798700446</v>
      </c>
      <c r="AJ328" s="7">
        <f>DZ328/AB328*60</f>
        <v>2.820200282020028</v>
      </c>
      <c r="AK328" s="7">
        <f>EA328/AB328*60</f>
        <v>3.2504003250400326</v>
      </c>
      <c r="AL328" s="8">
        <f>IF(DZ328+EA328&gt;0,DZ328/(DZ328+EA328),0)</f>
        <v>0.46456692913385828</v>
      </c>
      <c r="AM328" s="11">
        <f>DZ328-EA328</f>
        <v>-9</v>
      </c>
      <c r="AN328" s="7">
        <f>AJ328-AK328</f>
        <v>-0.43020004302000459</v>
      </c>
      <c r="AO328">
        <v>272</v>
      </c>
      <c r="AP328">
        <v>272</v>
      </c>
      <c r="AQ328">
        <v>227</v>
      </c>
      <c r="AR328">
        <v>169</v>
      </c>
      <c r="AS328">
        <v>169</v>
      </c>
      <c r="AT328">
        <v>169</v>
      </c>
      <c r="AU328" s="6">
        <v>21.54</v>
      </c>
      <c r="AV328">
        <v>90</v>
      </c>
      <c r="AW328">
        <v>22</v>
      </c>
      <c r="AX328">
        <v>9</v>
      </c>
      <c r="AY328" s="11">
        <f>AW328+AX328</f>
        <v>31</v>
      </c>
      <c r="AZ328" s="6">
        <v>28.8994</v>
      </c>
      <c r="BA328" s="6">
        <v>23.79</v>
      </c>
      <c r="BB328" s="6">
        <v>215.6</v>
      </c>
      <c r="BC328">
        <v>145</v>
      </c>
      <c r="BD328">
        <v>145</v>
      </c>
      <c r="BE328">
        <v>70</v>
      </c>
      <c r="BF328" s="11">
        <f>BD328-BE328</f>
        <v>75</v>
      </c>
      <c r="BG328">
        <v>58</v>
      </c>
      <c r="BH328">
        <v>30</v>
      </c>
      <c r="BI328">
        <v>31</v>
      </c>
      <c r="BJ328">
        <v>58</v>
      </c>
      <c r="BK328">
        <v>30</v>
      </c>
      <c r="BL328">
        <v>31</v>
      </c>
      <c r="BM328">
        <v>58</v>
      </c>
      <c r="BN328" s="8">
        <f>BM328/DQ328</f>
        <v>5.1924798567591766E-2</v>
      </c>
      <c r="BO328">
        <v>767</v>
      </c>
      <c r="BP328">
        <v>593</v>
      </c>
      <c r="BQ328">
        <v>767</v>
      </c>
      <c r="BR328">
        <v>593</v>
      </c>
      <c r="BS328" s="8">
        <f>IF(BO328+BP328&gt;0,BO328/(BO328+BP328),0)</f>
        <v>0.56397058823529411</v>
      </c>
      <c r="BT328" s="8">
        <f>(BQ328+BR328)/(EH328+EI328)</f>
        <v>0.93987560469937803</v>
      </c>
      <c r="BU328">
        <v>267</v>
      </c>
      <c r="BV328">
        <v>254</v>
      </c>
      <c r="BW328">
        <v>254</v>
      </c>
      <c r="BX328">
        <v>165</v>
      </c>
      <c r="BY328">
        <v>246</v>
      </c>
      <c r="BZ328">
        <v>174</v>
      </c>
      <c r="CA328">
        <v>223</v>
      </c>
      <c r="CB328">
        <v>164</v>
      </c>
      <c r="CC328">
        <v>252</v>
      </c>
      <c r="CD328">
        <v>210</v>
      </c>
      <c r="CE328">
        <v>476</v>
      </c>
      <c r="CF328">
        <v>363</v>
      </c>
      <c r="CG328">
        <v>1</v>
      </c>
      <c r="CH328">
        <v>3</v>
      </c>
      <c r="CI328">
        <v>2</v>
      </c>
      <c r="CJ328">
        <v>0</v>
      </c>
      <c r="CK328">
        <v>0</v>
      </c>
      <c r="CL328">
        <v>0</v>
      </c>
      <c r="CM328">
        <v>6</v>
      </c>
      <c r="CN328">
        <v>1</v>
      </c>
      <c r="CO328">
        <v>0</v>
      </c>
      <c r="CP328">
        <v>1</v>
      </c>
      <c r="CQ328">
        <v>5</v>
      </c>
      <c r="CR328">
        <v>1</v>
      </c>
      <c r="CS328">
        <v>6</v>
      </c>
      <c r="CT328">
        <v>0</v>
      </c>
      <c r="CU328">
        <v>2</v>
      </c>
      <c r="CV328">
        <v>4</v>
      </c>
      <c r="CW328">
        <v>52</v>
      </c>
      <c r="CX328">
        <v>19</v>
      </c>
      <c r="CY328">
        <v>2</v>
      </c>
      <c r="CZ328">
        <v>5</v>
      </c>
      <c r="DA328">
        <v>11</v>
      </c>
      <c r="DB328">
        <v>19</v>
      </c>
      <c r="DC328">
        <v>5</v>
      </c>
      <c r="DD328">
        <v>108</v>
      </c>
      <c r="DE328">
        <v>25</v>
      </c>
      <c r="DF328">
        <v>26</v>
      </c>
      <c r="DG328">
        <v>25</v>
      </c>
      <c r="DH328">
        <v>22</v>
      </c>
      <c r="DI328" s="11">
        <f>DF328-DE328</f>
        <v>1</v>
      </c>
      <c r="DJ328" s="6">
        <v>4.9553396231000004</v>
      </c>
      <c r="DK328">
        <v>24</v>
      </c>
      <c r="DL328">
        <v>1</v>
      </c>
      <c r="DM328">
        <v>0</v>
      </c>
      <c r="DN328">
        <v>0</v>
      </c>
      <c r="DO328">
        <v>0</v>
      </c>
      <c r="DP328">
        <v>1248</v>
      </c>
      <c r="DQ328">
        <v>1117</v>
      </c>
      <c r="DR328">
        <v>921</v>
      </c>
      <c r="DS328">
        <v>872</v>
      </c>
      <c r="DT328">
        <v>669</v>
      </c>
      <c r="DU328">
        <v>611</v>
      </c>
      <c r="DV328" s="6">
        <v>61.52</v>
      </c>
      <c r="DW328" s="6">
        <v>58.62</v>
      </c>
      <c r="DX328">
        <v>210</v>
      </c>
      <c r="DY328">
        <v>216</v>
      </c>
      <c r="DZ328">
        <v>59</v>
      </c>
      <c r="EA328">
        <v>68</v>
      </c>
      <c r="EB328">
        <v>59</v>
      </c>
      <c r="EC328">
        <v>48</v>
      </c>
      <c r="ED328">
        <v>35</v>
      </c>
      <c r="EE328">
        <v>40</v>
      </c>
      <c r="EF328" s="11">
        <f>EB328+ED328</f>
        <v>94</v>
      </c>
      <c r="EG328" s="11">
        <f>EC328+EE328</f>
        <v>88</v>
      </c>
      <c r="EH328">
        <v>803</v>
      </c>
      <c r="EI328">
        <v>644</v>
      </c>
      <c r="EJ328">
        <v>449</v>
      </c>
      <c r="EK328">
        <v>338</v>
      </c>
      <c r="EL328">
        <v>141</v>
      </c>
      <c r="EM328">
        <v>93</v>
      </c>
      <c r="EN328">
        <v>82</v>
      </c>
      <c r="EO328">
        <v>79</v>
      </c>
      <c r="EP328">
        <v>3</v>
      </c>
      <c r="EQ328">
        <v>0.7</v>
      </c>
      <c r="ER328">
        <v>3.7</v>
      </c>
      <c r="ES328">
        <v>2896.13</v>
      </c>
      <c r="ET328" s="11">
        <f>BC328+BJ328+Y328+DL328</f>
        <v>257</v>
      </c>
      <c r="EU328" s="6">
        <f>IF(DK328&gt;0,(BC328+BI328)/DK328,0)</f>
        <v>7.333333333333333</v>
      </c>
      <c r="EV328" s="6">
        <f>(DP328+DQ328)/AB328*60</f>
        <v>113.04701130470113</v>
      </c>
      <c r="EW328" s="6">
        <v>43.4</v>
      </c>
      <c r="EX328">
        <v>0.61</v>
      </c>
    </row>
    <row r="329" spans="1:154">
      <c r="A329" s="5">
        <v>925000</v>
      </c>
      <c r="B329" t="s">
        <v>1324</v>
      </c>
      <c r="C329" t="s">
        <v>1325</v>
      </c>
      <c r="D329" t="s">
        <v>459</v>
      </c>
      <c r="E329" t="s">
        <v>160</v>
      </c>
      <c r="F329" t="s">
        <v>160</v>
      </c>
      <c r="G329">
        <v>71</v>
      </c>
      <c r="H329">
        <v>183</v>
      </c>
      <c r="I329">
        <v>2014</v>
      </c>
      <c r="J329">
        <v>1</v>
      </c>
      <c r="K329">
        <v>19</v>
      </c>
      <c r="L329" t="s">
        <v>154</v>
      </c>
      <c r="M329" t="s">
        <v>1326</v>
      </c>
      <c r="N329" t="s">
        <v>1327</v>
      </c>
      <c r="O329" t="s">
        <v>149</v>
      </c>
      <c r="P329" t="s">
        <v>395</v>
      </c>
      <c r="Q329">
        <v>39</v>
      </c>
      <c r="R329">
        <v>5</v>
      </c>
      <c r="S329">
        <v>9</v>
      </c>
      <c r="T329">
        <v>4</v>
      </c>
      <c r="U329">
        <v>5</v>
      </c>
      <c r="V329">
        <v>14</v>
      </c>
      <c r="W329">
        <v>-13</v>
      </c>
      <c r="X329" s="6">
        <v>-7.6</v>
      </c>
      <c r="Y329">
        <v>37</v>
      </c>
      <c r="Z329">
        <v>815</v>
      </c>
      <c r="AA329">
        <v>40000</v>
      </c>
      <c r="AB329" s="6">
        <v>664.8</v>
      </c>
      <c r="AC329" s="7">
        <v>17.100000000000001</v>
      </c>
      <c r="AD329" s="7">
        <f>AVERAGE(AA329/60/Q329,AB329/Q329,AC329)</f>
        <v>17.08005698005698</v>
      </c>
      <c r="AE329" s="8">
        <v>0.31214638200369055</v>
      </c>
      <c r="AF329" s="8">
        <v>0.53846153846153844</v>
      </c>
      <c r="AG329" s="8">
        <v>7.0844686648501368E-2</v>
      </c>
      <c r="AH329" s="9">
        <f>1-EA329/DU329</f>
        <v>0.92622950819672134</v>
      </c>
      <c r="AI329" s="10">
        <f>(AG329+AH329)*1000</f>
        <v>997.07419484522279</v>
      </c>
      <c r="AJ329" s="7">
        <f>DZ329/AB329*60</f>
        <v>2.3465703971119138</v>
      </c>
      <c r="AK329" s="7">
        <f>EA329/AB329*60</f>
        <v>2.4368231046931408</v>
      </c>
      <c r="AL329" s="8">
        <f>IF(DZ329+EA329&gt;0,DZ329/(DZ329+EA329),0)</f>
        <v>0.49056603773584906</v>
      </c>
      <c r="AM329" s="11">
        <f>DZ329-EA329</f>
        <v>-1</v>
      </c>
      <c r="AN329" s="7">
        <f>AJ329-AK329</f>
        <v>-9.0252707581226943E-2</v>
      </c>
      <c r="AO329">
        <v>111</v>
      </c>
      <c r="AP329">
        <v>111</v>
      </c>
      <c r="AQ329">
        <v>82</v>
      </c>
      <c r="AR329">
        <v>60</v>
      </c>
      <c r="AS329">
        <v>60</v>
      </c>
      <c r="AT329">
        <v>60</v>
      </c>
      <c r="AU329" s="6">
        <v>2.67</v>
      </c>
      <c r="AV329">
        <v>4</v>
      </c>
      <c r="AW329">
        <v>1</v>
      </c>
      <c r="AX329">
        <v>2</v>
      </c>
      <c r="AY329" s="11">
        <f>AW329+AX329</f>
        <v>3</v>
      </c>
      <c r="AZ329" s="6">
        <v>48.7667</v>
      </c>
      <c r="BA329" s="6">
        <v>45.5</v>
      </c>
      <c r="BB329" s="6">
        <v>96</v>
      </c>
      <c r="BC329">
        <v>31</v>
      </c>
      <c r="BD329">
        <v>31</v>
      </c>
      <c r="BE329">
        <v>20</v>
      </c>
      <c r="BF329" s="11">
        <f>BD329-BE329</f>
        <v>11</v>
      </c>
      <c r="BG329">
        <v>22</v>
      </c>
      <c r="BH329">
        <v>22</v>
      </c>
      <c r="BI329">
        <v>4</v>
      </c>
      <c r="BJ329">
        <v>48</v>
      </c>
      <c r="BK329">
        <v>22</v>
      </c>
      <c r="BL329">
        <v>4</v>
      </c>
      <c r="BM329">
        <v>48</v>
      </c>
      <c r="BN329" s="8">
        <f>BM329/DQ329</f>
        <v>7.4188562596599686E-2</v>
      </c>
      <c r="BO329">
        <v>0</v>
      </c>
      <c r="BP329">
        <v>0</v>
      </c>
      <c r="BQ329">
        <v>0</v>
      </c>
      <c r="BR329">
        <v>0</v>
      </c>
      <c r="BS329" s="8">
        <f>IF(BO329+BP329&gt;0,BO329/(BO329+BP329),0)</f>
        <v>0</v>
      </c>
      <c r="BT329" s="8">
        <f>(BQ329+BR329)/(EH329+EI329)</f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1</v>
      </c>
      <c r="CI329">
        <v>1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1</v>
      </c>
      <c r="CP329">
        <v>2</v>
      </c>
      <c r="CQ329">
        <v>0</v>
      </c>
      <c r="CR329">
        <v>0</v>
      </c>
      <c r="CS329">
        <v>2</v>
      </c>
      <c r="CT329">
        <v>0</v>
      </c>
      <c r="CU329">
        <v>0</v>
      </c>
      <c r="CV329">
        <v>3</v>
      </c>
      <c r="CW329">
        <v>19</v>
      </c>
      <c r="CX329">
        <v>3</v>
      </c>
      <c r="CY329">
        <v>0</v>
      </c>
      <c r="CZ329">
        <v>10</v>
      </c>
      <c r="DA329">
        <v>6</v>
      </c>
      <c r="DB329">
        <v>0</v>
      </c>
      <c r="DC329">
        <v>0</v>
      </c>
      <c r="DD329">
        <v>41</v>
      </c>
      <c r="DE329">
        <v>9</v>
      </c>
      <c r="DF329">
        <v>6</v>
      </c>
      <c r="DG329">
        <v>6</v>
      </c>
      <c r="DH329">
        <v>4</v>
      </c>
      <c r="DI329" s="11">
        <f>DF329-DE329</f>
        <v>-3</v>
      </c>
      <c r="DJ329" s="6">
        <v>3.9905930299999999</v>
      </c>
      <c r="DK329">
        <v>6</v>
      </c>
      <c r="DL329">
        <v>1</v>
      </c>
      <c r="DM329">
        <v>0</v>
      </c>
      <c r="DN329">
        <v>0</v>
      </c>
      <c r="DO329">
        <v>2</v>
      </c>
      <c r="DP329">
        <v>676</v>
      </c>
      <c r="DQ329">
        <v>647</v>
      </c>
      <c r="DR329">
        <v>524</v>
      </c>
      <c r="DS329">
        <v>525</v>
      </c>
      <c r="DT329">
        <v>367</v>
      </c>
      <c r="DU329">
        <v>366</v>
      </c>
      <c r="DV329" s="6">
        <v>32.619999999999997</v>
      </c>
      <c r="DW329" s="6">
        <v>34.159999999999997</v>
      </c>
      <c r="DX329">
        <v>119</v>
      </c>
      <c r="DY329">
        <v>120</v>
      </c>
      <c r="DZ329">
        <v>26</v>
      </c>
      <c r="EA329">
        <v>27</v>
      </c>
      <c r="EB329">
        <v>26</v>
      </c>
      <c r="EC329">
        <v>29</v>
      </c>
      <c r="ED329">
        <v>22</v>
      </c>
      <c r="EE329">
        <v>29</v>
      </c>
      <c r="EF329" s="11">
        <f>EB329+ED329</f>
        <v>48</v>
      </c>
      <c r="EG329" s="11">
        <f>EC329+EE329</f>
        <v>58</v>
      </c>
      <c r="EH329">
        <v>329</v>
      </c>
      <c r="EI329">
        <v>351</v>
      </c>
      <c r="EJ329">
        <v>234</v>
      </c>
      <c r="EK329">
        <v>207</v>
      </c>
      <c r="EL329">
        <v>95</v>
      </c>
      <c r="EM329">
        <v>54</v>
      </c>
      <c r="EN329">
        <v>30</v>
      </c>
      <c r="EO329">
        <v>35</v>
      </c>
      <c r="EP329">
        <v>1.3</v>
      </c>
      <c r="EQ329">
        <v>0.4</v>
      </c>
      <c r="ER329">
        <v>1.7000000000000002</v>
      </c>
      <c r="ES329">
        <v>1464.97</v>
      </c>
      <c r="ET329" s="11">
        <f>BC329+BJ329+Y329+DL329</f>
        <v>117</v>
      </c>
      <c r="EU329" s="6">
        <f>IF(DK329&gt;0,(BC329+BI329)/DK329,0)</f>
        <v>5.833333333333333</v>
      </c>
      <c r="EV329" s="6">
        <f>(DP329+DQ329)/AB329*60</f>
        <v>119.4043321299639</v>
      </c>
      <c r="EW329" s="6">
        <v>9.8000000000000007</v>
      </c>
      <c r="EX329">
        <v>0.25</v>
      </c>
    </row>
    <row r="330" spans="1:154">
      <c r="A330" s="5">
        <v>575000</v>
      </c>
      <c r="B330" t="s">
        <v>1328</v>
      </c>
      <c r="C330" t="s">
        <v>1329</v>
      </c>
      <c r="D330" t="s">
        <v>153</v>
      </c>
      <c r="E330" t="s">
        <v>145</v>
      </c>
      <c r="F330" t="s">
        <v>145</v>
      </c>
      <c r="G330">
        <v>72</v>
      </c>
      <c r="H330">
        <v>192</v>
      </c>
      <c r="I330">
        <v>2012</v>
      </c>
      <c r="J330">
        <v>3</v>
      </c>
      <c r="K330">
        <v>71</v>
      </c>
      <c r="L330" t="s">
        <v>146</v>
      </c>
      <c r="M330" t="s">
        <v>1330</v>
      </c>
      <c r="N330" t="s">
        <v>1215</v>
      </c>
      <c r="O330" t="s">
        <v>198</v>
      </c>
      <c r="P330" t="s">
        <v>199</v>
      </c>
      <c r="Q330">
        <v>3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-2</v>
      </c>
      <c r="X330" s="6">
        <v>-0.30000000000000004</v>
      </c>
      <c r="Y330">
        <v>2</v>
      </c>
      <c r="Z330">
        <v>49</v>
      </c>
      <c r="AA330">
        <v>2287</v>
      </c>
      <c r="AB330" s="6">
        <v>38.08</v>
      </c>
      <c r="AC330" s="7">
        <v>12.7</v>
      </c>
      <c r="AD330" s="7">
        <f>AVERAGE(AA330/60/Q330,AB330/Q330,AC330)</f>
        <v>12.699629629629632</v>
      </c>
      <c r="AE330" s="8">
        <v>0.23010453803855216</v>
      </c>
      <c r="AF330" s="8">
        <v>0</v>
      </c>
      <c r="AG330" s="8">
        <v>0</v>
      </c>
      <c r="AH330" s="9">
        <f>1-EA330/DU330</f>
        <v>0.81818181818181812</v>
      </c>
      <c r="AI330" s="10">
        <f>(AG330+AH330)*1000</f>
        <v>818.18181818181813</v>
      </c>
      <c r="AJ330" s="7">
        <f>DZ330/AB330*60</f>
        <v>0</v>
      </c>
      <c r="AK330" s="7">
        <f>EA330/AB330*60</f>
        <v>3.1512605042016806</v>
      </c>
      <c r="AL330" s="8">
        <f>IF(DZ330+EA330&gt;0,DZ330/(DZ330+EA330),0)</f>
        <v>0</v>
      </c>
      <c r="AM330" s="11">
        <f>DZ330-EA330</f>
        <v>-2</v>
      </c>
      <c r="AN330" s="7">
        <f>AJ330-AK330</f>
        <v>-3.1512605042016806</v>
      </c>
      <c r="AO330">
        <v>3</v>
      </c>
      <c r="AP330">
        <v>3</v>
      </c>
      <c r="AQ330">
        <v>2</v>
      </c>
      <c r="AR330">
        <v>1</v>
      </c>
      <c r="AS330">
        <v>1</v>
      </c>
      <c r="AT330">
        <v>1</v>
      </c>
      <c r="AU330" s="6">
        <v>7.0000000000000007E-2</v>
      </c>
      <c r="AV330">
        <v>0</v>
      </c>
      <c r="AW330">
        <v>0</v>
      </c>
      <c r="AX330">
        <v>0</v>
      </c>
      <c r="AY330" s="11">
        <f>AW330+AX330</f>
        <v>0</v>
      </c>
      <c r="AZ330" s="6">
        <v>41</v>
      </c>
      <c r="BA330" s="6">
        <v>31.07</v>
      </c>
      <c r="BB330" s="6">
        <v>0</v>
      </c>
      <c r="BC330">
        <v>6</v>
      </c>
      <c r="BD330">
        <v>6</v>
      </c>
      <c r="BE330">
        <v>6</v>
      </c>
      <c r="BF330" s="11">
        <f>BD330-BE330</f>
        <v>0</v>
      </c>
      <c r="BG330">
        <v>1</v>
      </c>
      <c r="BH330">
        <v>1</v>
      </c>
      <c r="BI330">
        <v>2</v>
      </c>
      <c r="BJ330">
        <v>2</v>
      </c>
      <c r="BK330">
        <v>1</v>
      </c>
      <c r="BL330">
        <v>2</v>
      </c>
      <c r="BM330">
        <v>2</v>
      </c>
      <c r="BN330" s="8">
        <f>BM330/DQ330</f>
        <v>7.6923076923076927E-2</v>
      </c>
      <c r="BO330">
        <v>13</v>
      </c>
      <c r="BP330">
        <v>17</v>
      </c>
      <c r="BQ330">
        <v>13</v>
      </c>
      <c r="BR330">
        <v>17</v>
      </c>
      <c r="BS330" s="8">
        <f>IF(BO330+BP330&gt;0,BO330/(BO330+BP330),0)</f>
        <v>0.43333333333333335</v>
      </c>
      <c r="BT330" s="8">
        <f>(BQ330+BR330)/(EH330+EI330)</f>
        <v>0.967741935483871</v>
      </c>
      <c r="BU330">
        <v>2</v>
      </c>
      <c r="BV330">
        <v>7</v>
      </c>
      <c r="BW330">
        <v>6</v>
      </c>
      <c r="BX330">
        <v>7</v>
      </c>
      <c r="BY330">
        <v>5</v>
      </c>
      <c r="BZ330">
        <v>3</v>
      </c>
      <c r="CA330">
        <v>3</v>
      </c>
      <c r="CB330">
        <v>1</v>
      </c>
      <c r="CC330">
        <v>8</v>
      </c>
      <c r="CD330">
        <v>15</v>
      </c>
      <c r="CE330">
        <v>6</v>
      </c>
      <c r="CF330">
        <v>8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1</v>
      </c>
      <c r="DE330">
        <v>1</v>
      </c>
      <c r="DF330">
        <v>0</v>
      </c>
      <c r="DG330">
        <v>1</v>
      </c>
      <c r="DH330">
        <v>0</v>
      </c>
      <c r="DI330" s="11">
        <f>DF330-DE330</f>
        <v>-1</v>
      </c>
      <c r="DJ330" s="6">
        <v>-0.92171113459999998</v>
      </c>
      <c r="DK330">
        <v>1</v>
      </c>
      <c r="DL330">
        <v>0</v>
      </c>
      <c r="DM330">
        <v>0</v>
      </c>
      <c r="DN330">
        <v>0</v>
      </c>
      <c r="DO330">
        <v>0</v>
      </c>
      <c r="DP330">
        <v>30</v>
      </c>
      <c r="DQ330">
        <v>26</v>
      </c>
      <c r="DR330">
        <v>23</v>
      </c>
      <c r="DS330">
        <v>20</v>
      </c>
      <c r="DT330">
        <v>16</v>
      </c>
      <c r="DU330">
        <v>11</v>
      </c>
      <c r="DV330" s="6">
        <v>1.07</v>
      </c>
      <c r="DW330" s="6">
        <v>0.81</v>
      </c>
      <c r="DX330">
        <v>1</v>
      </c>
      <c r="DY330">
        <v>1</v>
      </c>
      <c r="DZ330">
        <v>0</v>
      </c>
      <c r="EA330">
        <v>2</v>
      </c>
      <c r="EB330">
        <v>1</v>
      </c>
      <c r="EC330">
        <v>2</v>
      </c>
      <c r="ED330">
        <v>0</v>
      </c>
      <c r="EE330">
        <v>1</v>
      </c>
      <c r="EF330" s="11">
        <f>EB330+ED330</f>
        <v>1</v>
      </c>
      <c r="EG330" s="11">
        <f>EC330+EE330</f>
        <v>3</v>
      </c>
      <c r="EH330">
        <v>13</v>
      </c>
      <c r="EI330">
        <v>18</v>
      </c>
      <c r="EJ330">
        <v>17</v>
      </c>
      <c r="EK330">
        <v>21</v>
      </c>
      <c r="EL330">
        <v>7</v>
      </c>
      <c r="EM330">
        <v>6</v>
      </c>
      <c r="EN330">
        <v>4</v>
      </c>
      <c r="EO330">
        <v>2</v>
      </c>
      <c r="EP330">
        <v>-0.1</v>
      </c>
      <c r="EQ330">
        <v>0</v>
      </c>
      <c r="ER330">
        <v>-0.1</v>
      </c>
      <c r="ES330">
        <v>127.41</v>
      </c>
      <c r="ET330" s="11">
        <f>BC330+BJ330+Y330+DL330</f>
        <v>10</v>
      </c>
      <c r="EU330" s="6">
        <f>IF(DK330&gt;0,(BC330+BI330)/DK330,0)</f>
        <v>8</v>
      </c>
      <c r="EV330" s="6">
        <f>(DP330+DQ330)/AB330*60</f>
        <v>88.235294117647072</v>
      </c>
      <c r="EW330" s="6">
        <v>-0.2</v>
      </c>
      <c r="EX330">
        <v>-0.06</v>
      </c>
    </row>
    <row r="331" spans="1:154">
      <c r="A331" s="5">
        <v>620000</v>
      </c>
      <c r="B331" t="s">
        <v>1331</v>
      </c>
      <c r="C331" t="s">
        <v>1332</v>
      </c>
      <c r="D331" t="s">
        <v>338</v>
      </c>
      <c r="E331" t="s">
        <v>160</v>
      </c>
      <c r="F331" t="s">
        <v>160</v>
      </c>
      <c r="G331">
        <v>71</v>
      </c>
      <c r="H331">
        <v>192</v>
      </c>
      <c r="I331">
        <v>2010</v>
      </c>
      <c r="J331">
        <v>3</v>
      </c>
      <c r="K331">
        <v>80</v>
      </c>
      <c r="L331" t="s">
        <v>154</v>
      </c>
      <c r="M331" t="s">
        <v>1333</v>
      </c>
      <c r="N331" t="s">
        <v>957</v>
      </c>
      <c r="O331" t="s">
        <v>163</v>
      </c>
      <c r="P331" t="s">
        <v>233</v>
      </c>
      <c r="Q331">
        <v>57</v>
      </c>
      <c r="R331">
        <v>15</v>
      </c>
      <c r="S331">
        <v>13</v>
      </c>
      <c r="T331">
        <v>9</v>
      </c>
      <c r="U331">
        <v>4</v>
      </c>
      <c r="V331">
        <v>28</v>
      </c>
      <c r="W331">
        <v>4</v>
      </c>
      <c r="X331" s="6">
        <v>2.2000000000000002</v>
      </c>
      <c r="Y331">
        <v>8</v>
      </c>
      <c r="Z331">
        <v>1131</v>
      </c>
      <c r="AA331">
        <v>46636</v>
      </c>
      <c r="AB331" s="6">
        <v>776.64</v>
      </c>
      <c r="AC331" s="7">
        <v>13.6333333333</v>
      </c>
      <c r="AD331" s="7">
        <f>AVERAGE(AA331/60/Q331,AB331/Q331,AC331)</f>
        <v>13.631617933712086</v>
      </c>
      <c r="AE331" s="8">
        <v>0.25261432274810453</v>
      </c>
      <c r="AF331" s="8">
        <v>0.68292682926829273</v>
      </c>
      <c r="AG331" s="8">
        <v>9.8321342925659472E-2</v>
      </c>
      <c r="AH331" s="9">
        <f>1-EA331/DU331</f>
        <v>0.908675799086758</v>
      </c>
      <c r="AI331" s="10">
        <f>(AG331+AH331)*1000</f>
        <v>1006.9971420124175</v>
      </c>
      <c r="AJ331" s="7">
        <f>DZ331/AB331*60</f>
        <v>3.1674907292954266</v>
      </c>
      <c r="AK331" s="7">
        <f>EA331/AB331*60</f>
        <v>3.0902348578491967</v>
      </c>
      <c r="AL331" s="8">
        <f>IF(DZ331+EA331&gt;0,DZ331/(DZ331+EA331),0)</f>
        <v>0.50617283950617287</v>
      </c>
      <c r="AM331" s="11">
        <f>DZ331-EA331</f>
        <v>1</v>
      </c>
      <c r="AN331" s="7">
        <f>AJ331-AK331</f>
        <v>7.7255871446229918E-2</v>
      </c>
      <c r="AO331">
        <v>188</v>
      </c>
      <c r="AP331">
        <v>187</v>
      </c>
      <c r="AQ331">
        <v>145</v>
      </c>
      <c r="AR331">
        <v>110</v>
      </c>
      <c r="AS331">
        <v>110</v>
      </c>
      <c r="AT331">
        <v>110</v>
      </c>
      <c r="AU331" s="6">
        <v>12.25</v>
      </c>
      <c r="AV331">
        <v>48</v>
      </c>
      <c r="AW331">
        <v>13</v>
      </c>
      <c r="AX331">
        <v>8</v>
      </c>
      <c r="AY331" s="11">
        <f>AW331+AX331</f>
        <v>21</v>
      </c>
      <c r="AZ331" s="6">
        <v>25.1</v>
      </c>
      <c r="BA331" s="6">
        <v>22.39</v>
      </c>
      <c r="BB331" s="6">
        <v>158.80000000000001</v>
      </c>
      <c r="BC331">
        <v>101</v>
      </c>
      <c r="BD331">
        <v>101</v>
      </c>
      <c r="BE331">
        <v>119</v>
      </c>
      <c r="BF331" s="11">
        <f>BD331-BE331</f>
        <v>-18</v>
      </c>
      <c r="BG331">
        <v>35</v>
      </c>
      <c r="BH331">
        <v>16</v>
      </c>
      <c r="BI331">
        <v>18</v>
      </c>
      <c r="BJ331">
        <v>29</v>
      </c>
      <c r="BK331">
        <v>16</v>
      </c>
      <c r="BL331">
        <v>18</v>
      </c>
      <c r="BM331">
        <v>29</v>
      </c>
      <c r="BN331" s="8">
        <f>BM331/DQ331</f>
        <v>3.7859007832898174E-2</v>
      </c>
      <c r="BO331">
        <v>2</v>
      </c>
      <c r="BP331">
        <v>3</v>
      </c>
      <c r="BQ331">
        <v>2</v>
      </c>
      <c r="BR331">
        <v>3</v>
      </c>
      <c r="BS331" s="8">
        <f>IF(BO331+BP331&gt;0,BO331/(BO331+BP331),0)</f>
        <v>0.4</v>
      </c>
      <c r="BT331" s="8">
        <f>(BQ331+BR331)/(EH331+EI331)</f>
        <v>6.3856960408684551E-3</v>
      </c>
      <c r="BU331">
        <v>1</v>
      </c>
      <c r="BV331">
        <v>1</v>
      </c>
      <c r="BW331">
        <v>1</v>
      </c>
      <c r="BX331">
        <v>0</v>
      </c>
      <c r="BY331">
        <v>0</v>
      </c>
      <c r="BZ331">
        <v>2</v>
      </c>
      <c r="CA331">
        <v>0</v>
      </c>
      <c r="CB331">
        <v>1</v>
      </c>
      <c r="CC331">
        <v>1</v>
      </c>
      <c r="CD331">
        <v>1</v>
      </c>
      <c r="CE331">
        <v>2</v>
      </c>
      <c r="CF331">
        <v>2</v>
      </c>
      <c r="CG331">
        <v>1</v>
      </c>
      <c r="CH331">
        <v>2</v>
      </c>
      <c r="CI331">
        <v>1</v>
      </c>
      <c r="CJ331">
        <v>2</v>
      </c>
      <c r="CK331">
        <v>1</v>
      </c>
      <c r="CL331">
        <v>1</v>
      </c>
      <c r="CM331">
        <v>6</v>
      </c>
      <c r="CN331">
        <v>1</v>
      </c>
      <c r="CO331">
        <v>0</v>
      </c>
      <c r="CP331">
        <v>1</v>
      </c>
      <c r="CQ331">
        <v>1</v>
      </c>
      <c r="CR331">
        <v>0</v>
      </c>
      <c r="CS331">
        <v>6</v>
      </c>
      <c r="CT331">
        <v>0</v>
      </c>
      <c r="CU331">
        <v>0</v>
      </c>
      <c r="CV331">
        <v>4</v>
      </c>
      <c r="CW331">
        <v>31</v>
      </c>
      <c r="CX331">
        <v>21</v>
      </c>
      <c r="CY331">
        <v>1</v>
      </c>
      <c r="CZ331">
        <v>9</v>
      </c>
      <c r="DA331">
        <v>13</v>
      </c>
      <c r="DB331">
        <v>7</v>
      </c>
      <c r="DC331">
        <v>7</v>
      </c>
      <c r="DD331">
        <v>52</v>
      </c>
      <c r="DE331">
        <v>4</v>
      </c>
      <c r="DF331">
        <v>17</v>
      </c>
      <c r="DG331">
        <v>4</v>
      </c>
      <c r="DH331">
        <v>13</v>
      </c>
      <c r="DI331" s="11">
        <f>DF331-DE331</f>
        <v>13</v>
      </c>
      <c r="DJ331" s="6">
        <v>6.0467361974999996</v>
      </c>
      <c r="DK331">
        <v>4</v>
      </c>
      <c r="DL331">
        <v>0</v>
      </c>
      <c r="DM331">
        <v>0</v>
      </c>
      <c r="DN331">
        <v>0</v>
      </c>
      <c r="DO331">
        <v>0</v>
      </c>
      <c r="DP331">
        <v>749</v>
      </c>
      <c r="DQ331">
        <v>766</v>
      </c>
      <c r="DR331">
        <v>559</v>
      </c>
      <c r="DS331">
        <v>569</v>
      </c>
      <c r="DT331">
        <v>417</v>
      </c>
      <c r="DU331">
        <v>438</v>
      </c>
      <c r="DV331" s="6">
        <v>38.229999999999997</v>
      </c>
      <c r="DW331" s="6">
        <v>39.26</v>
      </c>
      <c r="DX331">
        <v>130</v>
      </c>
      <c r="DY331">
        <v>132</v>
      </c>
      <c r="DZ331">
        <v>41</v>
      </c>
      <c r="EA331">
        <v>40</v>
      </c>
      <c r="EB331">
        <v>36</v>
      </c>
      <c r="EC331">
        <v>46</v>
      </c>
      <c r="ED331">
        <v>32</v>
      </c>
      <c r="EE331">
        <v>31</v>
      </c>
      <c r="EF331" s="11">
        <f>EB331+ED331</f>
        <v>68</v>
      </c>
      <c r="EG331" s="11">
        <f>EC331+EE331</f>
        <v>77</v>
      </c>
      <c r="EH331">
        <v>369</v>
      </c>
      <c r="EI331">
        <v>414</v>
      </c>
      <c r="EJ331">
        <v>347</v>
      </c>
      <c r="EK331">
        <v>431</v>
      </c>
      <c r="EL331">
        <v>104</v>
      </c>
      <c r="EM331">
        <v>82</v>
      </c>
      <c r="EN331">
        <v>31</v>
      </c>
      <c r="EO331">
        <v>52</v>
      </c>
      <c r="EP331">
        <v>2.6</v>
      </c>
      <c r="EQ331">
        <v>0.7</v>
      </c>
      <c r="ER331">
        <v>3.3</v>
      </c>
      <c r="ES331">
        <v>2297.77</v>
      </c>
      <c r="ET331" s="11">
        <f>BC331+BJ331+Y331+DL331</f>
        <v>138</v>
      </c>
      <c r="EU331" s="6">
        <f>IF(DK331&gt;0,(BC331+BI331)/DK331,0)</f>
        <v>29.75</v>
      </c>
      <c r="EV331" s="6">
        <f>(DP331+DQ331)/AB331*60</f>
        <v>117.04264524103833</v>
      </c>
      <c r="EW331" s="6">
        <v>32.799999999999997</v>
      </c>
      <c r="EX331">
        <v>0.57999999999999996</v>
      </c>
    </row>
    <row r="332" spans="1:154">
      <c r="A332" s="5">
        <v>2500000</v>
      </c>
      <c r="B332" t="s">
        <v>1334</v>
      </c>
      <c r="C332" t="s">
        <v>1335</v>
      </c>
      <c r="D332" t="s">
        <v>108</v>
      </c>
      <c r="E332" t="s">
        <v>160</v>
      </c>
      <c r="F332" t="s">
        <v>160</v>
      </c>
      <c r="G332">
        <v>74</v>
      </c>
      <c r="H332">
        <v>210</v>
      </c>
      <c r="L332" t="s">
        <v>154</v>
      </c>
      <c r="M332" t="s">
        <v>975</v>
      </c>
      <c r="N332" t="s">
        <v>1336</v>
      </c>
      <c r="O332" t="s">
        <v>149</v>
      </c>
      <c r="P332" t="s">
        <v>274</v>
      </c>
      <c r="Q332">
        <v>58</v>
      </c>
      <c r="R332">
        <v>3</v>
      </c>
      <c r="S332">
        <v>10</v>
      </c>
      <c r="T332">
        <v>4</v>
      </c>
      <c r="U332">
        <v>6</v>
      </c>
      <c r="V332">
        <v>13</v>
      </c>
      <c r="W332">
        <v>1</v>
      </c>
      <c r="X332" s="6">
        <v>10.199999999999999</v>
      </c>
      <c r="Y332">
        <v>50</v>
      </c>
      <c r="Z332">
        <v>1354</v>
      </c>
      <c r="AA332">
        <v>61927</v>
      </c>
      <c r="AB332" s="6">
        <v>1028.8800000000001</v>
      </c>
      <c r="AC332" s="7">
        <v>17.7</v>
      </c>
      <c r="AD332" s="7">
        <f>AVERAGE(AA332/60/Q332,AB332/Q332,AC332)</f>
        <v>17.744808429118773</v>
      </c>
      <c r="AE332" s="8">
        <v>0.3222540999010261</v>
      </c>
      <c r="AF332" s="8">
        <v>0.37142857142857144</v>
      </c>
      <c r="AG332" s="8">
        <v>7.2916666666666671E-2</v>
      </c>
      <c r="AH332" s="9">
        <f>1-EA332/DU332</f>
        <v>0.90410958904109595</v>
      </c>
      <c r="AI332" s="10">
        <f>(AG332+AH332)*1000</f>
        <v>977.02625570776263</v>
      </c>
      <c r="AJ332" s="7">
        <f>DZ332/AB332*60</f>
        <v>2.0410543503615579</v>
      </c>
      <c r="AK332" s="7">
        <f>EA332/AB332*60</f>
        <v>2.4492652204338694</v>
      </c>
      <c r="AL332" s="8">
        <f>IF(DZ332+EA332&gt;0,DZ332/(DZ332+EA332),0)</f>
        <v>0.45454545454545453</v>
      </c>
      <c r="AM332" s="11">
        <f>DZ332-EA332</f>
        <v>-7</v>
      </c>
      <c r="AN332" s="7">
        <f>AJ332-AK332</f>
        <v>-0.40821087007231149</v>
      </c>
      <c r="AO332">
        <v>105</v>
      </c>
      <c r="AP332">
        <v>105</v>
      </c>
      <c r="AQ332">
        <v>71</v>
      </c>
      <c r="AR332">
        <v>49</v>
      </c>
      <c r="AS332">
        <v>49</v>
      </c>
      <c r="AT332">
        <v>49</v>
      </c>
      <c r="AU332" s="6">
        <v>1.44</v>
      </c>
      <c r="AV332">
        <v>1</v>
      </c>
      <c r="AW332">
        <v>3</v>
      </c>
      <c r="AX332">
        <v>4</v>
      </c>
      <c r="AY332" s="11">
        <f>AW332+AX332</f>
        <v>7</v>
      </c>
      <c r="AZ332" s="6">
        <v>54.959200000000003</v>
      </c>
      <c r="BA332" s="6">
        <v>51.82</v>
      </c>
      <c r="BB332" s="6">
        <v>112.1</v>
      </c>
      <c r="BC332">
        <v>121</v>
      </c>
      <c r="BD332">
        <v>121</v>
      </c>
      <c r="BE332" t="s">
        <v>255</v>
      </c>
      <c r="BF332" s="11" t="e">
        <f>BD332-BE332</f>
        <v>#VALUE!</v>
      </c>
      <c r="BG332">
        <v>22</v>
      </c>
      <c r="BH332">
        <v>21</v>
      </c>
      <c r="BI332">
        <v>7</v>
      </c>
      <c r="BJ332">
        <v>76</v>
      </c>
      <c r="BK332">
        <v>21</v>
      </c>
      <c r="BL332">
        <v>7</v>
      </c>
      <c r="BM332">
        <v>76</v>
      </c>
      <c r="BN332" s="8">
        <f>BM332/DQ332</f>
        <v>8.5106382978723402E-2</v>
      </c>
      <c r="BO332">
        <v>0</v>
      </c>
      <c r="BP332">
        <v>0</v>
      </c>
      <c r="BQ332">
        <v>0</v>
      </c>
      <c r="BR332">
        <v>0</v>
      </c>
      <c r="BS332" s="8">
        <f>IF(BO332+BP332&gt;0,BO332/(BO332+BP332),0)</f>
        <v>0</v>
      </c>
      <c r="BT332" s="8">
        <f>(BQ332+BR332)/(EH332+EI332)</f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1</v>
      </c>
      <c r="CI332">
        <v>1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1</v>
      </c>
      <c r="CQ332">
        <v>0</v>
      </c>
      <c r="CR332">
        <v>0</v>
      </c>
      <c r="CS332">
        <v>2</v>
      </c>
      <c r="CT332">
        <v>0</v>
      </c>
      <c r="CU332">
        <v>1</v>
      </c>
      <c r="CV332">
        <v>1</v>
      </c>
      <c r="CW332">
        <v>20</v>
      </c>
      <c r="CX332">
        <v>2</v>
      </c>
      <c r="CY332">
        <v>0</v>
      </c>
      <c r="CZ332">
        <v>14</v>
      </c>
      <c r="DA332">
        <v>11</v>
      </c>
      <c r="DB332">
        <v>0</v>
      </c>
      <c r="DC332">
        <v>0</v>
      </c>
      <c r="DD332">
        <v>22</v>
      </c>
      <c r="DE332">
        <v>18</v>
      </c>
      <c r="DF332">
        <v>6</v>
      </c>
      <c r="DG332">
        <v>18</v>
      </c>
      <c r="DH332">
        <v>9</v>
      </c>
      <c r="DI332" s="11">
        <f>DF332-DE332</f>
        <v>-12</v>
      </c>
      <c r="DJ332" s="6">
        <v>-3.6280167199999998</v>
      </c>
      <c r="DK332">
        <v>14</v>
      </c>
      <c r="DL332">
        <v>4</v>
      </c>
      <c r="DM332">
        <v>0</v>
      </c>
      <c r="DN332">
        <v>0</v>
      </c>
      <c r="DO332">
        <v>0</v>
      </c>
      <c r="DP332">
        <v>885</v>
      </c>
      <c r="DQ332">
        <v>893</v>
      </c>
      <c r="DR332">
        <v>673</v>
      </c>
      <c r="DS332">
        <v>651</v>
      </c>
      <c r="DT332">
        <v>480</v>
      </c>
      <c r="DU332">
        <v>438</v>
      </c>
      <c r="DV332" s="6">
        <v>38.380000000000003</v>
      </c>
      <c r="DW332" s="6">
        <v>39.39</v>
      </c>
      <c r="DX332">
        <v>127</v>
      </c>
      <c r="DY332">
        <v>133</v>
      </c>
      <c r="DZ332">
        <v>35</v>
      </c>
      <c r="EA332">
        <v>42</v>
      </c>
      <c r="EB332">
        <v>27</v>
      </c>
      <c r="EC332">
        <v>26</v>
      </c>
      <c r="ED332">
        <v>54</v>
      </c>
      <c r="EE332">
        <v>27</v>
      </c>
      <c r="EF332" s="11">
        <f>EB332+ED332</f>
        <v>81</v>
      </c>
      <c r="EG332" s="11">
        <f>EC332+EE332</f>
        <v>53</v>
      </c>
      <c r="EH332">
        <v>486</v>
      </c>
      <c r="EI332">
        <v>466</v>
      </c>
      <c r="EJ332">
        <v>460</v>
      </c>
      <c r="EK332">
        <v>522</v>
      </c>
      <c r="EL332">
        <v>138</v>
      </c>
      <c r="EM332">
        <v>131</v>
      </c>
      <c r="EN332">
        <v>69</v>
      </c>
      <c r="EO332">
        <v>70</v>
      </c>
      <c r="EP332">
        <v>0.5</v>
      </c>
      <c r="EQ332">
        <v>2.5</v>
      </c>
      <c r="ER332">
        <v>3.1</v>
      </c>
      <c r="ES332">
        <v>2163.88</v>
      </c>
      <c r="ET332" s="11">
        <f>BC332+BJ332+Y332+DL332</f>
        <v>251</v>
      </c>
      <c r="EU332" s="6">
        <f>IF(DK332&gt;0,(BC332+BI332)/DK332,0)</f>
        <v>9.1428571428571423</v>
      </c>
      <c r="EV332" s="6">
        <f>(DP332+DQ332)/AB332*60</f>
        <v>103.68556099836714</v>
      </c>
      <c r="EW332" s="6">
        <v>19.5</v>
      </c>
      <c r="EX332">
        <v>0.34</v>
      </c>
    </row>
    <row r="333" spans="1:154">
      <c r="A333" s="5">
        <v>3800000</v>
      </c>
      <c r="B333" t="s">
        <v>1337</v>
      </c>
      <c r="C333" t="s">
        <v>1191</v>
      </c>
      <c r="D333" t="s">
        <v>153</v>
      </c>
      <c r="E333" t="s">
        <v>145</v>
      </c>
      <c r="F333" t="s">
        <v>145</v>
      </c>
      <c r="G333">
        <v>72</v>
      </c>
      <c r="H333">
        <v>180</v>
      </c>
      <c r="I333">
        <v>2009</v>
      </c>
      <c r="J333">
        <v>5</v>
      </c>
      <c r="K333">
        <v>130</v>
      </c>
      <c r="L333" t="s">
        <v>146</v>
      </c>
      <c r="M333" t="s">
        <v>1338</v>
      </c>
      <c r="N333" t="s">
        <v>540</v>
      </c>
      <c r="O333" t="s">
        <v>187</v>
      </c>
      <c r="P333" t="s">
        <v>150</v>
      </c>
      <c r="Q333">
        <v>74</v>
      </c>
      <c r="R333">
        <v>26</v>
      </c>
      <c r="S333">
        <v>35</v>
      </c>
      <c r="T333">
        <v>24</v>
      </c>
      <c r="U333">
        <v>11</v>
      </c>
      <c r="V333">
        <v>61</v>
      </c>
      <c r="W333">
        <v>17</v>
      </c>
      <c r="X333" s="6">
        <v>-1.2</v>
      </c>
      <c r="Y333">
        <v>51</v>
      </c>
      <c r="Z333">
        <v>1585</v>
      </c>
      <c r="AA333">
        <v>78113</v>
      </c>
      <c r="AB333" s="6">
        <v>1299.67</v>
      </c>
      <c r="AC333" s="7">
        <v>17.600000000000001</v>
      </c>
      <c r="AD333" s="7">
        <f>AVERAGE(AA333/60/Q333,AB333/Q333,AC333)</f>
        <v>17.585375375375374</v>
      </c>
      <c r="AE333" s="8">
        <v>0.31009422100061795</v>
      </c>
      <c r="AF333" s="8">
        <v>0.69318181818181823</v>
      </c>
      <c r="AG333" s="8">
        <v>0.11609498680738786</v>
      </c>
      <c r="AH333" s="9">
        <f>1-EA333/DU333</f>
        <v>0.93001841620626147</v>
      </c>
      <c r="AI333" s="10">
        <f>(AG333+AH333)*1000</f>
        <v>1046.1134030136493</v>
      </c>
      <c r="AJ333" s="7">
        <f>DZ333/AB333*60</f>
        <v>4.0625697292389598</v>
      </c>
      <c r="AK333" s="7">
        <f>EA333/AB333*60</f>
        <v>1.7542914739895512</v>
      </c>
      <c r="AL333" s="8">
        <f>IF(DZ333+EA333&gt;0,DZ333/(DZ333+EA333),0)</f>
        <v>0.69841269841269837</v>
      </c>
      <c r="AM333" s="11">
        <f>DZ333-EA333</f>
        <v>50</v>
      </c>
      <c r="AN333" s="7">
        <f>AJ333-AK333</f>
        <v>2.3082782552494088</v>
      </c>
      <c r="AO333">
        <v>415</v>
      </c>
      <c r="AP333">
        <v>415</v>
      </c>
      <c r="AQ333">
        <v>312</v>
      </c>
      <c r="AR333">
        <v>224</v>
      </c>
      <c r="AS333">
        <v>224</v>
      </c>
      <c r="AT333">
        <v>224</v>
      </c>
      <c r="AU333" s="6">
        <v>19.079999999999998</v>
      </c>
      <c r="AV333">
        <v>56</v>
      </c>
      <c r="AW333">
        <v>16</v>
      </c>
      <c r="AX333">
        <v>28</v>
      </c>
      <c r="AY333" s="11">
        <f>AW333+AX333</f>
        <v>44</v>
      </c>
      <c r="AZ333" s="6">
        <v>35.8795</v>
      </c>
      <c r="BA333" s="6">
        <v>33.85</v>
      </c>
      <c r="BB333" s="6">
        <v>355.9</v>
      </c>
      <c r="BC333">
        <v>41</v>
      </c>
      <c r="BD333">
        <v>41</v>
      </c>
      <c r="BE333">
        <v>49</v>
      </c>
      <c r="BF333" s="11">
        <f>BD333-BE333</f>
        <v>-8</v>
      </c>
      <c r="BG333">
        <v>88</v>
      </c>
      <c r="BH333">
        <v>54</v>
      </c>
      <c r="BI333">
        <v>45</v>
      </c>
      <c r="BJ333">
        <v>21</v>
      </c>
      <c r="BK333">
        <v>54</v>
      </c>
      <c r="BL333">
        <v>45</v>
      </c>
      <c r="BM333">
        <v>21</v>
      </c>
      <c r="BN333" s="8">
        <f>BM333/DQ333</f>
        <v>2.0527859237536656E-2</v>
      </c>
      <c r="BO333">
        <v>12</v>
      </c>
      <c r="BP333">
        <v>9</v>
      </c>
      <c r="BQ333">
        <v>12</v>
      </c>
      <c r="BR333">
        <v>9</v>
      </c>
      <c r="BS333" s="8">
        <f>IF(BO333+BP333&gt;0,BO333/(BO333+BP333),0)</f>
        <v>0.5714285714285714</v>
      </c>
      <c r="BT333" s="8">
        <f>(BQ333+BR333)/(EH333+EI333)</f>
        <v>1.5407190022010272E-2</v>
      </c>
      <c r="BU333">
        <v>0</v>
      </c>
      <c r="BV333">
        <v>0</v>
      </c>
      <c r="BW333">
        <v>6</v>
      </c>
      <c r="BX333">
        <v>3</v>
      </c>
      <c r="BY333">
        <v>6</v>
      </c>
      <c r="BZ333">
        <v>6</v>
      </c>
      <c r="CA333">
        <v>4</v>
      </c>
      <c r="CB333">
        <v>3</v>
      </c>
      <c r="CC333">
        <v>6</v>
      </c>
      <c r="CD333">
        <v>2</v>
      </c>
      <c r="CE333">
        <v>3</v>
      </c>
      <c r="CF333">
        <v>6</v>
      </c>
      <c r="CG333">
        <v>1</v>
      </c>
      <c r="CH333">
        <v>7</v>
      </c>
      <c r="CI333">
        <v>8</v>
      </c>
      <c r="CJ333">
        <v>0</v>
      </c>
      <c r="CK333">
        <v>0</v>
      </c>
      <c r="CL333">
        <v>0</v>
      </c>
      <c r="CM333">
        <v>1</v>
      </c>
      <c r="CN333">
        <v>1</v>
      </c>
      <c r="CO333">
        <v>7</v>
      </c>
      <c r="CP333">
        <v>9</v>
      </c>
      <c r="CQ333">
        <v>1</v>
      </c>
      <c r="CR333">
        <v>0</v>
      </c>
      <c r="CS333">
        <v>7</v>
      </c>
      <c r="CT333">
        <v>2</v>
      </c>
      <c r="CU333">
        <v>7</v>
      </c>
      <c r="CV333">
        <v>16</v>
      </c>
      <c r="CW333">
        <v>63</v>
      </c>
      <c r="CX333">
        <v>15</v>
      </c>
      <c r="CY333">
        <v>3</v>
      </c>
      <c r="CZ333">
        <v>53</v>
      </c>
      <c r="DA333">
        <v>52</v>
      </c>
      <c r="DB333">
        <v>10</v>
      </c>
      <c r="DC333">
        <v>0</v>
      </c>
      <c r="DD333">
        <v>91</v>
      </c>
      <c r="DE333">
        <v>20</v>
      </c>
      <c r="DF333">
        <v>8</v>
      </c>
      <c r="DG333">
        <v>19</v>
      </c>
      <c r="DH333">
        <v>7</v>
      </c>
      <c r="DI333" s="11">
        <f>DF333-DE333</f>
        <v>-12</v>
      </c>
      <c r="DJ333" s="6">
        <v>-8.1730858507999997</v>
      </c>
      <c r="DK333">
        <v>18</v>
      </c>
      <c r="DL333">
        <v>1</v>
      </c>
      <c r="DM333">
        <v>0</v>
      </c>
      <c r="DN333">
        <v>0</v>
      </c>
      <c r="DO333">
        <v>1</v>
      </c>
      <c r="DP333">
        <v>1425</v>
      </c>
      <c r="DQ333">
        <v>1023</v>
      </c>
      <c r="DR333">
        <v>1068</v>
      </c>
      <c r="DS333">
        <v>767</v>
      </c>
      <c r="DT333">
        <v>758</v>
      </c>
      <c r="DU333">
        <v>543</v>
      </c>
      <c r="DV333" s="6">
        <v>65.75</v>
      </c>
      <c r="DW333" s="6">
        <v>45.85</v>
      </c>
      <c r="DX333">
        <v>200</v>
      </c>
      <c r="DY333">
        <v>150</v>
      </c>
      <c r="DZ333">
        <v>88</v>
      </c>
      <c r="EA333">
        <v>38</v>
      </c>
      <c r="EB333">
        <v>57</v>
      </c>
      <c r="EC333">
        <v>38</v>
      </c>
      <c r="ED333">
        <v>83</v>
      </c>
      <c r="EE333">
        <v>67</v>
      </c>
      <c r="EF333" s="11">
        <f>EB333+ED333</f>
        <v>140</v>
      </c>
      <c r="EG333" s="11">
        <f>EC333+EE333</f>
        <v>105</v>
      </c>
      <c r="EH333">
        <v>712</v>
      </c>
      <c r="EI333">
        <v>651</v>
      </c>
      <c r="EJ333">
        <v>430</v>
      </c>
      <c r="EK333">
        <v>410</v>
      </c>
      <c r="EL333">
        <v>241</v>
      </c>
      <c r="EM333">
        <v>159</v>
      </c>
      <c r="EN333">
        <v>72</v>
      </c>
      <c r="EO333">
        <v>86</v>
      </c>
      <c r="EP333">
        <v>6</v>
      </c>
      <c r="EQ333">
        <v>2.2000000000000002</v>
      </c>
      <c r="ER333">
        <v>8.3000000000000007</v>
      </c>
      <c r="ES333">
        <v>2891.54</v>
      </c>
      <c r="ET333" s="11">
        <f>BC333+BJ333+Y333+DL333</f>
        <v>114</v>
      </c>
      <c r="EU333" s="6">
        <f>IF(DK333&gt;0,(BC333+BI333)/DK333,0)</f>
        <v>4.7777777777777777</v>
      </c>
      <c r="EV333" s="6">
        <f>(DP333+DQ333)/AB333*60</f>
        <v>113.01330337701107</v>
      </c>
      <c r="EW333" s="6">
        <v>62.5</v>
      </c>
      <c r="EX333">
        <v>0.84</v>
      </c>
    </row>
    <row r="334" spans="1:154">
      <c r="A334" s="5">
        <v>792500</v>
      </c>
      <c r="B334" t="s">
        <v>1339</v>
      </c>
      <c r="C334" t="s">
        <v>1340</v>
      </c>
      <c r="E334" t="s">
        <v>358</v>
      </c>
      <c r="F334" t="s">
        <v>358</v>
      </c>
      <c r="G334">
        <v>71</v>
      </c>
      <c r="H334">
        <v>191</v>
      </c>
      <c r="L334" t="s">
        <v>146</v>
      </c>
      <c r="M334" t="s">
        <v>1341</v>
      </c>
      <c r="N334" t="s">
        <v>1342</v>
      </c>
      <c r="O334" t="s">
        <v>1343</v>
      </c>
      <c r="P334" t="s">
        <v>193</v>
      </c>
      <c r="Q334">
        <v>25</v>
      </c>
      <c r="R334">
        <v>2</v>
      </c>
      <c r="S334">
        <v>2</v>
      </c>
      <c r="T334">
        <v>1</v>
      </c>
      <c r="U334">
        <v>1</v>
      </c>
      <c r="V334">
        <v>4</v>
      </c>
      <c r="W334">
        <v>1</v>
      </c>
      <c r="X334" s="6">
        <v>0.1</v>
      </c>
      <c r="Y334">
        <v>2</v>
      </c>
      <c r="Z334">
        <v>505</v>
      </c>
      <c r="AA334">
        <v>23405</v>
      </c>
      <c r="AB334" s="6">
        <v>389.3</v>
      </c>
      <c r="AC334" s="7">
        <v>15.6</v>
      </c>
      <c r="AD334" s="7">
        <f>AVERAGE(AA334/60/Q334,AB334/Q334,AC334)</f>
        <v>15.591777777777779</v>
      </c>
      <c r="AE334" s="8">
        <v>0.28881107467691441</v>
      </c>
      <c r="AF334" s="8">
        <v>0.30769230769230771</v>
      </c>
      <c r="AG334" s="8">
        <v>6.0747663551401869E-2</v>
      </c>
      <c r="AH334" s="9">
        <f>1-EA334/DU334</f>
        <v>0.9438202247191011</v>
      </c>
      <c r="AI334" s="10">
        <f>(AG334+AH334)*1000</f>
        <v>1004.5678882705029</v>
      </c>
      <c r="AJ334" s="7">
        <f>DZ334/AB334*60</f>
        <v>2.0035961983046491</v>
      </c>
      <c r="AK334" s="7">
        <f>EA334/AB334*60</f>
        <v>1.5412278448497303</v>
      </c>
      <c r="AL334" s="8">
        <f>IF(DZ334+EA334&gt;0,DZ334/(DZ334+EA334),0)</f>
        <v>0.56521739130434778</v>
      </c>
      <c r="AM334" s="11">
        <f>DZ334-EA334</f>
        <v>3</v>
      </c>
      <c r="AN334" s="7">
        <f>AJ334-AK334</f>
        <v>0.46236835345491878</v>
      </c>
      <c r="AO334">
        <v>87</v>
      </c>
      <c r="AP334">
        <v>87</v>
      </c>
      <c r="AQ334">
        <v>67</v>
      </c>
      <c r="AR334">
        <v>54</v>
      </c>
      <c r="AS334">
        <v>54</v>
      </c>
      <c r="AT334">
        <v>54</v>
      </c>
      <c r="AU334" s="6">
        <v>1.73</v>
      </c>
      <c r="AV334">
        <v>0</v>
      </c>
      <c r="AW334">
        <v>0</v>
      </c>
      <c r="AX334">
        <v>5</v>
      </c>
      <c r="AY334" s="11">
        <f>AW334+AX334</f>
        <v>5</v>
      </c>
      <c r="AZ334" s="6">
        <v>53.185200000000002</v>
      </c>
      <c r="BA334" s="6">
        <v>51.78</v>
      </c>
      <c r="BB334" s="6">
        <v>23.4</v>
      </c>
      <c r="BC334">
        <v>20</v>
      </c>
      <c r="BD334">
        <v>20</v>
      </c>
      <c r="BE334">
        <v>12</v>
      </c>
      <c r="BF334" s="11">
        <f>BD334-BE334</f>
        <v>8</v>
      </c>
      <c r="BG334">
        <v>13</v>
      </c>
      <c r="BH334">
        <v>13</v>
      </c>
      <c r="BI334">
        <v>7</v>
      </c>
      <c r="BJ334">
        <v>9</v>
      </c>
      <c r="BK334">
        <v>13</v>
      </c>
      <c r="BL334">
        <v>7</v>
      </c>
      <c r="BM334">
        <v>9</v>
      </c>
      <c r="BN334" s="8">
        <f>BM334/DQ334</f>
        <v>3.0612244897959183E-2</v>
      </c>
      <c r="BO334">
        <v>0</v>
      </c>
      <c r="BP334">
        <v>0</v>
      </c>
      <c r="BQ334">
        <v>0</v>
      </c>
      <c r="BR334">
        <v>0</v>
      </c>
      <c r="BS334" s="8">
        <f>IF(BO334+BP334&gt;0,BO334/(BO334+BP334),0)</f>
        <v>0</v>
      </c>
      <c r="BT334" s="8">
        <f>(BQ334+BR334)/(EH334+EI334)</f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2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2</v>
      </c>
      <c r="CW334">
        <v>11</v>
      </c>
      <c r="CX334">
        <v>1</v>
      </c>
      <c r="CY334">
        <v>0</v>
      </c>
      <c r="CZ334">
        <v>19</v>
      </c>
      <c r="DA334">
        <v>16</v>
      </c>
      <c r="DB334">
        <v>0</v>
      </c>
      <c r="DC334">
        <v>1</v>
      </c>
      <c r="DD334">
        <v>17</v>
      </c>
      <c r="DE334">
        <v>1</v>
      </c>
      <c r="DF334">
        <v>0</v>
      </c>
      <c r="DG334">
        <v>1</v>
      </c>
      <c r="DH334">
        <v>0</v>
      </c>
      <c r="DI334" s="11">
        <f>DF334-DE334</f>
        <v>-1</v>
      </c>
      <c r="DJ334" s="6">
        <v>1.33570648</v>
      </c>
      <c r="DK334">
        <v>1</v>
      </c>
      <c r="DL334">
        <v>0</v>
      </c>
      <c r="DM334">
        <v>0</v>
      </c>
      <c r="DN334">
        <v>0</v>
      </c>
      <c r="DO334">
        <v>0</v>
      </c>
      <c r="DP334">
        <v>366</v>
      </c>
      <c r="DQ334">
        <v>294</v>
      </c>
      <c r="DR334">
        <v>282</v>
      </c>
      <c r="DS334">
        <v>240</v>
      </c>
      <c r="DT334">
        <v>214</v>
      </c>
      <c r="DU334">
        <v>178</v>
      </c>
      <c r="DV334" s="6">
        <v>16.059999999999999</v>
      </c>
      <c r="DW334" s="6">
        <v>14.16</v>
      </c>
      <c r="DX334">
        <v>46</v>
      </c>
      <c r="DY334">
        <v>43</v>
      </c>
      <c r="DZ334">
        <v>13</v>
      </c>
      <c r="EA334">
        <v>10</v>
      </c>
      <c r="EB334">
        <v>6</v>
      </c>
      <c r="EC334">
        <v>9</v>
      </c>
      <c r="ED334">
        <v>10</v>
      </c>
      <c r="EE334">
        <v>16</v>
      </c>
      <c r="EF334" s="11">
        <f>EB334+ED334</f>
        <v>16</v>
      </c>
      <c r="EG334" s="11">
        <f>EC334+EE334</f>
        <v>25</v>
      </c>
      <c r="EH334">
        <v>177</v>
      </c>
      <c r="EI334">
        <v>146</v>
      </c>
      <c r="EJ334">
        <v>130</v>
      </c>
      <c r="EK334">
        <v>169</v>
      </c>
      <c r="EL334">
        <v>58</v>
      </c>
      <c r="EM334">
        <v>40</v>
      </c>
      <c r="EN334">
        <v>26</v>
      </c>
      <c r="EO334">
        <v>23</v>
      </c>
      <c r="EP334">
        <v>0.2</v>
      </c>
      <c r="EQ334">
        <v>1.1000000000000001</v>
      </c>
      <c r="ER334">
        <v>1.3</v>
      </c>
      <c r="ES334">
        <v>958.64</v>
      </c>
      <c r="ET334" s="11">
        <f>BC334+BJ334+Y334+DL334</f>
        <v>31</v>
      </c>
      <c r="EU334" s="6">
        <f>IF(DK334&gt;0,(BC334+BI334)/DK334,0)</f>
        <v>27</v>
      </c>
      <c r="EV334" s="6">
        <f>(DP334+DQ334)/AB334*60</f>
        <v>101.7210377600822</v>
      </c>
      <c r="EW334" s="6">
        <v>7.9</v>
      </c>
      <c r="EX334">
        <v>0.31</v>
      </c>
    </row>
    <row r="335" spans="1:154">
      <c r="A335" s="5">
        <v>575000</v>
      </c>
      <c r="B335" t="s">
        <v>1344</v>
      </c>
      <c r="C335" t="s">
        <v>170</v>
      </c>
      <c r="D335" t="s">
        <v>153</v>
      </c>
      <c r="E335" t="s">
        <v>145</v>
      </c>
      <c r="F335" t="s">
        <v>145</v>
      </c>
      <c r="G335">
        <v>71</v>
      </c>
      <c r="H335">
        <v>174</v>
      </c>
      <c r="I335">
        <v>2007</v>
      </c>
      <c r="J335">
        <v>6</v>
      </c>
      <c r="K335">
        <v>164</v>
      </c>
      <c r="L335" t="s">
        <v>154</v>
      </c>
      <c r="M335" t="s">
        <v>1345</v>
      </c>
      <c r="N335" t="s">
        <v>674</v>
      </c>
      <c r="O335" t="s">
        <v>224</v>
      </c>
      <c r="P335" t="s">
        <v>150</v>
      </c>
      <c r="Q335">
        <v>3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s="6">
        <v>0.1</v>
      </c>
      <c r="Y335">
        <v>6</v>
      </c>
      <c r="Z335">
        <v>47</v>
      </c>
      <c r="AA335">
        <v>1983</v>
      </c>
      <c r="AB335" s="6">
        <v>33.020000000000003</v>
      </c>
      <c r="AC335" s="7">
        <v>11.016666666700001</v>
      </c>
      <c r="AD335" s="7">
        <f>AVERAGE(AA335/60/Q335,AB335/Q335,AC335)</f>
        <v>11.013333333344443</v>
      </c>
      <c r="AE335" s="8">
        <v>0.21073457144680582</v>
      </c>
      <c r="AF335" s="8">
        <v>0</v>
      </c>
      <c r="AG335" s="8">
        <v>6.6666666666666666E-2</v>
      </c>
      <c r="AH335" s="9">
        <f>1-EA335/DU335</f>
        <v>1</v>
      </c>
      <c r="AI335" s="10">
        <f>(AG335+AH335)*1000</f>
        <v>1066.6666666666667</v>
      </c>
      <c r="AJ335" s="7">
        <f>DZ335/AB335*60</f>
        <v>1.8170805572380375</v>
      </c>
      <c r="AK335" s="7">
        <f>EA335/AB335*60</f>
        <v>0</v>
      </c>
      <c r="AL335" s="8">
        <f>IF(DZ335+EA335&gt;0,DZ335/(DZ335+EA335),0)</f>
        <v>1</v>
      </c>
      <c r="AM335" s="11">
        <f>DZ335-EA335</f>
        <v>1</v>
      </c>
      <c r="AN335" s="7">
        <f>AJ335-AK335</f>
        <v>1.8170805572380375</v>
      </c>
      <c r="AO335">
        <v>7</v>
      </c>
      <c r="AP335">
        <v>7</v>
      </c>
      <c r="AQ335">
        <v>6</v>
      </c>
      <c r="AR335">
        <v>5</v>
      </c>
      <c r="AS335">
        <v>5</v>
      </c>
      <c r="AT335">
        <v>5</v>
      </c>
      <c r="AU335" s="6">
        <v>0.72</v>
      </c>
      <c r="AV335">
        <v>4</v>
      </c>
      <c r="AW335">
        <v>0</v>
      </c>
      <c r="AX335">
        <v>2</v>
      </c>
      <c r="AY335" s="11">
        <f>AW335+AX335</f>
        <v>2</v>
      </c>
      <c r="AZ335" s="6">
        <v>13.4</v>
      </c>
      <c r="BA335" s="6">
        <v>13.23</v>
      </c>
      <c r="BB335" s="6">
        <v>0</v>
      </c>
      <c r="BC335">
        <v>2</v>
      </c>
      <c r="BD335">
        <v>2</v>
      </c>
      <c r="BE335">
        <v>5</v>
      </c>
      <c r="BF335" s="11">
        <f>BD335-BE335</f>
        <v>-3</v>
      </c>
      <c r="BG335">
        <v>1</v>
      </c>
      <c r="BH335">
        <v>0</v>
      </c>
      <c r="BI335">
        <v>0</v>
      </c>
      <c r="BJ335">
        <v>2</v>
      </c>
      <c r="BK335">
        <v>0</v>
      </c>
      <c r="BL335">
        <v>0</v>
      </c>
      <c r="BM335">
        <v>2</v>
      </c>
      <c r="BN335" s="8">
        <f>BM335/DQ335</f>
        <v>7.407407407407407E-2</v>
      </c>
      <c r="BO335">
        <v>2</v>
      </c>
      <c r="BP335">
        <v>1</v>
      </c>
      <c r="BQ335">
        <v>2</v>
      </c>
      <c r="BR335">
        <v>1</v>
      </c>
      <c r="BS335" s="8">
        <f>IF(BO335+BP335&gt;0,BO335/(BO335+BP335),0)</f>
        <v>0.66666666666666663</v>
      </c>
      <c r="BT335" s="8">
        <f>(BQ335+BR335)/(EH335+EI335)</f>
        <v>0.125</v>
      </c>
      <c r="BU335">
        <v>1</v>
      </c>
      <c r="BV335">
        <v>0</v>
      </c>
      <c r="BW335">
        <v>0</v>
      </c>
      <c r="BX335">
        <v>0</v>
      </c>
      <c r="BY335">
        <v>1</v>
      </c>
      <c r="BZ335">
        <v>1</v>
      </c>
      <c r="CA335">
        <v>0</v>
      </c>
      <c r="CB335">
        <v>0</v>
      </c>
      <c r="CC335">
        <v>2</v>
      </c>
      <c r="CD335">
        <v>1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</v>
      </c>
      <c r="CX335">
        <v>0</v>
      </c>
      <c r="CY335">
        <v>0</v>
      </c>
      <c r="CZ335">
        <v>0</v>
      </c>
      <c r="DA335">
        <v>0</v>
      </c>
      <c r="DB335">
        <v>1</v>
      </c>
      <c r="DC335">
        <v>0</v>
      </c>
      <c r="DD335">
        <v>4</v>
      </c>
      <c r="DE335">
        <v>3</v>
      </c>
      <c r="DF335">
        <v>2</v>
      </c>
      <c r="DG335">
        <v>3</v>
      </c>
      <c r="DH335">
        <v>2</v>
      </c>
      <c r="DI335" s="11">
        <f>DF335-DE335</f>
        <v>-1</v>
      </c>
      <c r="DJ335" s="6">
        <v>3.25260349E-2</v>
      </c>
      <c r="DK335">
        <v>3</v>
      </c>
      <c r="DL335">
        <v>0</v>
      </c>
      <c r="DM335">
        <v>0</v>
      </c>
      <c r="DN335">
        <v>0</v>
      </c>
      <c r="DO335">
        <v>0</v>
      </c>
      <c r="DP335">
        <v>32</v>
      </c>
      <c r="DQ335">
        <v>27</v>
      </c>
      <c r="DR335">
        <v>26</v>
      </c>
      <c r="DS335">
        <v>21</v>
      </c>
      <c r="DT335">
        <v>15</v>
      </c>
      <c r="DU335">
        <v>12</v>
      </c>
      <c r="DV335" s="6">
        <v>2.35</v>
      </c>
      <c r="DW335" s="6">
        <v>1.37</v>
      </c>
      <c r="DX335">
        <v>12</v>
      </c>
      <c r="DY335">
        <v>6</v>
      </c>
      <c r="DZ335">
        <v>1</v>
      </c>
      <c r="EA335">
        <v>0</v>
      </c>
      <c r="EB335">
        <v>2</v>
      </c>
      <c r="EC335">
        <v>1</v>
      </c>
      <c r="ED335">
        <v>4</v>
      </c>
      <c r="EE335">
        <v>1</v>
      </c>
      <c r="EF335" s="11">
        <f>EB335+ED335</f>
        <v>6</v>
      </c>
      <c r="EG335" s="11">
        <f>EC335+EE335</f>
        <v>2</v>
      </c>
      <c r="EH335">
        <v>12</v>
      </c>
      <c r="EI335">
        <v>12</v>
      </c>
      <c r="EJ335">
        <v>9</v>
      </c>
      <c r="EK335">
        <v>10</v>
      </c>
      <c r="EL335">
        <v>4</v>
      </c>
      <c r="EM335">
        <v>4</v>
      </c>
      <c r="EN335">
        <v>3</v>
      </c>
      <c r="EO335">
        <v>2</v>
      </c>
      <c r="EP335">
        <v>-0.1</v>
      </c>
      <c r="EQ335">
        <v>0</v>
      </c>
      <c r="ER335">
        <v>-0.1</v>
      </c>
      <c r="ES335">
        <v>123.67</v>
      </c>
      <c r="ET335" s="11">
        <f>BC335+BJ335+Y335+DL335</f>
        <v>10</v>
      </c>
      <c r="EU335" s="6">
        <f>IF(DK335&gt;0,(BC335+BI335)/DK335,0)</f>
        <v>0.66666666666666663</v>
      </c>
      <c r="EV335" s="6">
        <f>(DP335+DQ335)/AB335*60</f>
        <v>107.2077528770442</v>
      </c>
      <c r="EW335" s="6">
        <v>0.8</v>
      </c>
      <c r="EX335">
        <v>0.26</v>
      </c>
    </row>
    <row r="336" spans="1:154">
      <c r="A336" s="5">
        <v>575000</v>
      </c>
      <c r="B336" t="s">
        <v>1346</v>
      </c>
      <c r="C336" t="s">
        <v>1347</v>
      </c>
      <c r="D336" t="s">
        <v>252</v>
      </c>
      <c r="E336" t="s">
        <v>145</v>
      </c>
      <c r="F336" t="s">
        <v>145</v>
      </c>
      <c r="G336">
        <v>73</v>
      </c>
      <c r="H336">
        <v>200</v>
      </c>
      <c r="I336">
        <v>2012</v>
      </c>
      <c r="J336">
        <v>2</v>
      </c>
      <c r="K336">
        <v>50</v>
      </c>
      <c r="L336" t="s">
        <v>154</v>
      </c>
      <c r="M336" t="s">
        <v>1348</v>
      </c>
      <c r="N336" t="s">
        <v>223</v>
      </c>
      <c r="O336" t="s">
        <v>198</v>
      </c>
      <c r="P336" t="s">
        <v>331</v>
      </c>
      <c r="Q336">
        <v>58</v>
      </c>
      <c r="R336">
        <v>8</v>
      </c>
      <c r="S336">
        <v>2</v>
      </c>
      <c r="T336">
        <v>2</v>
      </c>
      <c r="U336">
        <v>0</v>
      </c>
      <c r="V336">
        <v>10</v>
      </c>
      <c r="W336">
        <v>11</v>
      </c>
      <c r="X336" s="6">
        <v>-2.5</v>
      </c>
      <c r="Y336">
        <v>12</v>
      </c>
      <c r="Z336">
        <v>981</v>
      </c>
      <c r="AA336">
        <v>38708</v>
      </c>
      <c r="AB336" s="6">
        <v>644.92999999999995</v>
      </c>
      <c r="AC336" s="7">
        <v>11.1166666667</v>
      </c>
      <c r="AD336" s="7">
        <f>AVERAGE(AA336/60/Q336,AB336/Q336,AC336)</f>
        <v>11.119712643689271</v>
      </c>
      <c r="AE336" s="8">
        <v>0.20845481049562684</v>
      </c>
      <c r="AF336" s="8">
        <v>0.41666666666666669</v>
      </c>
      <c r="AG336" s="8">
        <v>9.6000000000000002E-2</v>
      </c>
      <c r="AH336" s="9">
        <f>1-EA336/DU336</f>
        <v>0.9464285714285714</v>
      </c>
      <c r="AI336" s="10">
        <f>(AG336+AH336)*1000</f>
        <v>1042.4285714285716</v>
      </c>
      <c r="AJ336" s="7">
        <f>DZ336/AB336*60</f>
        <v>2.2328004589645389</v>
      </c>
      <c r="AK336" s="7">
        <f>EA336/AB336*60</f>
        <v>1.6746003442234043</v>
      </c>
      <c r="AL336" s="8">
        <f>IF(DZ336+EA336&gt;0,DZ336/(DZ336+EA336),0)</f>
        <v>0.5714285714285714</v>
      </c>
      <c r="AM336" s="11">
        <f>DZ336-EA336</f>
        <v>6</v>
      </c>
      <c r="AN336" s="7">
        <f>AJ336-AK336</f>
        <v>0.55820011474113462</v>
      </c>
      <c r="AO336">
        <v>73</v>
      </c>
      <c r="AP336">
        <v>73</v>
      </c>
      <c r="AQ336">
        <v>56</v>
      </c>
      <c r="AR336">
        <v>42</v>
      </c>
      <c r="AS336">
        <v>42</v>
      </c>
      <c r="AT336">
        <v>42</v>
      </c>
      <c r="AU336" s="6">
        <v>5.62</v>
      </c>
      <c r="AV336">
        <v>20</v>
      </c>
      <c r="AW336">
        <v>5</v>
      </c>
      <c r="AX336">
        <v>3</v>
      </c>
      <c r="AY336" s="11">
        <f>AW336+AX336</f>
        <v>8</v>
      </c>
      <c r="AZ336" s="6">
        <v>22.238099999999999</v>
      </c>
      <c r="BA336" s="6">
        <v>22.57</v>
      </c>
      <c r="BB336" s="6">
        <v>44.9</v>
      </c>
      <c r="BC336">
        <v>104</v>
      </c>
      <c r="BD336">
        <v>104</v>
      </c>
      <c r="BE336">
        <v>58</v>
      </c>
      <c r="BF336" s="11">
        <f>BD336-BE336</f>
        <v>46</v>
      </c>
      <c r="BG336">
        <v>14</v>
      </c>
      <c r="BH336">
        <v>11</v>
      </c>
      <c r="BI336">
        <v>12</v>
      </c>
      <c r="BJ336">
        <v>24</v>
      </c>
      <c r="BK336">
        <v>11</v>
      </c>
      <c r="BL336">
        <v>12</v>
      </c>
      <c r="BM336">
        <v>24</v>
      </c>
      <c r="BN336" s="8">
        <f>BM336/DQ336</f>
        <v>3.6753445635528334E-2</v>
      </c>
      <c r="BO336">
        <v>192</v>
      </c>
      <c r="BP336">
        <v>192</v>
      </c>
      <c r="BQ336">
        <v>192</v>
      </c>
      <c r="BR336">
        <v>192</v>
      </c>
      <c r="BS336" s="8">
        <f>IF(BO336+BP336&gt;0,BO336/(BO336+BP336),0)</f>
        <v>0.5</v>
      </c>
      <c r="BT336" s="8">
        <f>(BQ336+BR336)/(EH336+EI336)</f>
        <v>0.62439024390243902</v>
      </c>
      <c r="BU336">
        <v>91</v>
      </c>
      <c r="BV336">
        <v>97</v>
      </c>
      <c r="BW336">
        <v>67</v>
      </c>
      <c r="BX336">
        <v>58</v>
      </c>
      <c r="BY336">
        <v>34</v>
      </c>
      <c r="BZ336">
        <v>37</v>
      </c>
      <c r="CA336">
        <v>44</v>
      </c>
      <c r="CB336">
        <v>41</v>
      </c>
      <c r="CC336">
        <v>85</v>
      </c>
      <c r="CD336">
        <v>73</v>
      </c>
      <c r="CE336">
        <v>109</v>
      </c>
      <c r="CF336">
        <v>124</v>
      </c>
      <c r="CG336">
        <v>0</v>
      </c>
      <c r="CH336">
        <v>2</v>
      </c>
      <c r="CI336">
        <v>1</v>
      </c>
      <c r="CJ336">
        <v>1</v>
      </c>
      <c r="CK336">
        <v>0</v>
      </c>
      <c r="CL336">
        <v>0</v>
      </c>
      <c r="CM336">
        <v>1</v>
      </c>
      <c r="CN336">
        <v>0</v>
      </c>
      <c r="CO336">
        <v>0</v>
      </c>
      <c r="CP336">
        <v>1</v>
      </c>
      <c r="CQ336">
        <v>1</v>
      </c>
      <c r="CR336">
        <v>0</v>
      </c>
      <c r="CS336">
        <v>5</v>
      </c>
      <c r="CT336">
        <v>0</v>
      </c>
      <c r="CU336">
        <v>0</v>
      </c>
      <c r="CV336">
        <v>2</v>
      </c>
      <c r="CW336">
        <v>12</v>
      </c>
      <c r="CX336">
        <v>6</v>
      </c>
      <c r="CY336">
        <v>1</v>
      </c>
      <c r="CZ336">
        <v>4</v>
      </c>
      <c r="DA336">
        <v>2</v>
      </c>
      <c r="DB336">
        <v>4</v>
      </c>
      <c r="DC336">
        <v>1</v>
      </c>
      <c r="DD336">
        <v>24</v>
      </c>
      <c r="DE336">
        <v>5</v>
      </c>
      <c r="DF336">
        <v>5</v>
      </c>
      <c r="DG336">
        <v>5</v>
      </c>
      <c r="DH336">
        <v>6</v>
      </c>
      <c r="DI336" s="11">
        <f>DF336-DE336</f>
        <v>0</v>
      </c>
      <c r="DJ336" s="6">
        <v>1.9386982170000002</v>
      </c>
      <c r="DK336">
        <v>5</v>
      </c>
      <c r="DL336">
        <v>0</v>
      </c>
      <c r="DM336">
        <v>0</v>
      </c>
      <c r="DN336">
        <v>0</v>
      </c>
      <c r="DO336">
        <v>0</v>
      </c>
      <c r="DP336">
        <v>453</v>
      </c>
      <c r="DQ336">
        <v>653</v>
      </c>
      <c r="DR336">
        <v>335</v>
      </c>
      <c r="DS336">
        <v>472</v>
      </c>
      <c r="DT336">
        <v>250</v>
      </c>
      <c r="DU336">
        <v>336</v>
      </c>
      <c r="DV336" s="6">
        <v>21.28</v>
      </c>
      <c r="DW336" s="6">
        <v>30.04</v>
      </c>
      <c r="DX336">
        <v>58</v>
      </c>
      <c r="DY336">
        <v>98</v>
      </c>
      <c r="DZ336">
        <v>24</v>
      </c>
      <c r="EA336">
        <v>18</v>
      </c>
      <c r="EB336">
        <v>17</v>
      </c>
      <c r="EC336">
        <v>29</v>
      </c>
      <c r="ED336">
        <v>25</v>
      </c>
      <c r="EE336">
        <v>20</v>
      </c>
      <c r="EF336" s="11">
        <f>EB336+ED336</f>
        <v>42</v>
      </c>
      <c r="EG336" s="11">
        <f>EC336+EE336</f>
        <v>49</v>
      </c>
      <c r="EH336">
        <v>309</v>
      </c>
      <c r="EI336">
        <v>306</v>
      </c>
      <c r="EJ336">
        <v>347</v>
      </c>
      <c r="EK336">
        <v>299</v>
      </c>
      <c r="EL336">
        <v>81</v>
      </c>
      <c r="EM336">
        <v>47</v>
      </c>
      <c r="EN336">
        <v>43</v>
      </c>
      <c r="EO336">
        <v>43</v>
      </c>
      <c r="EP336">
        <v>0.2</v>
      </c>
      <c r="EQ336">
        <v>1.1000000000000001</v>
      </c>
      <c r="ER336">
        <v>1.4</v>
      </c>
      <c r="ES336">
        <v>2448.9299999999998</v>
      </c>
      <c r="ET336" s="11">
        <f>BC336+BJ336+Y336+DL336</f>
        <v>140</v>
      </c>
      <c r="EU336" s="6">
        <f>IF(DK336&gt;0,(BC336+BI336)/DK336,0)</f>
        <v>23.2</v>
      </c>
      <c r="EV336" s="6">
        <f>(DP336+DQ336)/AB336*60</f>
        <v>102.89488781728251</v>
      </c>
      <c r="EW336" s="6">
        <v>7</v>
      </c>
      <c r="EX336">
        <v>0.12</v>
      </c>
    </row>
    <row r="337" spans="1:154">
      <c r="A337" s="5">
        <v>742500</v>
      </c>
      <c r="B337" t="s">
        <v>1349</v>
      </c>
      <c r="C337" t="s">
        <v>829</v>
      </c>
      <c r="E337" t="s">
        <v>388</v>
      </c>
      <c r="F337" t="s">
        <v>388</v>
      </c>
      <c r="G337">
        <v>72</v>
      </c>
      <c r="H337">
        <v>180</v>
      </c>
      <c r="I337">
        <v>2014</v>
      </c>
      <c r="J337">
        <v>2</v>
      </c>
      <c r="K337">
        <v>33</v>
      </c>
      <c r="L337" t="s">
        <v>146</v>
      </c>
      <c r="M337" t="s">
        <v>1350</v>
      </c>
      <c r="N337" t="s">
        <v>390</v>
      </c>
      <c r="O337" t="s">
        <v>198</v>
      </c>
      <c r="P337" t="s">
        <v>261</v>
      </c>
      <c r="Q337">
        <v>30</v>
      </c>
      <c r="R337">
        <v>5</v>
      </c>
      <c r="S337">
        <v>7</v>
      </c>
      <c r="T337">
        <v>4</v>
      </c>
      <c r="U337">
        <v>3</v>
      </c>
      <c r="V337">
        <v>12</v>
      </c>
      <c r="W337">
        <v>5</v>
      </c>
      <c r="X337" s="6">
        <v>2.4</v>
      </c>
      <c r="Y337">
        <v>2</v>
      </c>
      <c r="Z337">
        <v>489</v>
      </c>
      <c r="AA337">
        <v>21224</v>
      </c>
      <c r="AB337" s="6">
        <v>353.67</v>
      </c>
      <c r="AC337" s="7">
        <v>11.7833333333</v>
      </c>
      <c r="AD337" s="7">
        <f>AVERAGE(AA337/60/Q337,AB337/Q337,AC337)</f>
        <v>11.787814814803705</v>
      </c>
      <c r="AE337" s="8">
        <v>0.2206218107868701</v>
      </c>
      <c r="AF337" s="8">
        <v>0.75</v>
      </c>
      <c r="AG337" s="8">
        <v>9.5238095238095233E-2</v>
      </c>
      <c r="AH337" s="9">
        <f>1-EA337/DU337</f>
        <v>0.94303797468354433</v>
      </c>
      <c r="AI337" s="10">
        <f>(AG337+AH337)*1000</f>
        <v>1038.2760699216396</v>
      </c>
      <c r="AJ337" s="7">
        <f>DZ337/AB337*60</f>
        <v>2.7143947747900583</v>
      </c>
      <c r="AK337" s="7">
        <f>EA337/AB337*60</f>
        <v>1.5268470608194078</v>
      </c>
      <c r="AL337" s="8">
        <f>IF(DZ337+EA337&gt;0,DZ337/(DZ337+EA337),0)</f>
        <v>0.64</v>
      </c>
      <c r="AM337" s="11">
        <f>DZ337-EA337</f>
        <v>7</v>
      </c>
      <c r="AN337" s="7">
        <f>AJ337-AK337</f>
        <v>1.1875477139706505</v>
      </c>
      <c r="AO337">
        <v>41</v>
      </c>
      <c r="AP337">
        <v>41</v>
      </c>
      <c r="AQ337">
        <v>30</v>
      </c>
      <c r="AR337">
        <v>20</v>
      </c>
      <c r="AS337">
        <v>20</v>
      </c>
      <c r="AT337">
        <v>20</v>
      </c>
      <c r="AU337" s="6">
        <v>2.9</v>
      </c>
      <c r="AV337">
        <v>12</v>
      </c>
      <c r="AW337">
        <v>3</v>
      </c>
      <c r="AX337">
        <v>4</v>
      </c>
      <c r="AY337" s="11">
        <f>AW337+AX337</f>
        <v>7</v>
      </c>
      <c r="AZ337" s="6">
        <v>22.85</v>
      </c>
      <c r="BA337" s="6">
        <v>22.2</v>
      </c>
      <c r="BB337" s="6">
        <v>76.599999999999994</v>
      </c>
      <c r="BC337">
        <v>34</v>
      </c>
      <c r="BD337">
        <v>34</v>
      </c>
      <c r="BE337">
        <v>35</v>
      </c>
      <c r="BF337" s="11">
        <f>BD337-BE337</f>
        <v>-1</v>
      </c>
      <c r="BG337">
        <v>10</v>
      </c>
      <c r="BH337">
        <v>3</v>
      </c>
      <c r="BI337">
        <v>9</v>
      </c>
      <c r="BJ337">
        <v>14</v>
      </c>
      <c r="BK337">
        <v>3</v>
      </c>
      <c r="BL337">
        <v>9</v>
      </c>
      <c r="BM337">
        <v>14</v>
      </c>
      <c r="BN337" s="8">
        <f>BM337/DQ337</f>
        <v>4.72972972972973E-2</v>
      </c>
      <c r="BO337">
        <v>83</v>
      </c>
      <c r="BP337">
        <v>124</v>
      </c>
      <c r="BQ337">
        <v>83</v>
      </c>
      <c r="BR337">
        <v>124</v>
      </c>
      <c r="BS337" s="8">
        <f>IF(BO337+BP337&gt;0,BO337/(BO337+BP337),0)</f>
        <v>0.40096618357487923</v>
      </c>
      <c r="BT337" s="8">
        <f>(BQ337+BR337)/(EH337+EI337)</f>
        <v>0.79922779922779918</v>
      </c>
      <c r="BU337">
        <v>24</v>
      </c>
      <c r="BV337">
        <v>43</v>
      </c>
      <c r="BW337">
        <v>31</v>
      </c>
      <c r="BX337">
        <v>48</v>
      </c>
      <c r="BY337">
        <v>28</v>
      </c>
      <c r="BZ337">
        <v>33</v>
      </c>
      <c r="CA337">
        <v>24</v>
      </c>
      <c r="CB337">
        <v>46</v>
      </c>
      <c r="CC337">
        <v>32</v>
      </c>
      <c r="CD337">
        <v>36</v>
      </c>
      <c r="CE337">
        <v>49</v>
      </c>
      <c r="CF337">
        <v>85</v>
      </c>
      <c r="CG337">
        <v>0</v>
      </c>
      <c r="CH337">
        <v>2</v>
      </c>
      <c r="CI337">
        <v>1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1</v>
      </c>
      <c r="CQ337">
        <v>1</v>
      </c>
      <c r="CR337">
        <v>0</v>
      </c>
      <c r="CS337">
        <v>3</v>
      </c>
      <c r="CT337">
        <v>0</v>
      </c>
      <c r="CU337">
        <v>1</v>
      </c>
      <c r="CV337">
        <v>0</v>
      </c>
      <c r="CW337">
        <v>9</v>
      </c>
      <c r="CX337">
        <v>2</v>
      </c>
      <c r="CY337">
        <v>2</v>
      </c>
      <c r="CZ337">
        <v>0</v>
      </c>
      <c r="DA337">
        <v>2</v>
      </c>
      <c r="DB337">
        <v>3</v>
      </c>
      <c r="DC337">
        <v>0</v>
      </c>
      <c r="DD337">
        <v>11</v>
      </c>
      <c r="DE337">
        <v>1</v>
      </c>
      <c r="DF337">
        <v>5</v>
      </c>
      <c r="DG337">
        <v>1</v>
      </c>
      <c r="DH337">
        <v>5</v>
      </c>
      <c r="DI337" s="11">
        <f>DF337-DE337</f>
        <v>4</v>
      </c>
      <c r="DJ337" s="6">
        <v>3.3322319501000002</v>
      </c>
      <c r="DK337">
        <v>1</v>
      </c>
      <c r="DL337">
        <v>0</v>
      </c>
      <c r="DM337">
        <v>0</v>
      </c>
      <c r="DN337">
        <v>0</v>
      </c>
      <c r="DO337">
        <v>0</v>
      </c>
      <c r="DP337">
        <v>318</v>
      </c>
      <c r="DQ337">
        <v>296</v>
      </c>
      <c r="DR337">
        <v>236</v>
      </c>
      <c r="DS337">
        <v>218</v>
      </c>
      <c r="DT337">
        <v>168</v>
      </c>
      <c r="DU337">
        <v>158</v>
      </c>
      <c r="DV337" s="6">
        <v>14.43</v>
      </c>
      <c r="DW337" s="6">
        <v>10.84</v>
      </c>
      <c r="DX337">
        <v>46</v>
      </c>
      <c r="DY337">
        <v>36</v>
      </c>
      <c r="DZ337">
        <v>16</v>
      </c>
      <c r="EA337">
        <v>9</v>
      </c>
      <c r="EB337">
        <v>13</v>
      </c>
      <c r="EC337">
        <v>9</v>
      </c>
      <c r="ED337">
        <v>21</v>
      </c>
      <c r="EE337">
        <v>10</v>
      </c>
      <c r="EF337" s="11">
        <f>EB337+ED337</f>
        <v>34</v>
      </c>
      <c r="EG337" s="11">
        <f>EC337+EE337</f>
        <v>19</v>
      </c>
      <c r="EH337">
        <v>102</v>
      </c>
      <c r="EI337">
        <v>157</v>
      </c>
      <c r="EJ337">
        <v>157</v>
      </c>
      <c r="EK337">
        <v>172</v>
      </c>
      <c r="EL337">
        <v>25</v>
      </c>
      <c r="EM337">
        <v>35</v>
      </c>
      <c r="EN337">
        <v>16</v>
      </c>
      <c r="EO337">
        <v>17</v>
      </c>
      <c r="EP337">
        <v>0.9</v>
      </c>
      <c r="EQ337">
        <v>0.60000000000000009</v>
      </c>
      <c r="ER337">
        <v>1.5</v>
      </c>
      <c r="ES337">
        <v>1249.3900000000001</v>
      </c>
      <c r="ET337" s="11">
        <f>BC337+BJ337+Y337+DL337</f>
        <v>50</v>
      </c>
      <c r="EU337" s="6">
        <f>IF(DK337&gt;0,(BC337+BI337)/DK337,0)</f>
        <v>43</v>
      </c>
      <c r="EV337" s="6">
        <f>(DP337+DQ337)/AB337*60</f>
        <v>104.1648994825685</v>
      </c>
      <c r="EW337" s="6">
        <v>10.4</v>
      </c>
      <c r="EX337">
        <v>0.35</v>
      </c>
    </row>
    <row r="338" spans="1:154">
      <c r="A338" s="5">
        <v>5750000</v>
      </c>
      <c r="B338" t="s">
        <v>1351</v>
      </c>
      <c r="C338" t="s">
        <v>1352</v>
      </c>
      <c r="D338" t="s">
        <v>252</v>
      </c>
      <c r="E338" t="s">
        <v>145</v>
      </c>
      <c r="F338" t="s">
        <v>145</v>
      </c>
      <c r="G338">
        <v>74</v>
      </c>
      <c r="H338">
        <v>210</v>
      </c>
      <c r="I338">
        <v>2007</v>
      </c>
      <c r="J338">
        <v>5</v>
      </c>
      <c r="K338">
        <v>129</v>
      </c>
      <c r="L338" t="s">
        <v>146</v>
      </c>
      <c r="M338" t="s">
        <v>1353</v>
      </c>
      <c r="N338" t="s">
        <v>1354</v>
      </c>
      <c r="O338" t="s">
        <v>238</v>
      </c>
      <c r="P338" t="s">
        <v>361</v>
      </c>
      <c r="Q338">
        <v>77</v>
      </c>
      <c r="R338">
        <v>26</v>
      </c>
      <c r="S338">
        <v>43</v>
      </c>
      <c r="T338">
        <v>26</v>
      </c>
      <c r="U338">
        <v>17</v>
      </c>
      <c r="V338">
        <v>69</v>
      </c>
      <c r="W338">
        <v>-9</v>
      </c>
      <c r="X338" s="6">
        <v>-6.5</v>
      </c>
      <c r="Y338">
        <v>66</v>
      </c>
      <c r="Z338">
        <v>2085</v>
      </c>
      <c r="AA338">
        <v>89507</v>
      </c>
      <c r="AB338" s="6">
        <v>1488.3</v>
      </c>
      <c r="AC338" s="7">
        <v>19.366666666699999</v>
      </c>
      <c r="AD338" s="7">
        <f>AVERAGE(AA338/60/Q338,AB338/Q338,AC338)</f>
        <v>19.356349206360317</v>
      </c>
      <c r="AE338" s="8">
        <v>0.3240760902700961</v>
      </c>
      <c r="AF338" s="8">
        <v>0.80232558139534882</v>
      </c>
      <c r="AG338" s="8">
        <v>0.1011764705882353</v>
      </c>
      <c r="AH338" s="9">
        <f>1-EA338/DU338</f>
        <v>0.88575458392101547</v>
      </c>
      <c r="AI338" s="10">
        <f>(AG338+AH338)*1000</f>
        <v>986.93105450925077</v>
      </c>
      <c r="AJ338" s="7">
        <f>DZ338/AB338*60</f>
        <v>3.467042934892159</v>
      </c>
      <c r="AK338" s="7">
        <f>EA338/AB338*60</f>
        <v>3.2654706712356378</v>
      </c>
      <c r="AL338" s="8">
        <f>IF(DZ338+EA338&gt;0,DZ338/(DZ338+EA338),0)</f>
        <v>0.51497005988023947</v>
      </c>
      <c r="AM338" s="11">
        <f>DZ338-EA338</f>
        <v>5</v>
      </c>
      <c r="AN338" s="7">
        <f>AJ338-AK338</f>
        <v>0.20157226365652114</v>
      </c>
      <c r="AO338">
        <v>359</v>
      </c>
      <c r="AP338">
        <v>359</v>
      </c>
      <c r="AQ338">
        <v>278</v>
      </c>
      <c r="AR338">
        <v>201</v>
      </c>
      <c r="AS338">
        <v>201</v>
      </c>
      <c r="AT338">
        <v>201</v>
      </c>
      <c r="AU338" s="6">
        <v>22.26</v>
      </c>
      <c r="AV338">
        <v>83</v>
      </c>
      <c r="AW338">
        <v>23</v>
      </c>
      <c r="AX338">
        <v>19</v>
      </c>
      <c r="AY338" s="11">
        <f>AW338+AX338</f>
        <v>42</v>
      </c>
      <c r="AZ338" s="6">
        <v>29.348299999999998</v>
      </c>
      <c r="BA338" s="6">
        <v>25.51</v>
      </c>
      <c r="BB338" s="6">
        <v>424.6</v>
      </c>
      <c r="BC338">
        <v>89</v>
      </c>
      <c r="BD338">
        <v>89</v>
      </c>
      <c r="BE338">
        <v>56</v>
      </c>
      <c r="BF338" s="11">
        <f>BD338-BE338</f>
        <v>33</v>
      </c>
      <c r="BG338">
        <v>77</v>
      </c>
      <c r="BH338">
        <v>55</v>
      </c>
      <c r="BI338">
        <v>55</v>
      </c>
      <c r="BJ338">
        <v>47</v>
      </c>
      <c r="BK338">
        <v>55</v>
      </c>
      <c r="BL338">
        <v>55</v>
      </c>
      <c r="BM338">
        <v>47</v>
      </c>
      <c r="BN338" s="8">
        <f>BM338/DQ338</f>
        <v>3.4482758620689655E-2</v>
      </c>
      <c r="BO338">
        <v>212</v>
      </c>
      <c r="BP338">
        <v>200</v>
      </c>
      <c r="BQ338">
        <v>212</v>
      </c>
      <c r="BR338">
        <v>200</v>
      </c>
      <c r="BS338" s="8">
        <f>IF(BO338+BP338&gt;0,BO338/(BO338+BP338),0)</f>
        <v>0.5145631067961165</v>
      </c>
      <c r="BT338" s="8">
        <f>(BQ338+BR338)/(EH338+EI338)</f>
        <v>0.23664560597357839</v>
      </c>
      <c r="BU338">
        <v>64</v>
      </c>
      <c r="BV338">
        <v>65</v>
      </c>
      <c r="BW338">
        <v>35</v>
      </c>
      <c r="BX338">
        <v>34</v>
      </c>
      <c r="BY338">
        <v>113</v>
      </c>
      <c r="BZ338">
        <v>101</v>
      </c>
      <c r="CA338">
        <v>63</v>
      </c>
      <c r="CB338">
        <v>65</v>
      </c>
      <c r="CC338">
        <v>80</v>
      </c>
      <c r="CD338">
        <v>69</v>
      </c>
      <c r="CE338">
        <v>119</v>
      </c>
      <c r="CF338">
        <v>117</v>
      </c>
      <c r="CG338">
        <v>2</v>
      </c>
      <c r="CH338">
        <v>3</v>
      </c>
      <c r="CI338">
        <v>4</v>
      </c>
      <c r="CJ338">
        <v>0</v>
      </c>
      <c r="CK338">
        <v>0</v>
      </c>
      <c r="CL338">
        <v>0</v>
      </c>
      <c r="CM338">
        <v>4</v>
      </c>
      <c r="CN338">
        <v>0</v>
      </c>
      <c r="CO338">
        <v>1</v>
      </c>
      <c r="CP338">
        <v>2</v>
      </c>
      <c r="CQ338">
        <v>3</v>
      </c>
      <c r="CR338">
        <v>1</v>
      </c>
      <c r="CS338">
        <v>15</v>
      </c>
      <c r="CT338">
        <v>6</v>
      </c>
      <c r="CU338">
        <v>5</v>
      </c>
      <c r="CV338">
        <v>9</v>
      </c>
      <c r="CW338">
        <v>57</v>
      </c>
      <c r="CX338">
        <v>18</v>
      </c>
      <c r="CY338">
        <v>6</v>
      </c>
      <c r="CZ338">
        <v>12</v>
      </c>
      <c r="DA338">
        <v>25</v>
      </c>
      <c r="DB338">
        <v>12</v>
      </c>
      <c r="DC338">
        <v>3</v>
      </c>
      <c r="DD338">
        <v>125</v>
      </c>
      <c r="DE338">
        <v>26</v>
      </c>
      <c r="DF338">
        <v>19</v>
      </c>
      <c r="DG338">
        <v>25</v>
      </c>
      <c r="DH338">
        <v>21</v>
      </c>
      <c r="DI338" s="11">
        <f>DF338-DE338</f>
        <v>-7</v>
      </c>
      <c r="DJ338" s="6">
        <v>-2.3439232546</v>
      </c>
      <c r="DK338">
        <v>22</v>
      </c>
      <c r="DL338">
        <v>4</v>
      </c>
      <c r="DM338">
        <v>0</v>
      </c>
      <c r="DN338">
        <v>0</v>
      </c>
      <c r="DO338">
        <v>0</v>
      </c>
      <c r="DP338">
        <v>1616</v>
      </c>
      <c r="DQ338">
        <v>1363</v>
      </c>
      <c r="DR338">
        <v>1228</v>
      </c>
      <c r="DS338">
        <v>1004</v>
      </c>
      <c r="DT338">
        <v>850</v>
      </c>
      <c r="DU338">
        <v>709</v>
      </c>
      <c r="DV338" s="6">
        <v>85.52</v>
      </c>
      <c r="DW338" s="6">
        <v>76.959999999999994</v>
      </c>
      <c r="DX338">
        <v>287</v>
      </c>
      <c r="DY338">
        <v>254</v>
      </c>
      <c r="DZ338">
        <v>86</v>
      </c>
      <c r="EA338">
        <v>81</v>
      </c>
      <c r="EB338">
        <v>66</v>
      </c>
      <c r="EC338">
        <v>81</v>
      </c>
      <c r="ED338">
        <v>55</v>
      </c>
      <c r="EE338">
        <v>80</v>
      </c>
      <c r="EF338" s="11">
        <f>EB338+ED338</f>
        <v>121</v>
      </c>
      <c r="EG338" s="11">
        <f>EC338+EE338</f>
        <v>161</v>
      </c>
      <c r="EH338">
        <v>901</v>
      </c>
      <c r="EI338">
        <v>840</v>
      </c>
      <c r="EJ338">
        <v>394</v>
      </c>
      <c r="EK338">
        <v>328</v>
      </c>
      <c r="EL338">
        <v>267</v>
      </c>
      <c r="EM338">
        <v>175</v>
      </c>
      <c r="EN338">
        <v>76</v>
      </c>
      <c r="EO338">
        <v>94</v>
      </c>
      <c r="EP338">
        <v>6.4</v>
      </c>
      <c r="EQ338">
        <v>1.1000000000000001</v>
      </c>
      <c r="ER338">
        <v>7.5</v>
      </c>
      <c r="ES338">
        <v>3104.14</v>
      </c>
      <c r="ET338" s="11">
        <f>BC338+BJ338+Y338+DL338</f>
        <v>206</v>
      </c>
      <c r="EU338" s="6">
        <f>IF(DK338&gt;0,(BC338+BI338)/DK338,0)</f>
        <v>6.5454545454545459</v>
      </c>
      <c r="EV338" s="6">
        <f>(DP338+DQ338)/AB338*60</f>
        <v>120.09675468655513</v>
      </c>
      <c r="EW338" s="6">
        <v>61.8</v>
      </c>
      <c r="EX338">
        <v>0.8</v>
      </c>
    </row>
    <row r="339" spans="1:154">
      <c r="A339" s="5">
        <v>800000</v>
      </c>
      <c r="B339" t="s">
        <v>1355</v>
      </c>
      <c r="C339" t="s">
        <v>1347</v>
      </c>
      <c r="D339" t="s">
        <v>252</v>
      </c>
      <c r="E339" t="s">
        <v>145</v>
      </c>
      <c r="F339" t="s">
        <v>145</v>
      </c>
      <c r="G339">
        <v>72</v>
      </c>
      <c r="H339">
        <v>200</v>
      </c>
      <c r="L339" t="s">
        <v>146</v>
      </c>
      <c r="M339" t="s">
        <v>1356</v>
      </c>
      <c r="N339" t="s">
        <v>1357</v>
      </c>
      <c r="O339" t="s">
        <v>198</v>
      </c>
      <c r="P339" t="s">
        <v>430</v>
      </c>
      <c r="Q339">
        <v>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-1</v>
      </c>
      <c r="X339" s="6">
        <v>-0.7</v>
      </c>
      <c r="Y339">
        <v>2</v>
      </c>
      <c r="Z339">
        <v>31</v>
      </c>
      <c r="AA339">
        <v>1343</v>
      </c>
      <c r="AB339" s="6">
        <v>22.38</v>
      </c>
      <c r="AC339" s="7">
        <v>11.2</v>
      </c>
      <c r="AD339" s="7">
        <f>AVERAGE(AA339/60/Q339,AB339/Q339,AC339)</f>
        <v>11.193888888888887</v>
      </c>
      <c r="AE339" s="8">
        <v>0.19440583738707437</v>
      </c>
      <c r="AF339" s="8">
        <v>0</v>
      </c>
      <c r="AG339" s="8">
        <v>0</v>
      </c>
      <c r="AH339" s="9">
        <f>1-EA339/DU339</f>
        <v>0.93333333333333335</v>
      </c>
      <c r="AI339" s="10">
        <f>(AG339+AH339)*1000</f>
        <v>933.33333333333337</v>
      </c>
      <c r="AJ339" s="7">
        <f>DZ339/AB339*60</f>
        <v>0</v>
      </c>
      <c r="AK339" s="7">
        <f>EA339/AB339*60</f>
        <v>2.6809651474530831</v>
      </c>
      <c r="AL339" s="8">
        <f>IF(DZ339+EA339&gt;0,DZ339/(DZ339+EA339),0)</f>
        <v>0</v>
      </c>
      <c r="AM339" s="11">
        <f>DZ339-EA339</f>
        <v>-1</v>
      </c>
      <c r="AN339" s="7">
        <f>AJ339-AK339</f>
        <v>-2.6809651474530831</v>
      </c>
      <c r="AO339">
        <v>5</v>
      </c>
      <c r="AP339">
        <v>5</v>
      </c>
      <c r="AQ339">
        <v>5</v>
      </c>
      <c r="AR339">
        <v>3</v>
      </c>
      <c r="AS339">
        <v>3</v>
      </c>
      <c r="AT339">
        <v>3</v>
      </c>
      <c r="AU339" s="6">
        <v>0.16</v>
      </c>
      <c r="AV339">
        <v>0</v>
      </c>
      <c r="AW339">
        <v>0</v>
      </c>
      <c r="AX339">
        <v>0</v>
      </c>
      <c r="AY339" s="11">
        <f>AW339+AX339</f>
        <v>0</v>
      </c>
      <c r="AZ339" s="6">
        <v>50.666699999999999</v>
      </c>
      <c r="BA339" s="6">
        <v>37.79</v>
      </c>
      <c r="BB339" s="6">
        <v>0</v>
      </c>
      <c r="BC339">
        <v>5</v>
      </c>
      <c r="BD339">
        <v>5</v>
      </c>
      <c r="BE339">
        <v>5</v>
      </c>
      <c r="BF339" s="11">
        <f>BD339-BE339</f>
        <v>0</v>
      </c>
      <c r="BG339">
        <v>2</v>
      </c>
      <c r="BH339">
        <v>0</v>
      </c>
      <c r="BI339">
        <v>0</v>
      </c>
      <c r="BJ339">
        <v>2</v>
      </c>
      <c r="BK339">
        <v>0</v>
      </c>
      <c r="BL339">
        <v>0</v>
      </c>
      <c r="BM339">
        <v>2</v>
      </c>
      <c r="BN339" s="8">
        <f>BM339/DQ339</f>
        <v>6.6666666666666666E-2</v>
      </c>
      <c r="BO339">
        <v>10</v>
      </c>
      <c r="BP339">
        <v>7</v>
      </c>
      <c r="BQ339">
        <v>10</v>
      </c>
      <c r="BR339">
        <v>7</v>
      </c>
      <c r="BS339" s="8">
        <f>IF(BO339+BP339&gt;0,BO339/(BO339+BP339),0)</f>
        <v>0.58823529411764708</v>
      </c>
      <c r="BT339" s="8">
        <f>(BQ339+BR339)/(EH339+EI339)</f>
        <v>0.94444444444444442</v>
      </c>
      <c r="BU339">
        <v>2</v>
      </c>
      <c r="BV339">
        <v>3</v>
      </c>
      <c r="BW339">
        <v>5</v>
      </c>
      <c r="BX339">
        <v>3</v>
      </c>
      <c r="BY339">
        <v>3</v>
      </c>
      <c r="BZ339">
        <v>1</v>
      </c>
      <c r="CA339">
        <v>2</v>
      </c>
      <c r="CB339">
        <v>3</v>
      </c>
      <c r="CC339">
        <v>7</v>
      </c>
      <c r="CD339">
        <v>4</v>
      </c>
      <c r="CE339">
        <v>4</v>
      </c>
      <c r="CF339">
        <v>1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2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3</v>
      </c>
      <c r="DE339">
        <v>1</v>
      </c>
      <c r="DF339">
        <v>0</v>
      </c>
      <c r="DG339">
        <v>1</v>
      </c>
      <c r="DH339">
        <v>0</v>
      </c>
      <c r="DI339" s="11">
        <f>DF339-DE339</f>
        <v>-1</v>
      </c>
      <c r="DJ339" s="6">
        <v>-0.99983832449999999</v>
      </c>
      <c r="DK339">
        <v>1</v>
      </c>
      <c r="DL339">
        <v>0</v>
      </c>
      <c r="DM339">
        <v>0</v>
      </c>
      <c r="DN339">
        <v>0</v>
      </c>
      <c r="DO339">
        <v>0</v>
      </c>
      <c r="DP339">
        <v>10</v>
      </c>
      <c r="DQ339">
        <v>30</v>
      </c>
      <c r="DR339">
        <v>10</v>
      </c>
      <c r="DS339">
        <v>20</v>
      </c>
      <c r="DT339">
        <v>8</v>
      </c>
      <c r="DU339">
        <v>15</v>
      </c>
      <c r="DV339" s="6">
        <v>0.30000000000000004</v>
      </c>
      <c r="DW339" s="6">
        <v>1.07</v>
      </c>
      <c r="DX339">
        <v>0</v>
      </c>
      <c r="DY339">
        <v>4</v>
      </c>
      <c r="DZ339">
        <v>0</v>
      </c>
      <c r="EA339">
        <v>1</v>
      </c>
      <c r="EB339">
        <v>0</v>
      </c>
      <c r="EC339">
        <v>1</v>
      </c>
      <c r="ED339">
        <v>1</v>
      </c>
      <c r="EE339">
        <v>1</v>
      </c>
      <c r="EF339" s="11">
        <f>EB339+ED339</f>
        <v>1</v>
      </c>
      <c r="EG339" s="11">
        <f>EC339+EE339</f>
        <v>2</v>
      </c>
      <c r="EH339">
        <v>11</v>
      </c>
      <c r="EI339">
        <v>7</v>
      </c>
      <c r="EJ339">
        <v>13</v>
      </c>
      <c r="EK339">
        <v>9</v>
      </c>
      <c r="EL339">
        <v>3</v>
      </c>
      <c r="EM339">
        <v>1</v>
      </c>
      <c r="EN339">
        <v>1</v>
      </c>
      <c r="EO339">
        <v>0</v>
      </c>
      <c r="EP339">
        <v>-0.1</v>
      </c>
      <c r="EQ339">
        <v>0</v>
      </c>
      <c r="ER339">
        <v>-0.1</v>
      </c>
      <c r="ES339">
        <v>92.74</v>
      </c>
      <c r="ET339" s="11">
        <f>BC339+BJ339+Y339+DL339</f>
        <v>9</v>
      </c>
      <c r="EU339" s="6">
        <f>IF(DK339&gt;0,(BC339+BI339)/DK339,0)</f>
        <v>5</v>
      </c>
      <c r="EV339" s="6">
        <f>(DP339+DQ339)/AB339*60</f>
        <v>107.23860589812334</v>
      </c>
      <c r="EW339" s="6">
        <v>-0.9</v>
      </c>
      <c r="EX339">
        <v>-0.47</v>
      </c>
    </row>
    <row r="340" spans="1:154">
      <c r="A340" s="5">
        <v>675000</v>
      </c>
      <c r="B340" t="s">
        <v>1358</v>
      </c>
      <c r="C340" t="s">
        <v>1359</v>
      </c>
      <c r="D340" t="s">
        <v>338</v>
      </c>
      <c r="E340" t="s">
        <v>160</v>
      </c>
      <c r="F340" t="s">
        <v>160</v>
      </c>
      <c r="G340">
        <v>71</v>
      </c>
      <c r="H340">
        <v>200</v>
      </c>
      <c r="I340">
        <v>2011</v>
      </c>
      <c r="J340">
        <v>5</v>
      </c>
      <c r="K340">
        <v>129</v>
      </c>
      <c r="L340" t="s">
        <v>146</v>
      </c>
      <c r="M340" t="s">
        <v>1360</v>
      </c>
      <c r="N340" t="s">
        <v>755</v>
      </c>
      <c r="O340" t="s">
        <v>187</v>
      </c>
      <c r="P340" t="s">
        <v>193</v>
      </c>
      <c r="Q340">
        <v>10</v>
      </c>
      <c r="R340">
        <v>0</v>
      </c>
      <c r="S340">
        <v>1</v>
      </c>
      <c r="T340">
        <v>1</v>
      </c>
      <c r="U340">
        <v>0</v>
      </c>
      <c r="V340">
        <v>1</v>
      </c>
      <c r="W340">
        <v>-5</v>
      </c>
      <c r="X340" s="6">
        <v>-3.5</v>
      </c>
      <c r="Y340">
        <v>4</v>
      </c>
      <c r="Z340">
        <v>168</v>
      </c>
      <c r="AA340">
        <v>7822</v>
      </c>
      <c r="AB340" s="6">
        <v>110.04</v>
      </c>
      <c r="AC340" s="7">
        <v>12.5</v>
      </c>
      <c r="AD340" s="7">
        <f>AVERAGE(AA340/60/Q340,AB340/Q340,AC340)</f>
        <v>12.180222222222222</v>
      </c>
      <c r="AE340" s="8">
        <v>0.23235778537945015</v>
      </c>
      <c r="AF340" s="8">
        <v>0.5</v>
      </c>
      <c r="AG340" s="8">
        <v>4.6511627906976744E-2</v>
      </c>
      <c r="AH340" s="9">
        <f>1-EA340/DU340</f>
        <v>0.86885245901639341</v>
      </c>
      <c r="AI340" s="10">
        <f>(AG340+AH340)*1000</f>
        <v>915.36408692337011</v>
      </c>
      <c r="AJ340" s="7">
        <f>DZ340/AB340*60</f>
        <v>1.0905125408942202</v>
      </c>
      <c r="AK340" s="7">
        <f>EA340/AB340*60</f>
        <v>4.3620501635768809</v>
      </c>
      <c r="AL340" s="8">
        <f>IF(DZ340+EA340&gt;0,DZ340/(DZ340+EA340),0)</f>
        <v>0.2</v>
      </c>
      <c r="AM340" s="11">
        <f>DZ340-EA340</f>
        <v>-6</v>
      </c>
      <c r="AN340" s="7">
        <f>AJ340-AK340</f>
        <v>-3.2715376226826605</v>
      </c>
      <c r="AO340">
        <v>17</v>
      </c>
      <c r="AP340">
        <v>18</v>
      </c>
      <c r="AQ340">
        <v>12</v>
      </c>
      <c r="AR340">
        <v>9</v>
      </c>
      <c r="AS340">
        <v>9</v>
      </c>
      <c r="AT340">
        <v>9</v>
      </c>
      <c r="AU340" s="6">
        <v>0.74</v>
      </c>
      <c r="AV340">
        <v>4</v>
      </c>
      <c r="AW340">
        <v>0</v>
      </c>
      <c r="AX340">
        <v>1</v>
      </c>
      <c r="AY340" s="11">
        <f>AW340+AX340</f>
        <v>1</v>
      </c>
      <c r="AZ340" s="6">
        <v>30.333300000000001</v>
      </c>
      <c r="BA340" s="6">
        <v>29.03</v>
      </c>
      <c r="BB340" s="6">
        <v>29.2</v>
      </c>
      <c r="BC340">
        <v>16</v>
      </c>
      <c r="BD340">
        <v>14</v>
      </c>
      <c r="BE340">
        <v>12</v>
      </c>
      <c r="BF340" s="11">
        <f>BD340-BE340</f>
        <v>2</v>
      </c>
      <c r="BG340">
        <v>3</v>
      </c>
      <c r="BH340">
        <v>1</v>
      </c>
      <c r="BI340">
        <v>4</v>
      </c>
      <c r="BJ340">
        <v>5</v>
      </c>
      <c r="BK340">
        <v>1</v>
      </c>
      <c r="BL340">
        <v>4</v>
      </c>
      <c r="BM340">
        <v>3</v>
      </c>
      <c r="BN340" s="8">
        <f>BM340/DQ340</f>
        <v>0.03</v>
      </c>
      <c r="BO340">
        <v>23</v>
      </c>
      <c r="BP340">
        <v>22</v>
      </c>
      <c r="BQ340">
        <v>23</v>
      </c>
      <c r="BR340">
        <v>22</v>
      </c>
      <c r="BS340" s="8">
        <f>IF(BO340+BP340&gt;0,BO340/(BO340+BP340),0)</f>
        <v>0.51111111111111107</v>
      </c>
      <c r="BT340" s="8">
        <f>(BQ340+BR340)/(EH340+EI340)</f>
        <v>0.45454545454545453</v>
      </c>
      <c r="BU340">
        <v>6</v>
      </c>
      <c r="BV340">
        <v>9</v>
      </c>
      <c r="BW340">
        <v>8</v>
      </c>
      <c r="BX340">
        <v>7</v>
      </c>
      <c r="BY340">
        <v>9</v>
      </c>
      <c r="BZ340">
        <v>6</v>
      </c>
      <c r="CA340">
        <v>7</v>
      </c>
      <c r="CB340">
        <v>7</v>
      </c>
      <c r="CC340">
        <v>10</v>
      </c>
      <c r="CD340">
        <v>9</v>
      </c>
      <c r="CE340">
        <v>14</v>
      </c>
      <c r="CF340">
        <v>13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3</v>
      </c>
      <c r="CX340">
        <v>3</v>
      </c>
      <c r="CY340">
        <v>0</v>
      </c>
      <c r="CZ340">
        <v>0</v>
      </c>
      <c r="DA340">
        <v>3</v>
      </c>
      <c r="DB340">
        <v>0</v>
      </c>
      <c r="DC340">
        <v>0</v>
      </c>
      <c r="DD340">
        <v>3</v>
      </c>
      <c r="DE340">
        <v>2</v>
      </c>
      <c r="DF340">
        <v>2</v>
      </c>
      <c r="DG340">
        <v>2</v>
      </c>
      <c r="DH340">
        <v>1</v>
      </c>
      <c r="DI340" s="11">
        <f>DF340-DE340</f>
        <v>0</v>
      </c>
      <c r="DJ340" s="6">
        <v>-0.99371790390000003</v>
      </c>
      <c r="DK340">
        <v>2</v>
      </c>
      <c r="DL340">
        <v>0</v>
      </c>
      <c r="DM340">
        <v>0</v>
      </c>
      <c r="DN340">
        <v>0</v>
      </c>
      <c r="DO340">
        <v>0</v>
      </c>
      <c r="DP340">
        <v>72</v>
      </c>
      <c r="DQ340">
        <v>100</v>
      </c>
      <c r="DR340">
        <v>57</v>
      </c>
      <c r="DS340">
        <v>76</v>
      </c>
      <c r="DT340">
        <v>43</v>
      </c>
      <c r="DU340">
        <v>61</v>
      </c>
      <c r="DV340" s="6">
        <v>2.33</v>
      </c>
      <c r="DW340" s="6">
        <v>5.58</v>
      </c>
      <c r="DX340">
        <v>7</v>
      </c>
      <c r="DY340">
        <v>25</v>
      </c>
      <c r="DZ340">
        <v>2</v>
      </c>
      <c r="EA340">
        <v>8</v>
      </c>
      <c r="EB340">
        <v>0</v>
      </c>
      <c r="EC340">
        <v>3</v>
      </c>
      <c r="ED340">
        <v>2</v>
      </c>
      <c r="EE340">
        <v>5</v>
      </c>
      <c r="EF340" s="11">
        <f>EB340+ED340</f>
        <v>2</v>
      </c>
      <c r="EG340" s="11">
        <f>EC340+EE340</f>
        <v>8</v>
      </c>
      <c r="EH340">
        <v>50</v>
      </c>
      <c r="EI340">
        <v>49</v>
      </c>
      <c r="EJ340">
        <v>60</v>
      </c>
      <c r="EK340">
        <v>53</v>
      </c>
      <c r="EL340">
        <v>9</v>
      </c>
      <c r="EM340">
        <v>14</v>
      </c>
      <c r="EN340">
        <v>9</v>
      </c>
      <c r="EO340">
        <v>4</v>
      </c>
      <c r="EP340">
        <v>-0.30000000000000004</v>
      </c>
      <c r="EQ340">
        <v>0</v>
      </c>
      <c r="ER340">
        <v>-0.30000000000000004</v>
      </c>
      <c r="ES340">
        <v>363.54</v>
      </c>
      <c r="ET340" s="11">
        <f>BC340+BJ340+Y340+DL340</f>
        <v>25</v>
      </c>
      <c r="EU340" s="6">
        <f>IF(DK340&gt;0,(BC340+BI340)/DK340,0)</f>
        <v>10</v>
      </c>
      <c r="EV340" s="6">
        <f>(DP340+DQ340)/AB340*60</f>
        <v>93.784078516902937</v>
      </c>
      <c r="EW340" s="6">
        <v>-1</v>
      </c>
      <c r="EX340">
        <v>-0.11</v>
      </c>
    </row>
    <row r="341" spans="1:154">
      <c r="A341" s="5">
        <v>4050000</v>
      </c>
      <c r="B341" t="s">
        <v>1361</v>
      </c>
      <c r="C341" t="s">
        <v>1362</v>
      </c>
      <c r="D341" t="s">
        <v>159</v>
      </c>
      <c r="E341" t="s">
        <v>160</v>
      </c>
      <c r="F341" t="s">
        <v>160</v>
      </c>
      <c r="G341">
        <v>74</v>
      </c>
      <c r="H341">
        <v>200</v>
      </c>
      <c r="I341">
        <v>2008</v>
      </c>
      <c r="J341">
        <v>1</v>
      </c>
      <c r="K341">
        <v>17</v>
      </c>
      <c r="L341" t="s">
        <v>146</v>
      </c>
      <c r="M341" t="s">
        <v>1363</v>
      </c>
      <c r="N341" t="s">
        <v>899</v>
      </c>
      <c r="O341" t="s">
        <v>149</v>
      </c>
      <c r="P341" t="s">
        <v>245</v>
      </c>
      <c r="Q341">
        <v>82</v>
      </c>
      <c r="R341">
        <v>9</v>
      </c>
      <c r="S341">
        <v>34</v>
      </c>
      <c r="T341">
        <v>14</v>
      </c>
      <c r="U341">
        <v>20</v>
      </c>
      <c r="V341">
        <v>43</v>
      </c>
      <c r="W341">
        <v>24</v>
      </c>
      <c r="X341" s="6">
        <v>7.8</v>
      </c>
      <c r="Y341">
        <v>34</v>
      </c>
      <c r="Z341">
        <v>2183</v>
      </c>
      <c r="AA341">
        <v>105945</v>
      </c>
      <c r="AB341" s="6">
        <v>1751.2</v>
      </c>
      <c r="AC341" s="7">
        <v>21.3</v>
      </c>
      <c r="AD341" s="7">
        <f>AVERAGE(AA341/60/Q341,AB341/Q341,AC341)</f>
        <v>21.396544715447153</v>
      </c>
      <c r="AE341" s="8">
        <v>0.36880101761450274</v>
      </c>
      <c r="AF341" s="8">
        <v>0.39090909090909093</v>
      </c>
      <c r="AG341" s="8">
        <v>0.107421875</v>
      </c>
      <c r="AH341" s="9">
        <f>1-EA341/DU341</f>
        <v>0.93333333333333335</v>
      </c>
      <c r="AI341" s="10">
        <f>(AG341+AH341)*1000</f>
        <v>1040.7552083333333</v>
      </c>
      <c r="AJ341" s="7">
        <f>DZ341/AB341*60</f>
        <v>3.7688442211055273</v>
      </c>
      <c r="AK341" s="7">
        <f>EA341/AB341*60</f>
        <v>1.8844221105527637</v>
      </c>
      <c r="AL341" s="8">
        <f>IF(DZ341+EA341&gt;0,DZ341/(DZ341+EA341),0)</f>
        <v>0.66666666666666663</v>
      </c>
      <c r="AM341" s="11">
        <f>DZ341-EA341</f>
        <v>55</v>
      </c>
      <c r="AN341" s="7">
        <f>AJ341-AK341</f>
        <v>1.8844221105527637</v>
      </c>
      <c r="AO341">
        <v>326</v>
      </c>
      <c r="AP341">
        <v>317</v>
      </c>
      <c r="AQ341">
        <v>190</v>
      </c>
      <c r="AR341">
        <v>127</v>
      </c>
      <c r="AS341">
        <v>127</v>
      </c>
      <c r="AT341">
        <v>127</v>
      </c>
      <c r="AU341" s="6">
        <v>6.59</v>
      </c>
      <c r="AV341">
        <v>11</v>
      </c>
      <c r="AW341">
        <v>8</v>
      </c>
      <c r="AX341">
        <v>14</v>
      </c>
      <c r="AY341" s="11">
        <f>AW341+AX341</f>
        <v>22</v>
      </c>
      <c r="AZ341" s="6">
        <v>53.598399999999998</v>
      </c>
      <c r="BA341" s="6">
        <v>48.42</v>
      </c>
      <c r="BB341" s="6">
        <v>236.5</v>
      </c>
      <c r="BC341">
        <v>69</v>
      </c>
      <c r="BD341">
        <v>69</v>
      </c>
      <c r="BE341" t="s">
        <v>255</v>
      </c>
      <c r="BF341" s="11" t="e">
        <f>BD341-BE341</f>
        <v>#VALUE!</v>
      </c>
      <c r="BG341">
        <v>63</v>
      </c>
      <c r="BH341">
        <v>79</v>
      </c>
      <c r="BI341">
        <v>44</v>
      </c>
      <c r="BJ341">
        <v>83</v>
      </c>
      <c r="BK341">
        <v>79</v>
      </c>
      <c r="BL341">
        <v>44</v>
      </c>
      <c r="BM341">
        <v>83</v>
      </c>
      <c r="BN341" s="8">
        <f>BM341/DQ341</f>
        <v>5.460526315789474E-2</v>
      </c>
      <c r="BO341">
        <v>0</v>
      </c>
      <c r="BP341">
        <v>0</v>
      </c>
      <c r="BQ341">
        <v>0</v>
      </c>
      <c r="BR341">
        <v>0</v>
      </c>
      <c r="BS341" s="8">
        <f>IF(BO341+BP341&gt;0,BO341/(BO341+BP341),0)</f>
        <v>0</v>
      </c>
      <c r="BT341" s="8">
        <f>(BQ341+BR341)/(EH341+EI341)</f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2</v>
      </c>
      <c r="CH341">
        <v>2</v>
      </c>
      <c r="CI341">
        <v>2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3</v>
      </c>
      <c r="CP341">
        <v>3</v>
      </c>
      <c r="CQ341">
        <v>0</v>
      </c>
      <c r="CR341">
        <v>0</v>
      </c>
      <c r="CS341">
        <v>3</v>
      </c>
      <c r="CT341">
        <v>1</v>
      </c>
      <c r="CU341">
        <v>1</v>
      </c>
      <c r="CV341">
        <v>6</v>
      </c>
      <c r="CW341">
        <v>55</v>
      </c>
      <c r="CX341">
        <v>1</v>
      </c>
      <c r="CY341">
        <v>0</v>
      </c>
      <c r="CZ341">
        <v>57</v>
      </c>
      <c r="DA341">
        <v>36</v>
      </c>
      <c r="DB341">
        <v>0</v>
      </c>
      <c r="DC341">
        <v>1</v>
      </c>
      <c r="DD341">
        <v>32</v>
      </c>
      <c r="DE341">
        <v>17</v>
      </c>
      <c r="DF341">
        <v>7</v>
      </c>
      <c r="DG341">
        <v>18</v>
      </c>
      <c r="DH341">
        <v>7</v>
      </c>
      <c r="DI341" s="11">
        <f>DF341-DE341</f>
        <v>-10</v>
      </c>
      <c r="DJ341" s="6">
        <v>-1.17383064</v>
      </c>
      <c r="DK341">
        <v>17</v>
      </c>
      <c r="DL341">
        <v>0</v>
      </c>
      <c r="DM341">
        <v>0</v>
      </c>
      <c r="DN341">
        <v>0</v>
      </c>
      <c r="DO341">
        <v>0</v>
      </c>
      <c r="DP341">
        <v>1953</v>
      </c>
      <c r="DQ341">
        <v>1520</v>
      </c>
      <c r="DR341">
        <v>1469</v>
      </c>
      <c r="DS341">
        <v>1182</v>
      </c>
      <c r="DT341">
        <v>1024</v>
      </c>
      <c r="DU341">
        <v>825</v>
      </c>
      <c r="DV341" s="6">
        <v>101.74</v>
      </c>
      <c r="DW341" s="6">
        <v>72.39</v>
      </c>
      <c r="DX341">
        <v>361</v>
      </c>
      <c r="DY341">
        <v>226</v>
      </c>
      <c r="DZ341">
        <v>110</v>
      </c>
      <c r="EA341">
        <v>55</v>
      </c>
      <c r="EB341">
        <v>49</v>
      </c>
      <c r="EC341">
        <v>43</v>
      </c>
      <c r="ED341">
        <v>102</v>
      </c>
      <c r="EE341">
        <v>80</v>
      </c>
      <c r="EF341" s="11">
        <f>EB341+ED341</f>
        <v>151</v>
      </c>
      <c r="EG341" s="11">
        <f>EC341+EE341</f>
        <v>123</v>
      </c>
      <c r="EH341">
        <v>851</v>
      </c>
      <c r="EI341">
        <v>811</v>
      </c>
      <c r="EJ341">
        <v>568</v>
      </c>
      <c r="EK341">
        <v>840</v>
      </c>
      <c r="EL341">
        <v>278</v>
      </c>
      <c r="EM341">
        <v>248</v>
      </c>
      <c r="EN341">
        <v>105</v>
      </c>
      <c r="EO341">
        <v>93</v>
      </c>
      <c r="EP341">
        <v>3.6</v>
      </c>
      <c r="EQ341">
        <v>5.0999999999999996</v>
      </c>
      <c r="ER341">
        <v>8.6999999999999993</v>
      </c>
      <c r="ES341">
        <v>2997.16</v>
      </c>
      <c r="ET341" s="11">
        <f>BC341+BJ341+Y341+DL341</f>
        <v>186</v>
      </c>
      <c r="EU341" s="6">
        <f>IF(DK341&gt;0,(BC341+BI341)/DK341,0)</f>
        <v>6.6470588235294121</v>
      </c>
      <c r="EV341" s="6">
        <f>(DP341+DQ341)/AB341*60</f>
        <v>118.99269072635906</v>
      </c>
      <c r="EW341" s="6">
        <v>48.8</v>
      </c>
      <c r="EX341">
        <v>0.59</v>
      </c>
    </row>
    <row r="342" spans="1:154">
      <c r="A342" s="5">
        <v>742500</v>
      </c>
      <c r="B342" t="s">
        <v>1364</v>
      </c>
      <c r="C342" t="s">
        <v>1365</v>
      </c>
      <c r="E342" t="s">
        <v>388</v>
      </c>
      <c r="F342" t="s">
        <v>388</v>
      </c>
      <c r="G342">
        <v>71</v>
      </c>
      <c r="H342">
        <v>190</v>
      </c>
      <c r="L342" t="s">
        <v>146</v>
      </c>
      <c r="M342" t="s">
        <v>1366</v>
      </c>
      <c r="N342" t="s">
        <v>831</v>
      </c>
      <c r="O342" t="s">
        <v>163</v>
      </c>
      <c r="P342" t="s">
        <v>245</v>
      </c>
      <c r="Q342">
        <v>56</v>
      </c>
      <c r="R342">
        <v>5</v>
      </c>
      <c r="S342">
        <v>4</v>
      </c>
      <c r="T342">
        <v>3</v>
      </c>
      <c r="U342">
        <v>1</v>
      </c>
      <c r="V342">
        <v>9</v>
      </c>
      <c r="W342">
        <v>1</v>
      </c>
      <c r="X342" s="6">
        <v>-1.1000000000000001</v>
      </c>
      <c r="Y342">
        <v>16</v>
      </c>
      <c r="Z342">
        <v>933</v>
      </c>
      <c r="AA342">
        <v>36450</v>
      </c>
      <c r="AB342" s="6">
        <v>601.80999999999995</v>
      </c>
      <c r="AC342" s="7">
        <v>10.7</v>
      </c>
      <c r="AD342" s="7">
        <f>AVERAGE(AA342/60/Q342,AB342/Q342,AC342)</f>
        <v>10.764940476190475</v>
      </c>
      <c r="AE342" s="8">
        <v>0.19806675838100063</v>
      </c>
      <c r="AF342" s="8">
        <v>0.5</v>
      </c>
      <c r="AG342" s="8">
        <v>6.8441064638783272E-2</v>
      </c>
      <c r="AH342" s="9">
        <f>1-EA342/DU342</f>
        <v>0.9452054794520548</v>
      </c>
      <c r="AI342" s="10">
        <f>(AG342+AH342)*1000</f>
        <v>1013.646544090838</v>
      </c>
      <c r="AJ342" s="7">
        <f>DZ342/AB342*60</f>
        <v>1.7945863312341106</v>
      </c>
      <c r="AK342" s="7">
        <f>EA342/AB342*60</f>
        <v>1.595187849985876</v>
      </c>
      <c r="AL342" s="8">
        <f>IF(DZ342+EA342&gt;0,DZ342/(DZ342+EA342),0)</f>
        <v>0.52941176470588236</v>
      </c>
      <c r="AM342" s="11">
        <f>DZ342-EA342</f>
        <v>2</v>
      </c>
      <c r="AN342" s="7">
        <f>AJ342-AK342</f>
        <v>0.19939848124823456</v>
      </c>
      <c r="AO342">
        <v>133</v>
      </c>
      <c r="AP342">
        <v>133</v>
      </c>
      <c r="AQ342">
        <v>106</v>
      </c>
      <c r="AR342">
        <v>70</v>
      </c>
      <c r="AS342">
        <v>70</v>
      </c>
      <c r="AT342">
        <v>70</v>
      </c>
      <c r="AU342" s="6">
        <v>7.61</v>
      </c>
      <c r="AV342">
        <v>20</v>
      </c>
      <c r="AW342">
        <v>3</v>
      </c>
      <c r="AX342">
        <v>8</v>
      </c>
      <c r="AY342" s="11">
        <f>AW342+AX342</f>
        <v>11</v>
      </c>
      <c r="AZ342" s="6">
        <v>32.6143</v>
      </c>
      <c r="BA342" s="6">
        <v>30.36</v>
      </c>
      <c r="BB342" s="6">
        <v>82.2</v>
      </c>
      <c r="BC342">
        <v>101</v>
      </c>
      <c r="BD342">
        <v>100</v>
      </c>
      <c r="BE342">
        <v>93</v>
      </c>
      <c r="BF342" s="11">
        <f>BD342-BE342</f>
        <v>7</v>
      </c>
      <c r="BG342">
        <v>36</v>
      </c>
      <c r="BH342">
        <v>15</v>
      </c>
      <c r="BI342">
        <v>20</v>
      </c>
      <c r="BJ342">
        <v>28</v>
      </c>
      <c r="BK342">
        <v>15</v>
      </c>
      <c r="BL342">
        <v>20</v>
      </c>
      <c r="BM342">
        <v>27</v>
      </c>
      <c r="BN342" s="8">
        <f>BM342/DQ342</f>
        <v>4.6632124352331605E-2</v>
      </c>
      <c r="BO342">
        <v>2</v>
      </c>
      <c r="BP342">
        <v>15</v>
      </c>
      <c r="BQ342">
        <v>2</v>
      </c>
      <c r="BR342">
        <v>15</v>
      </c>
      <c r="BS342" s="8">
        <f>IF(BO342+BP342&gt;0,BO342/(BO342+BP342),0)</f>
        <v>0.11764705882352941</v>
      </c>
      <c r="BT342" s="8">
        <f>(BQ342+BR342)/(EH342+EI342)</f>
        <v>3.1423290203327174E-2</v>
      </c>
      <c r="BU342">
        <v>1</v>
      </c>
      <c r="BV342">
        <v>1</v>
      </c>
      <c r="BW342">
        <v>0</v>
      </c>
      <c r="BX342">
        <v>8</v>
      </c>
      <c r="BY342">
        <v>1</v>
      </c>
      <c r="BZ342">
        <v>6</v>
      </c>
      <c r="CA342">
        <v>1</v>
      </c>
      <c r="CB342">
        <v>5</v>
      </c>
      <c r="CC342">
        <v>1</v>
      </c>
      <c r="CD342">
        <v>6</v>
      </c>
      <c r="CE342">
        <v>0</v>
      </c>
      <c r="CF342">
        <v>8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2</v>
      </c>
      <c r="CN342">
        <v>0</v>
      </c>
      <c r="CO342">
        <v>0</v>
      </c>
      <c r="CP342">
        <v>2</v>
      </c>
      <c r="CQ342">
        <v>0</v>
      </c>
      <c r="CR342">
        <v>0</v>
      </c>
      <c r="CS342">
        <v>1</v>
      </c>
      <c r="CT342">
        <v>0</v>
      </c>
      <c r="CU342">
        <v>2</v>
      </c>
      <c r="CV342">
        <v>6</v>
      </c>
      <c r="CW342">
        <v>28</v>
      </c>
      <c r="CX342">
        <v>9</v>
      </c>
      <c r="CY342">
        <v>0</v>
      </c>
      <c r="CZ342">
        <v>1</v>
      </c>
      <c r="DA342">
        <v>33</v>
      </c>
      <c r="DB342">
        <v>2</v>
      </c>
      <c r="DC342">
        <v>1</v>
      </c>
      <c r="DD342">
        <v>24</v>
      </c>
      <c r="DE342">
        <v>8</v>
      </c>
      <c r="DF342">
        <v>7</v>
      </c>
      <c r="DG342">
        <v>8</v>
      </c>
      <c r="DH342">
        <v>6</v>
      </c>
      <c r="DI342" s="11">
        <f>DF342-DE342</f>
        <v>-1</v>
      </c>
      <c r="DJ342" s="6">
        <v>-2.7037624947999999</v>
      </c>
      <c r="DK342">
        <v>8</v>
      </c>
      <c r="DL342">
        <v>0</v>
      </c>
      <c r="DM342">
        <v>0</v>
      </c>
      <c r="DN342">
        <v>0</v>
      </c>
      <c r="DO342">
        <v>0</v>
      </c>
      <c r="DP342">
        <v>499</v>
      </c>
      <c r="DQ342">
        <v>579</v>
      </c>
      <c r="DR342">
        <v>379</v>
      </c>
      <c r="DS342">
        <v>416</v>
      </c>
      <c r="DT342">
        <v>263</v>
      </c>
      <c r="DU342">
        <v>292</v>
      </c>
      <c r="DV342" s="6">
        <v>23.74</v>
      </c>
      <c r="DW342" s="6">
        <v>25.42</v>
      </c>
      <c r="DX342">
        <v>71</v>
      </c>
      <c r="DY342">
        <v>81</v>
      </c>
      <c r="DZ342">
        <v>18</v>
      </c>
      <c r="EA342">
        <v>16</v>
      </c>
      <c r="EB342">
        <v>15</v>
      </c>
      <c r="EC342">
        <v>20</v>
      </c>
      <c r="ED342">
        <v>16</v>
      </c>
      <c r="EE342">
        <v>26</v>
      </c>
      <c r="EF342" s="11">
        <f>EB342+ED342</f>
        <v>31</v>
      </c>
      <c r="EG342" s="11">
        <f>EC342+EE342</f>
        <v>46</v>
      </c>
      <c r="EH342">
        <v>252</v>
      </c>
      <c r="EI342">
        <v>289</v>
      </c>
      <c r="EJ342">
        <v>436</v>
      </c>
      <c r="EK342">
        <v>363</v>
      </c>
      <c r="EL342">
        <v>78</v>
      </c>
      <c r="EM342">
        <v>74</v>
      </c>
      <c r="EN342">
        <v>51</v>
      </c>
      <c r="EO342">
        <v>36</v>
      </c>
      <c r="EP342">
        <v>-0.1</v>
      </c>
      <c r="EQ342">
        <v>0.60000000000000009</v>
      </c>
      <c r="ER342">
        <v>0.5</v>
      </c>
      <c r="ES342">
        <v>2436.61</v>
      </c>
      <c r="ET342" s="11">
        <f>BC342+BJ342+Y342+DL342</f>
        <v>145</v>
      </c>
      <c r="EU342" s="6">
        <f>IF(DK342&gt;0,(BC342+BI342)/DK342,0)</f>
        <v>15.125</v>
      </c>
      <c r="EV342" s="6">
        <f>(DP342+DQ342)/AB342*60</f>
        <v>107.4757813927984</v>
      </c>
      <c r="EW342" s="6">
        <v>10.7</v>
      </c>
      <c r="EX342">
        <v>0.19</v>
      </c>
    </row>
    <row r="343" spans="1:154">
      <c r="A343" s="5">
        <v>575000</v>
      </c>
      <c r="B343" t="s">
        <v>1367</v>
      </c>
      <c r="C343" t="s">
        <v>757</v>
      </c>
      <c r="D343" t="s">
        <v>153</v>
      </c>
      <c r="E343" t="s">
        <v>145</v>
      </c>
      <c r="F343" t="s">
        <v>145</v>
      </c>
      <c r="G343">
        <v>74</v>
      </c>
      <c r="H343">
        <v>203</v>
      </c>
      <c r="L343" t="s">
        <v>146</v>
      </c>
      <c r="M343" t="s">
        <v>1368</v>
      </c>
      <c r="N343" t="s">
        <v>186</v>
      </c>
      <c r="O343" t="s">
        <v>149</v>
      </c>
      <c r="P343" t="s">
        <v>168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-1</v>
      </c>
      <c r="X343" s="6">
        <v>0.5</v>
      </c>
      <c r="Y343">
        <v>0</v>
      </c>
      <c r="Z343">
        <v>23</v>
      </c>
      <c r="AA343">
        <v>908</v>
      </c>
      <c r="AB343" s="6">
        <v>15.12</v>
      </c>
      <c r="AC343" s="7">
        <v>15.1333333333</v>
      </c>
      <c r="AD343" s="7">
        <f>AVERAGE(AA343/60/Q343,AB343/Q343,AC343)</f>
        <v>15.128888888877777</v>
      </c>
      <c r="AE343" s="8">
        <v>0.27307206068268014</v>
      </c>
      <c r="AF343" s="8">
        <v>0</v>
      </c>
      <c r="AG343" s="8">
        <v>0.16666666666666666</v>
      </c>
      <c r="AH343" s="9">
        <f>1-EA343/DU343</f>
        <v>0.66666666666666674</v>
      </c>
      <c r="AI343" s="10">
        <f>(AG343+AH343)*1000</f>
        <v>833.33333333333337</v>
      </c>
      <c r="AJ343" s="7">
        <f>DZ343/AB343*60</f>
        <v>3.9682539682539688</v>
      </c>
      <c r="AK343" s="7">
        <f>EA343/AB343*60</f>
        <v>7.9365079365079376</v>
      </c>
      <c r="AL343" s="8">
        <f>IF(DZ343+EA343&gt;0,DZ343/(DZ343+EA343),0)</f>
        <v>0.33333333333333331</v>
      </c>
      <c r="AM343" s="11">
        <f>DZ343-EA343</f>
        <v>-1</v>
      </c>
      <c r="AN343" s="7">
        <f>AJ343-AK343</f>
        <v>-3.9682539682539688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 s="6">
        <v>0.01</v>
      </c>
      <c r="AV343">
        <v>0</v>
      </c>
      <c r="AW343">
        <v>0</v>
      </c>
      <c r="AX343">
        <v>0</v>
      </c>
      <c r="AY343" s="11">
        <f>AW343+AX343</f>
        <v>0</v>
      </c>
      <c r="AZ343" s="6">
        <v>62</v>
      </c>
      <c r="BA343" s="6">
        <v>61.74</v>
      </c>
      <c r="BB343" s="6">
        <v>0</v>
      </c>
      <c r="BC343">
        <v>0</v>
      </c>
      <c r="BD343">
        <v>0</v>
      </c>
      <c r="BE343">
        <v>1</v>
      </c>
      <c r="BF343" s="11">
        <f>BD343-BE343</f>
        <v>-1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 s="8">
        <f>BM343/DQ343</f>
        <v>0</v>
      </c>
      <c r="BO343">
        <v>0</v>
      </c>
      <c r="BP343">
        <v>0</v>
      </c>
      <c r="BQ343">
        <v>0</v>
      </c>
      <c r="BR343">
        <v>0</v>
      </c>
      <c r="BS343" s="8">
        <f>IF(BO343+BP343&gt;0,BO343/(BO343+BP343),0)</f>
        <v>0</v>
      </c>
      <c r="BT343" s="8">
        <f>(BQ343+BR343)/(EH343+EI343)</f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1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 s="11">
        <f>DF343-DE343</f>
        <v>0</v>
      </c>
      <c r="DJ343" s="6">
        <v>7.5252239999999998E-2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10</v>
      </c>
      <c r="DQ343">
        <v>11</v>
      </c>
      <c r="DR343">
        <v>7</v>
      </c>
      <c r="DS343">
        <v>8</v>
      </c>
      <c r="DT343">
        <v>6</v>
      </c>
      <c r="DU343">
        <v>6</v>
      </c>
      <c r="DV343" s="6">
        <v>0.57999999999999996</v>
      </c>
      <c r="DW343" s="6">
        <v>0.71</v>
      </c>
      <c r="DX343">
        <v>3</v>
      </c>
      <c r="DY343">
        <v>3</v>
      </c>
      <c r="DZ343">
        <v>1</v>
      </c>
      <c r="EA343">
        <v>2</v>
      </c>
      <c r="EB343">
        <v>0</v>
      </c>
      <c r="EC343">
        <v>1</v>
      </c>
      <c r="ED343">
        <v>1</v>
      </c>
      <c r="EE343">
        <v>1</v>
      </c>
      <c r="EF343" s="11">
        <f>EB343+ED343</f>
        <v>1</v>
      </c>
      <c r="EG343" s="11">
        <f>EC343+EE343</f>
        <v>2</v>
      </c>
      <c r="EH343">
        <v>7</v>
      </c>
      <c r="EI343">
        <v>7</v>
      </c>
      <c r="EJ343">
        <v>5</v>
      </c>
      <c r="EK343">
        <v>2</v>
      </c>
      <c r="EL343">
        <v>3</v>
      </c>
      <c r="EM343">
        <v>1</v>
      </c>
      <c r="EN343">
        <v>2</v>
      </c>
      <c r="EO343">
        <v>0</v>
      </c>
      <c r="EP343">
        <v>0</v>
      </c>
      <c r="EQ343">
        <v>0</v>
      </c>
      <c r="ER343">
        <v>-0.1</v>
      </c>
      <c r="ES343">
        <v>40.25</v>
      </c>
      <c r="ET343" s="11">
        <f>BC343+BJ343+Y343+DL343</f>
        <v>0</v>
      </c>
      <c r="EU343" s="6">
        <f>IF(DK343&gt;0,(BC343+BI343)/DK343,0)</f>
        <v>0</v>
      </c>
      <c r="EV343" s="6">
        <f>(DP343+DQ343)/AB343*60</f>
        <v>83.333333333333343</v>
      </c>
      <c r="EW343" s="6">
        <v>-0.1</v>
      </c>
      <c r="EX343">
        <v>-0.13</v>
      </c>
    </row>
    <row r="344" spans="1:154">
      <c r="A344" s="5">
        <v>2600000</v>
      </c>
      <c r="B344" t="s">
        <v>1369</v>
      </c>
      <c r="C344" t="s">
        <v>1370</v>
      </c>
      <c r="D344" t="s">
        <v>563</v>
      </c>
      <c r="E344" t="s">
        <v>160</v>
      </c>
      <c r="F344" t="s">
        <v>160</v>
      </c>
      <c r="G344">
        <v>72</v>
      </c>
      <c r="H344">
        <v>200</v>
      </c>
      <c r="I344">
        <v>2008</v>
      </c>
      <c r="J344">
        <v>6</v>
      </c>
      <c r="K344">
        <v>177</v>
      </c>
      <c r="L344" t="s">
        <v>154</v>
      </c>
      <c r="M344" t="s">
        <v>1371</v>
      </c>
      <c r="N344" t="s">
        <v>1372</v>
      </c>
      <c r="O344" t="s">
        <v>888</v>
      </c>
      <c r="P344" t="s">
        <v>1373</v>
      </c>
      <c r="Q344">
        <v>73</v>
      </c>
      <c r="R344">
        <v>7</v>
      </c>
      <c r="S344">
        <v>5</v>
      </c>
      <c r="T344">
        <v>4</v>
      </c>
      <c r="U344">
        <v>1</v>
      </c>
      <c r="V344">
        <v>12</v>
      </c>
      <c r="W344">
        <v>-11</v>
      </c>
      <c r="X344" s="6">
        <v>0.60000000000000009</v>
      </c>
      <c r="Y344">
        <v>27</v>
      </c>
      <c r="Z344">
        <v>1150</v>
      </c>
      <c r="AA344">
        <v>45998</v>
      </c>
      <c r="AB344" s="6">
        <v>766.84</v>
      </c>
      <c r="AC344" s="7">
        <v>10.5</v>
      </c>
      <c r="AD344" s="7">
        <f>AVERAGE(AA344/60/Q344,AB344/Q344,AC344)</f>
        <v>10.502161339421614</v>
      </c>
      <c r="AE344" s="8">
        <v>0.20049834364794872</v>
      </c>
      <c r="AF344" s="8">
        <v>0.63157894736842102</v>
      </c>
      <c r="AG344" s="8">
        <v>5.8282208588957052E-2</v>
      </c>
      <c r="AH344" s="9">
        <f>1-EA344/DU344</f>
        <v>0.89415041782729809</v>
      </c>
      <c r="AI344" s="10">
        <f>(AG344+AH344)*1000</f>
        <v>952.43262641625518</v>
      </c>
      <c r="AJ344" s="7">
        <f>DZ344/AB344*60</f>
        <v>1.4866204162537164</v>
      </c>
      <c r="AK344" s="7">
        <f>EA344/AB344*60</f>
        <v>2.9732408325074329</v>
      </c>
      <c r="AL344" s="8">
        <f>IF(DZ344+EA344&gt;0,DZ344/(DZ344+EA344),0)</f>
        <v>0.33333333333333331</v>
      </c>
      <c r="AM344" s="11">
        <f>DZ344-EA344</f>
        <v>-19</v>
      </c>
      <c r="AN344" s="7">
        <f>AJ344-AK344</f>
        <v>-1.4866204162537164</v>
      </c>
      <c r="AO344">
        <v>116</v>
      </c>
      <c r="AP344">
        <v>116</v>
      </c>
      <c r="AQ344">
        <v>101</v>
      </c>
      <c r="AR344">
        <v>81</v>
      </c>
      <c r="AS344">
        <v>81</v>
      </c>
      <c r="AT344">
        <v>81</v>
      </c>
      <c r="AU344" s="6">
        <v>7.19</v>
      </c>
      <c r="AV344">
        <v>31</v>
      </c>
      <c r="AW344">
        <v>2</v>
      </c>
      <c r="AX344">
        <v>6</v>
      </c>
      <c r="AY344" s="11">
        <f>AW344+AX344</f>
        <v>8</v>
      </c>
      <c r="AZ344" s="6">
        <v>26.1235</v>
      </c>
      <c r="BA344" s="6">
        <v>24.64</v>
      </c>
      <c r="BB344" s="6">
        <v>129.4</v>
      </c>
      <c r="BC344">
        <v>126</v>
      </c>
      <c r="BD344">
        <v>125</v>
      </c>
      <c r="BE344">
        <v>112</v>
      </c>
      <c r="BF344" s="11">
        <f>BD344-BE344</f>
        <v>13</v>
      </c>
      <c r="BG344">
        <v>20</v>
      </c>
      <c r="BH344">
        <v>15</v>
      </c>
      <c r="BI344">
        <v>13</v>
      </c>
      <c r="BJ344">
        <v>47</v>
      </c>
      <c r="BK344">
        <v>15</v>
      </c>
      <c r="BL344">
        <v>13</v>
      </c>
      <c r="BM344">
        <v>46</v>
      </c>
      <c r="BN344" s="8">
        <f>BM344/DQ344</f>
        <v>6.1662198391420911E-2</v>
      </c>
      <c r="BO344">
        <v>111</v>
      </c>
      <c r="BP344">
        <v>149</v>
      </c>
      <c r="BQ344">
        <v>111</v>
      </c>
      <c r="BR344">
        <v>149</v>
      </c>
      <c r="BS344" s="8">
        <f>IF(BO344+BP344&gt;0,BO344/(BO344+BP344),0)</f>
        <v>0.42692307692307691</v>
      </c>
      <c r="BT344" s="8">
        <f>(BQ344+BR344)/(EH344+EI344)</f>
        <v>0.41204437400950872</v>
      </c>
      <c r="BU344">
        <v>30</v>
      </c>
      <c r="BV344">
        <v>40</v>
      </c>
      <c r="BW344">
        <v>40</v>
      </c>
      <c r="BX344">
        <v>57</v>
      </c>
      <c r="BY344">
        <v>41</v>
      </c>
      <c r="BZ344">
        <v>52</v>
      </c>
      <c r="CA344">
        <v>27</v>
      </c>
      <c r="CB344">
        <v>45</v>
      </c>
      <c r="CC344">
        <v>47</v>
      </c>
      <c r="CD344">
        <v>67</v>
      </c>
      <c r="CE344">
        <v>65</v>
      </c>
      <c r="CF344">
        <v>85</v>
      </c>
      <c r="CG344">
        <v>0</v>
      </c>
      <c r="CH344">
        <v>0</v>
      </c>
      <c r="CI344">
        <v>2</v>
      </c>
      <c r="CJ344">
        <v>0</v>
      </c>
      <c r="CK344">
        <v>0</v>
      </c>
      <c r="CL344">
        <v>0</v>
      </c>
      <c r="CM344">
        <v>2</v>
      </c>
      <c r="CN344">
        <v>0</v>
      </c>
      <c r="CO344">
        <v>2</v>
      </c>
      <c r="CP344">
        <v>1</v>
      </c>
      <c r="CQ344">
        <v>1</v>
      </c>
      <c r="CR344">
        <v>0</v>
      </c>
      <c r="CS344">
        <v>1</v>
      </c>
      <c r="CT344">
        <v>0</v>
      </c>
      <c r="CU344">
        <v>0</v>
      </c>
      <c r="CV344">
        <v>2</v>
      </c>
      <c r="CW344">
        <v>18</v>
      </c>
      <c r="CX344">
        <v>8</v>
      </c>
      <c r="CY344">
        <v>4</v>
      </c>
      <c r="CZ344">
        <v>4</v>
      </c>
      <c r="DA344">
        <v>16</v>
      </c>
      <c r="DB344">
        <v>8</v>
      </c>
      <c r="DC344">
        <v>5</v>
      </c>
      <c r="DD344">
        <v>36</v>
      </c>
      <c r="DE344">
        <v>12</v>
      </c>
      <c r="DF344">
        <v>16</v>
      </c>
      <c r="DG344">
        <v>11</v>
      </c>
      <c r="DH344">
        <v>10</v>
      </c>
      <c r="DI344" s="11">
        <f>DF344-DE344</f>
        <v>4</v>
      </c>
      <c r="DJ344" s="6">
        <v>-2.0526538953000002</v>
      </c>
      <c r="DK344">
        <v>11</v>
      </c>
      <c r="DL344">
        <v>1</v>
      </c>
      <c r="DM344">
        <v>0</v>
      </c>
      <c r="DN344">
        <v>0</v>
      </c>
      <c r="DO344">
        <v>0</v>
      </c>
      <c r="DP344">
        <v>606</v>
      </c>
      <c r="DQ344">
        <v>746</v>
      </c>
      <c r="DR344">
        <v>447</v>
      </c>
      <c r="DS344">
        <v>516</v>
      </c>
      <c r="DT344">
        <v>326</v>
      </c>
      <c r="DU344">
        <v>359</v>
      </c>
      <c r="DV344" s="6">
        <v>25.74</v>
      </c>
      <c r="DW344" s="6">
        <v>32.049999999999997</v>
      </c>
      <c r="DX344">
        <v>84</v>
      </c>
      <c r="DY344">
        <v>112</v>
      </c>
      <c r="DZ344">
        <v>19</v>
      </c>
      <c r="EA344">
        <v>38</v>
      </c>
      <c r="EB344">
        <v>26</v>
      </c>
      <c r="EC344">
        <v>20</v>
      </c>
      <c r="ED344">
        <v>35</v>
      </c>
      <c r="EE344">
        <v>35</v>
      </c>
      <c r="EF344" s="11">
        <f>EB344+ED344</f>
        <v>61</v>
      </c>
      <c r="EG344" s="11">
        <f>EC344+EE344</f>
        <v>55</v>
      </c>
      <c r="EH344">
        <v>301</v>
      </c>
      <c r="EI344">
        <v>330</v>
      </c>
      <c r="EJ344">
        <v>411</v>
      </c>
      <c r="EK344">
        <v>394</v>
      </c>
      <c r="EL344">
        <v>122</v>
      </c>
      <c r="EM344">
        <v>74</v>
      </c>
      <c r="EN344">
        <v>37</v>
      </c>
      <c r="EO344">
        <v>45</v>
      </c>
      <c r="EP344">
        <v>-0.1</v>
      </c>
      <c r="EQ344">
        <v>0.5</v>
      </c>
      <c r="ER344">
        <v>0.4</v>
      </c>
      <c r="ES344">
        <v>3057.83</v>
      </c>
      <c r="ET344" s="11">
        <f>BC344+BJ344+Y344+DL344</f>
        <v>201</v>
      </c>
      <c r="EU344" s="6">
        <f>IF(DK344&gt;0,(BC344+BI344)/DK344,0)</f>
        <v>12.636363636363637</v>
      </c>
      <c r="EV344" s="6">
        <f>(DP344+DQ344)/AB344*60</f>
        <v>105.78477909342236</v>
      </c>
      <c r="EW344" s="6">
        <v>12.1</v>
      </c>
      <c r="EX344">
        <v>0.17</v>
      </c>
    </row>
    <row r="345" spans="1:154">
      <c r="A345" s="5">
        <v>800000</v>
      </c>
      <c r="B345" t="s">
        <v>1374</v>
      </c>
      <c r="C345" t="s">
        <v>227</v>
      </c>
      <c r="D345" t="s">
        <v>221</v>
      </c>
      <c r="E345" t="s">
        <v>145</v>
      </c>
      <c r="F345" t="s">
        <v>145</v>
      </c>
      <c r="G345">
        <v>72</v>
      </c>
      <c r="H345">
        <v>199</v>
      </c>
      <c r="I345">
        <v>2011</v>
      </c>
      <c r="J345">
        <v>1</v>
      </c>
      <c r="K345">
        <v>23</v>
      </c>
      <c r="L345" t="s">
        <v>146</v>
      </c>
      <c r="M345" t="s">
        <v>1375</v>
      </c>
      <c r="N345" t="s">
        <v>615</v>
      </c>
      <c r="O345" t="s">
        <v>149</v>
      </c>
      <c r="P345" t="s">
        <v>274</v>
      </c>
      <c r="Q345">
        <v>17</v>
      </c>
      <c r="R345">
        <v>0</v>
      </c>
      <c r="S345">
        <v>1</v>
      </c>
      <c r="T345">
        <v>1</v>
      </c>
      <c r="U345">
        <v>0</v>
      </c>
      <c r="V345">
        <v>1</v>
      </c>
      <c r="W345">
        <v>-4</v>
      </c>
      <c r="X345" s="6">
        <v>-0.5</v>
      </c>
      <c r="Y345">
        <v>8</v>
      </c>
      <c r="Z345">
        <v>340</v>
      </c>
      <c r="AA345">
        <v>15836</v>
      </c>
      <c r="AB345" s="6">
        <v>263.91000000000003</v>
      </c>
      <c r="AC345" s="7">
        <v>15.5333333333</v>
      </c>
      <c r="AD345" s="7">
        <f>AVERAGE(AA345/60/Q345,AB345/Q345,AC345)</f>
        <v>15.52764705881242</v>
      </c>
      <c r="AE345" s="8">
        <v>0.28532661578048307</v>
      </c>
      <c r="AF345" s="8">
        <v>0.25</v>
      </c>
      <c r="AG345" s="8">
        <v>3.3333333333333333E-2</v>
      </c>
      <c r="AH345" s="9">
        <f>1-EA345/DU345</f>
        <v>0.93548387096774199</v>
      </c>
      <c r="AI345" s="10">
        <f>(AG345+AH345)*1000</f>
        <v>968.81720430107532</v>
      </c>
      <c r="AJ345" s="7">
        <f>DZ345/AB345*60</f>
        <v>0.9094009321359553</v>
      </c>
      <c r="AK345" s="7">
        <f>EA345/AB345*60</f>
        <v>1.8188018642719106</v>
      </c>
      <c r="AL345" s="8">
        <f>IF(DZ345+EA345&gt;0,DZ345/(DZ345+EA345),0)</f>
        <v>0.33333333333333331</v>
      </c>
      <c r="AM345" s="11">
        <f>DZ345-EA345</f>
        <v>-4</v>
      </c>
      <c r="AN345" s="7">
        <f>AJ345-AK345</f>
        <v>-0.9094009321359553</v>
      </c>
      <c r="AO345">
        <v>39</v>
      </c>
      <c r="AP345">
        <v>39</v>
      </c>
      <c r="AQ345">
        <v>30</v>
      </c>
      <c r="AR345">
        <v>19</v>
      </c>
      <c r="AS345">
        <v>19</v>
      </c>
      <c r="AT345">
        <v>19</v>
      </c>
      <c r="AU345" s="6">
        <v>0.75</v>
      </c>
      <c r="AV345">
        <v>1</v>
      </c>
      <c r="AW345">
        <v>0</v>
      </c>
      <c r="AX345">
        <v>1</v>
      </c>
      <c r="AY345" s="11">
        <f>AW345+AX345</f>
        <v>1</v>
      </c>
      <c r="AZ345" s="6">
        <v>51.052599999999998</v>
      </c>
      <c r="BA345" s="6">
        <v>47.79</v>
      </c>
      <c r="BB345" s="6">
        <v>59</v>
      </c>
      <c r="BC345">
        <v>29</v>
      </c>
      <c r="BD345">
        <v>29</v>
      </c>
      <c r="BE345">
        <v>30</v>
      </c>
      <c r="BF345" s="11">
        <f>BD345-BE345</f>
        <v>-1</v>
      </c>
      <c r="BG345">
        <v>11</v>
      </c>
      <c r="BH345">
        <v>7</v>
      </c>
      <c r="BI345">
        <v>1</v>
      </c>
      <c r="BJ345">
        <v>19</v>
      </c>
      <c r="BK345">
        <v>7</v>
      </c>
      <c r="BL345">
        <v>1</v>
      </c>
      <c r="BM345">
        <v>19</v>
      </c>
      <c r="BN345" s="8">
        <f>BM345/DQ345</f>
        <v>8.050847457627118E-2</v>
      </c>
      <c r="BO345">
        <v>0</v>
      </c>
      <c r="BP345">
        <v>0</v>
      </c>
      <c r="BQ345">
        <v>0</v>
      </c>
      <c r="BR345">
        <v>0</v>
      </c>
      <c r="BS345" s="8">
        <f>IF(BO345+BP345&gt;0,BO345/(BO345+BP345),0)</f>
        <v>0</v>
      </c>
      <c r="BT345" s="8">
        <f>(BQ345+BR345)/(EH345+EI345)</f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1</v>
      </c>
      <c r="CV345">
        <v>1</v>
      </c>
      <c r="CW345">
        <v>9</v>
      </c>
      <c r="CX345">
        <v>1</v>
      </c>
      <c r="CY345">
        <v>0</v>
      </c>
      <c r="CZ345">
        <v>6</v>
      </c>
      <c r="DA345">
        <v>2</v>
      </c>
      <c r="DB345">
        <v>0</v>
      </c>
      <c r="DC345">
        <v>0</v>
      </c>
      <c r="DD345">
        <v>10</v>
      </c>
      <c r="DE345">
        <v>4</v>
      </c>
      <c r="DF345">
        <v>2</v>
      </c>
      <c r="DG345">
        <v>5</v>
      </c>
      <c r="DH345">
        <v>2</v>
      </c>
      <c r="DI345" s="11">
        <f>DF345-DE345</f>
        <v>-2</v>
      </c>
      <c r="DJ345" s="6">
        <v>0.22245181</v>
      </c>
      <c r="DK345">
        <v>4</v>
      </c>
      <c r="DL345">
        <v>0</v>
      </c>
      <c r="DM345">
        <v>0</v>
      </c>
      <c r="DN345">
        <v>0</v>
      </c>
      <c r="DO345">
        <v>0</v>
      </c>
      <c r="DP345">
        <v>241</v>
      </c>
      <c r="DQ345">
        <v>236</v>
      </c>
      <c r="DR345">
        <v>174</v>
      </c>
      <c r="DS345">
        <v>167</v>
      </c>
      <c r="DT345">
        <v>120</v>
      </c>
      <c r="DU345">
        <v>124</v>
      </c>
      <c r="DV345" s="6">
        <v>8.48</v>
      </c>
      <c r="DW345" s="6">
        <v>8.7899999999999991</v>
      </c>
      <c r="DX345">
        <v>18</v>
      </c>
      <c r="DY345">
        <v>28</v>
      </c>
      <c r="DZ345">
        <v>4</v>
      </c>
      <c r="EA345">
        <v>8</v>
      </c>
      <c r="EB345">
        <v>7</v>
      </c>
      <c r="EC345">
        <v>4</v>
      </c>
      <c r="ED345">
        <v>8</v>
      </c>
      <c r="EE345">
        <v>5</v>
      </c>
      <c r="EF345" s="11">
        <f>EB345+ED345</f>
        <v>15</v>
      </c>
      <c r="EG345" s="11">
        <f>EC345+EE345</f>
        <v>9</v>
      </c>
      <c r="EH345">
        <v>115</v>
      </c>
      <c r="EI345">
        <v>119</v>
      </c>
      <c r="EJ345">
        <v>147</v>
      </c>
      <c r="EK345">
        <v>115</v>
      </c>
      <c r="EL345">
        <v>24</v>
      </c>
      <c r="EM345">
        <v>17</v>
      </c>
      <c r="EN345">
        <v>17</v>
      </c>
      <c r="EO345">
        <v>15</v>
      </c>
      <c r="EP345">
        <v>-0.2</v>
      </c>
      <c r="EQ345">
        <v>0.30000000000000004</v>
      </c>
      <c r="ER345">
        <v>0.1</v>
      </c>
      <c r="ES345">
        <v>661.03</v>
      </c>
      <c r="ET345" s="11">
        <f>BC345+BJ345+Y345+DL345</f>
        <v>56</v>
      </c>
      <c r="EU345" s="6">
        <f>IF(DK345&gt;0,(BC345+BI345)/DK345,0)</f>
        <v>7.5</v>
      </c>
      <c r="EV345" s="6">
        <f>(DP345+DQ345)/AB345*60</f>
        <v>108.44606115721267</v>
      </c>
      <c r="EW345" s="6">
        <v>3.3</v>
      </c>
      <c r="EX345">
        <v>0.2</v>
      </c>
    </row>
    <row r="346" spans="1:154">
      <c r="A346" s="5">
        <v>832500</v>
      </c>
      <c r="B346" t="s">
        <v>1376</v>
      </c>
      <c r="C346" t="s">
        <v>1377</v>
      </c>
      <c r="D346" t="s">
        <v>153</v>
      </c>
      <c r="E346" t="s">
        <v>145</v>
      </c>
      <c r="F346" t="s">
        <v>145</v>
      </c>
      <c r="G346">
        <v>74</v>
      </c>
      <c r="H346">
        <v>193</v>
      </c>
      <c r="I346">
        <v>2012</v>
      </c>
      <c r="J346">
        <v>1</v>
      </c>
      <c r="K346">
        <v>10</v>
      </c>
      <c r="L346" t="s">
        <v>146</v>
      </c>
      <c r="M346" t="s">
        <v>1378</v>
      </c>
      <c r="N346" t="s">
        <v>1379</v>
      </c>
      <c r="O346" t="s">
        <v>149</v>
      </c>
      <c r="P346" t="s">
        <v>199</v>
      </c>
      <c r="Q346">
        <v>29</v>
      </c>
      <c r="R346">
        <v>0</v>
      </c>
      <c r="S346">
        <v>4</v>
      </c>
      <c r="T346">
        <v>2</v>
      </c>
      <c r="U346">
        <v>2</v>
      </c>
      <c r="V346">
        <v>4</v>
      </c>
      <c r="W346">
        <v>-4</v>
      </c>
      <c r="X346" s="6">
        <v>-1.1000000000000001</v>
      </c>
      <c r="Y346">
        <v>8</v>
      </c>
      <c r="Z346">
        <v>519</v>
      </c>
      <c r="AA346">
        <v>22592</v>
      </c>
      <c r="AB346" s="6">
        <v>376.59</v>
      </c>
      <c r="AC346" s="7">
        <v>12.983333333299999</v>
      </c>
      <c r="AD346" s="7">
        <f>AVERAGE(AA346/60/Q346,AB346/Q346,AC346)</f>
        <v>12.984367816080843</v>
      </c>
      <c r="AE346" s="8">
        <v>0.2538626435851804</v>
      </c>
      <c r="AF346" s="8">
        <v>0.33333333333333331</v>
      </c>
      <c r="AG346" s="8">
        <v>7.0175438596491224E-2</v>
      </c>
      <c r="AH346" s="9">
        <f>1-EA346/DU346</f>
        <v>0.91099476439790572</v>
      </c>
      <c r="AI346" s="10">
        <f>(AG346+AH346)*1000</f>
        <v>981.17020299439696</v>
      </c>
      <c r="AJ346" s="7">
        <f>DZ346/AB346*60</f>
        <v>1.9118935712578666</v>
      </c>
      <c r="AK346" s="7">
        <f>EA346/AB346*60</f>
        <v>2.7085158926153112</v>
      </c>
      <c r="AL346" s="8">
        <f>IF(DZ346+EA346&gt;0,DZ346/(DZ346+EA346),0)</f>
        <v>0.41379310344827586</v>
      </c>
      <c r="AM346" s="11">
        <f>DZ346-EA346</f>
        <v>-5</v>
      </c>
      <c r="AN346" s="7">
        <f>AJ346-AK346</f>
        <v>-0.7966223213574446</v>
      </c>
      <c r="AO346">
        <v>68</v>
      </c>
      <c r="AP346">
        <v>68</v>
      </c>
      <c r="AQ346">
        <v>40</v>
      </c>
      <c r="AR346">
        <v>27</v>
      </c>
      <c r="AS346">
        <v>27</v>
      </c>
      <c r="AT346">
        <v>27</v>
      </c>
      <c r="AU346" s="6">
        <v>0.93</v>
      </c>
      <c r="AV346">
        <v>0</v>
      </c>
      <c r="AW346">
        <v>1</v>
      </c>
      <c r="AX346">
        <v>1</v>
      </c>
      <c r="AY346" s="11">
        <f>AW346+AX346</f>
        <v>2</v>
      </c>
      <c r="AZ346" s="6">
        <v>49.8889</v>
      </c>
      <c r="BA346" s="6">
        <v>46.75</v>
      </c>
      <c r="BB346" s="6">
        <v>50.3</v>
      </c>
      <c r="BC346">
        <v>25</v>
      </c>
      <c r="BD346">
        <v>25</v>
      </c>
      <c r="BE346">
        <v>54</v>
      </c>
      <c r="BF346" s="11">
        <f>BD346-BE346</f>
        <v>-29</v>
      </c>
      <c r="BG346">
        <v>13</v>
      </c>
      <c r="BH346">
        <v>7</v>
      </c>
      <c r="BI346">
        <v>1</v>
      </c>
      <c r="BJ346">
        <v>27</v>
      </c>
      <c r="BK346">
        <v>7</v>
      </c>
      <c r="BL346">
        <v>1</v>
      </c>
      <c r="BM346">
        <v>27</v>
      </c>
      <c r="BN346" s="8">
        <f>BM346/DQ346</f>
        <v>7.6923076923076927E-2</v>
      </c>
      <c r="BO346">
        <v>0</v>
      </c>
      <c r="BP346">
        <v>0</v>
      </c>
      <c r="BQ346">
        <v>0</v>
      </c>
      <c r="BR346">
        <v>0</v>
      </c>
      <c r="BS346" s="8">
        <f>IF(BO346+BP346&gt;0,BO346/(BO346+BP346),0)</f>
        <v>0</v>
      </c>
      <c r="BT346" s="8">
        <f>(BQ346+BR346)/(EH346+EI346)</f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1</v>
      </c>
      <c r="CW346">
        <v>12</v>
      </c>
      <c r="CX346">
        <v>2</v>
      </c>
      <c r="CY346">
        <v>0</v>
      </c>
      <c r="CZ346">
        <v>5</v>
      </c>
      <c r="DA346">
        <v>5</v>
      </c>
      <c r="DB346">
        <v>0</v>
      </c>
      <c r="DC346">
        <v>1</v>
      </c>
      <c r="DD346">
        <v>14</v>
      </c>
      <c r="DE346">
        <v>4</v>
      </c>
      <c r="DF346">
        <v>4</v>
      </c>
      <c r="DG346">
        <v>4</v>
      </c>
      <c r="DH346">
        <v>4</v>
      </c>
      <c r="DI346" s="11">
        <f>DF346-DE346</f>
        <v>0</v>
      </c>
      <c r="DJ346" s="6">
        <v>2.8231812999999999</v>
      </c>
      <c r="DK346">
        <v>4</v>
      </c>
      <c r="DL346">
        <v>0</v>
      </c>
      <c r="DM346">
        <v>0</v>
      </c>
      <c r="DN346">
        <v>0</v>
      </c>
      <c r="DO346">
        <v>0</v>
      </c>
      <c r="DP346">
        <v>309</v>
      </c>
      <c r="DQ346">
        <v>351</v>
      </c>
      <c r="DR346">
        <v>228</v>
      </c>
      <c r="DS346">
        <v>261</v>
      </c>
      <c r="DT346">
        <v>171</v>
      </c>
      <c r="DU346">
        <v>191</v>
      </c>
      <c r="DV346" s="6">
        <v>12.84</v>
      </c>
      <c r="DW346" s="6">
        <v>14.94</v>
      </c>
      <c r="DX346">
        <v>42</v>
      </c>
      <c r="DY346">
        <v>57</v>
      </c>
      <c r="DZ346">
        <v>12</v>
      </c>
      <c r="EA346">
        <v>17</v>
      </c>
      <c r="EB346">
        <v>7</v>
      </c>
      <c r="EC346">
        <v>9</v>
      </c>
      <c r="ED346">
        <v>15</v>
      </c>
      <c r="EE346">
        <v>18</v>
      </c>
      <c r="EF346" s="11">
        <f>EB346+ED346</f>
        <v>22</v>
      </c>
      <c r="EG346" s="11">
        <f>EC346+EE346</f>
        <v>27</v>
      </c>
      <c r="EH346">
        <v>123</v>
      </c>
      <c r="EI346">
        <v>171</v>
      </c>
      <c r="EJ346">
        <v>157</v>
      </c>
      <c r="EK346">
        <v>186</v>
      </c>
      <c r="EL346">
        <v>46</v>
      </c>
      <c r="EM346">
        <v>32</v>
      </c>
      <c r="EN346">
        <v>32</v>
      </c>
      <c r="EO346">
        <v>22</v>
      </c>
      <c r="EP346">
        <v>0</v>
      </c>
      <c r="EQ346">
        <v>0.5</v>
      </c>
      <c r="ER346">
        <v>0.5</v>
      </c>
      <c r="ES346">
        <v>1106.8499999999999</v>
      </c>
      <c r="ET346" s="11">
        <f>BC346+BJ346+Y346+DL346</f>
        <v>60</v>
      </c>
      <c r="EU346" s="6">
        <f>IF(DK346&gt;0,(BC346+BI346)/DK346,0)</f>
        <v>6.5</v>
      </c>
      <c r="EV346" s="6">
        <f>(DP346+DQ346)/AB346*60</f>
        <v>105.15414641918267</v>
      </c>
      <c r="EW346" s="6">
        <v>3.7</v>
      </c>
      <c r="EX346">
        <v>0.13</v>
      </c>
    </row>
    <row r="347" spans="1:154">
      <c r="A347" s="5">
        <v>925000</v>
      </c>
      <c r="B347" t="s">
        <v>1380</v>
      </c>
      <c r="C347" t="s">
        <v>1381</v>
      </c>
      <c r="E347" t="s">
        <v>181</v>
      </c>
      <c r="F347" t="s">
        <v>409</v>
      </c>
      <c r="G347">
        <v>76</v>
      </c>
      <c r="H347">
        <v>203</v>
      </c>
      <c r="I347">
        <v>2016</v>
      </c>
      <c r="J347">
        <v>1</v>
      </c>
      <c r="K347">
        <v>4</v>
      </c>
      <c r="L347" t="s">
        <v>154</v>
      </c>
      <c r="M347" t="s">
        <v>1382</v>
      </c>
      <c r="N347" t="s">
        <v>1383</v>
      </c>
      <c r="O347" t="s">
        <v>163</v>
      </c>
      <c r="P347" t="s">
        <v>349</v>
      </c>
      <c r="Q347">
        <v>28</v>
      </c>
      <c r="R347">
        <v>1</v>
      </c>
      <c r="S347">
        <v>7</v>
      </c>
      <c r="T347">
        <v>7</v>
      </c>
      <c r="U347">
        <v>0</v>
      </c>
      <c r="V347">
        <v>8</v>
      </c>
      <c r="W347">
        <v>5</v>
      </c>
      <c r="X347" s="6">
        <v>2.2999999999999998</v>
      </c>
      <c r="Y347">
        <v>10</v>
      </c>
      <c r="Z347">
        <v>439</v>
      </c>
      <c r="AA347">
        <v>18907</v>
      </c>
      <c r="AB347" s="6">
        <v>315.02</v>
      </c>
      <c r="AC347" s="7">
        <v>11.25</v>
      </c>
      <c r="AD347" s="7">
        <f>AVERAGE(AA347/60/Q347,AB347/Q347,AC347)</f>
        <v>11.251626984126984</v>
      </c>
      <c r="AE347" s="8">
        <v>0.23213075131900845</v>
      </c>
      <c r="AF347" s="8">
        <v>0.66666666666666663</v>
      </c>
      <c r="AG347" s="8">
        <v>7.3619631901840496E-2</v>
      </c>
      <c r="AH347" s="9">
        <f>1-EA347/DU347</f>
        <v>0.95522388059701491</v>
      </c>
      <c r="AI347" s="10">
        <f>(AG347+AH347)*1000</f>
        <v>1028.8435124988553</v>
      </c>
      <c r="AJ347" s="7">
        <f>DZ347/AB347*60</f>
        <v>2.2855691702114154</v>
      </c>
      <c r="AK347" s="7">
        <f>EA347/AB347*60</f>
        <v>1.1427845851057077</v>
      </c>
      <c r="AL347" s="8">
        <f>IF(DZ347+EA347&gt;0,DZ347/(DZ347+EA347),0)</f>
        <v>0.66666666666666663</v>
      </c>
      <c r="AM347" s="11">
        <f>DZ347-EA347</f>
        <v>6</v>
      </c>
      <c r="AN347" s="7">
        <f>AJ347-AK347</f>
        <v>1.1427845851057077</v>
      </c>
      <c r="AO347">
        <v>69</v>
      </c>
      <c r="AP347">
        <v>69</v>
      </c>
      <c r="AQ347">
        <v>56</v>
      </c>
      <c r="AR347">
        <v>41</v>
      </c>
      <c r="AS347">
        <v>41</v>
      </c>
      <c r="AT347">
        <v>41</v>
      </c>
      <c r="AU347" s="6">
        <v>3.33</v>
      </c>
      <c r="AV347">
        <v>12</v>
      </c>
      <c r="AW347">
        <v>0</v>
      </c>
      <c r="AX347">
        <v>5</v>
      </c>
      <c r="AY347" s="11">
        <f>AW347+AX347</f>
        <v>5</v>
      </c>
      <c r="AZ347" s="6">
        <v>39.804900000000004</v>
      </c>
      <c r="BA347" s="6">
        <v>36.47</v>
      </c>
      <c r="BB347" s="6">
        <v>168.3</v>
      </c>
      <c r="BC347">
        <v>11</v>
      </c>
      <c r="BD347">
        <v>11</v>
      </c>
      <c r="BE347">
        <v>21</v>
      </c>
      <c r="BF347" s="11">
        <f>BD347-BE347</f>
        <v>-10</v>
      </c>
      <c r="BG347">
        <v>15</v>
      </c>
      <c r="BH347">
        <v>10</v>
      </c>
      <c r="BI347">
        <v>12</v>
      </c>
      <c r="BJ347">
        <v>10</v>
      </c>
      <c r="BK347">
        <v>10</v>
      </c>
      <c r="BL347">
        <v>12</v>
      </c>
      <c r="BM347">
        <v>10</v>
      </c>
      <c r="BN347" s="8">
        <f>BM347/DQ347</f>
        <v>4.2194092827004218E-2</v>
      </c>
      <c r="BO347">
        <v>0</v>
      </c>
      <c r="BP347">
        <v>1</v>
      </c>
      <c r="BQ347">
        <v>0</v>
      </c>
      <c r="BR347">
        <v>1</v>
      </c>
      <c r="BS347" s="8">
        <f>IF(BO347+BP347&gt;0,BO347/(BO347+BP347),0)</f>
        <v>0</v>
      </c>
      <c r="BT347" s="8">
        <f>(BQ347+BR347)/(EH347+EI347)</f>
        <v>3.952569169960474E-3</v>
      </c>
      <c r="BU347">
        <v>0</v>
      </c>
      <c r="BV347">
        <v>1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1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1</v>
      </c>
      <c r="CQ347">
        <v>0</v>
      </c>
      <c r="CR347">
        <v>0</v>
      </c>
      <c r="CS347">
        <v>0</v>
      </c>
      <c r="CT347">
        <v>0</v>
      </c>
      <c r="CU347">
        <v>1</v>
      </c>
      <c r="CV347">
        <v>3</v>
      </c>
      <c r="CW347">
        <v>11</v>
      </c>
      <c r="CX347">
        <v>0</v>
      </c>
      <c r="CY347">
        <v>0</v>
      </c>
      <c r="CZ347">
        <v>3</v>
      </c>
      <c r="DA347">
        <v>14</v>
      </c>
      <c r="DB347">
        <v>2</v>
      </c>
      <c r="DC347">
        <v>1</v>
      </c>
      <c r="DD347">
        <v>21</v>
      </c>
      <c r="DE347">
        <v>5</v>
      </c>
      <c r="DF347">
        <v>3</v>
      </c>
      <c r="DG347">
        <v>4</v>
      </c>
      <c r="DH347">
        <v>2</v>
      </c>
      <c r="DI347" s="11">
        <f>DF347-DE347</f>
        <v>-2</v>
      </c>
      <c r="DJ347" s="6">
        <v>-1.7241125168</v>
      </c>
      <c r="DK347">
        <v>5</v>
      </c>
      <c r="DL347">
        <v>0</v>
      </c>
      <c r="DM347">
        <v>0</v>
      </c>
      <c r="DN347">
        <v>0</v>
      </c>
      <c r="DO347">
        <v>0</v>
      </c>
      <c r="DP347">
        <v>307</v>
      </c>
      <c r="DQ347">
        <v>237</v>
      </c>
      <c r="DR347">
        <v>231</v>
      </c>
      <c r="DS347">
        <v>178</v>
      </c>
      <c r="DT347">
        <v>163</v>
      </c>
      <c r="DU347">
        <v>134</v>
      </c>
      <c r="DV347" s="6">
        <v>14.05</v>
      </c>
      <c r="DW347" s="6">
        <v>11.02</v>
      </c>
      <c r="DX347">
        <v>50</v>
      </c>
      <c r="DY347">
        <v>35</v>
      </c>
      <c r="DZ347">
        <v>12</v>
      </c>
      <c r="EA347">
        <v>6</v>
      </c>
      <c r="EB347">
        <v>9</v>
      </c>
      <c r="EC347">
        <v>5</v>
      </c>
      <c r="ED347">
        <v>18</v>
      </c>
      <c r="EE347">
        <v>17</v>
      </c>
      <c r="EF347" s="11">
        <f>EB347+ED347</f>
        <v>27</v>
      </c>
      <c r="EG347" s="11">
        <f>EC347+EE347</f>
        <v>22</v>
      </c>
      <c r="EH347">
        <v>106</v>
      </c>
      <c r="EI347">
        <v>147</v>
      </c>
      <c r="EJ347">
        <v>144</v>
      </c>
      <c r="EK347">
        <v>127</v>
      </c>
      <c r="EL347">
        <v>50</v>
      </c>
      <c r="EM347">
        <v>31</v>
      </c>
      <c r="EN347">
        <v>15</v>
      </c>
      <c r="EO347">
        <v>20</v>
      </c>
      <c r="EP347">
        <v>0.1</v>
      </c>
      <c r="EQ347">
        <v>0.60000000000000009</v>
      </c>
      <c r="ER347">
        <v>0.7</v>
      </c>
      <c r="ES347">
        <v>1042.06</v>
      </c>
      <c r="ET347" s="11">
        <f>BC347+BJ347+Y347+DL347</f>
        <v>31</v>
      </c>
      <c r="EU347" s="6">
        <f>IF(DK347&gt;0,(BC347+BI347)/DK347,0)</f>
        <v>4.5999999999999996</v>
      </c>
      <c r="EV347" s="6">
        <f>(DP347+DQ347)/AB347*60</f>
        <v>103.61246904958415</v>
      </c>
      <c r="EW347" s="6">
        <v>11.4</v>
      </c>
      <c r="EX347">
        <v>0.41</v>
      </c>
    </row>
    <row r="348" spans="1:154">
      <c r="A348" s="5">
        <v>4400000</v>
      </c>
      <c r="B348" t="s">
        <v>1384</v>
      </c>
      <c r="C348" t="s">
        <v>916</v>
      </c>
      <c r="E348" t="s">
        <v>409</v>
      </c>
      <c r="F348" t="s">
        <v>409</v>
      </c>
      <c r="G348">
        <v>74</v>
      </c>
      <c r="H348">
        <v>212</v>
      </c>
      <c r="I348">
        <v>2008</v>
      </c>
      <c r="J348">
        <v>3</v>
      </c>
      <c r="K348">
        <v>65</v>
      </c>
      <c r="L348" t="s">
        <v>146</v>
      </c>
      <c r="M348" t="s">
        <v>1385</v>
      </c>
      <c r="N348" t="s">
        <v>1386</v>
      </c>
      <c r="O348" t="s">
        <v>198</v>
      </c>
      <c r="P348" t="s">
        <v>261</v>
      </c>
      <c r="Q348">
        <v>64</v>
      </c>
      <c r="R348">
        <v>7</v>
      </c>
      <c r="S348">
        <v>15</v>
      </c>
      <c r="T348">
        <v>7</v>
      </c>
      <c r="U348">
        <v>8</v>
      </c>
      <c r="V348">
        <v>22</v>
      </c>
      <c r="W348">
        <v>-6</v>
      </c>
      <c r="X348" s="6">
        <v>-0.4</v>
      </c>
      <c r="Y348">
        <v>34</v>
      </c>
      <c r="Z348">
        <v>1424</v>
      </c>
      <c r="AA348">
        <v>58273</v>
      </c>
      <c r="AB348" s="6">
        <v>969.87</v>
      </c>
      <c r="AC348" s="7">
        <v>15.1833333333</v>
      </c>
      <c r="AD348" s="7">
        <f>AVERAGE(AA348/60/Q348,AB348/Q348,AC348)</f>
        <v>15.170937499988888</v>
      </c>
      <c r="AE348" s="8">
        <v>0.26497587576703041</v>
      </c>
      <c r="AF348" s="8">
        <v>0.44897959183673469</v>
      </c>
      <c r="AG348" s="8">
        <v>9.9796334012219962E-2</v>
      </c>
      <c r="AH348" s="9">
        <f>1-EA348/DU348</f>
        <v>0.90022172949002222</v>
      </c>
      <c r="AI348" s="10">
        <f>(AG348+AH348)*1000</f>
        <v>1000.0180635022422</v>
      </c>
      <c r="AJ348" s="7">
        <f>DZ348/AB348*60</f>
        <v>3.0313340963221878</v>
      </c>
      <c r="AK348" s="7">
        <f>EA348/AB348*60</f>
        <v>2.7838782517244578</v>
      </c>
      <c r="AL348" s="8">
        <f>IF(DZ348+EA348&gt;0,DZ348/(DZ348+EA348),0)</f>
        <v>0.52127659574468088</v>
      </c>
      <c r="AM348" s="11">
        <f>DZ348-EA348</f>
        <v>4</v>
      </c>
      <c r="AN348" s="7">
        <f>AJ348-AK348</f>
        <v>0.24745584459772996</v>
      </c>
      <c r="AO348">
        <v>100</v>
      </c>
      <c r="AP348">
        <v>100</v>
      </c>
      <c r="AQ348">
        <v>75</v>
      </c>
      <c r="AR348">
        <v>67</v>
      </c>
      <c r="AS348">
        <v>67</v>
      </c>
      <c r="AT348">
        <v>67</v>
      </c>
      <c r="AU348" s="6">
        <v>7.27</v>
      </c>
      <c r="AV348">
        <v>35</v>
      </c>
      <c r="AW348">
        <v>5</v>
      </c>
      <c r="AX348">
        <v>7</v>
      </c>
      <c r="AY348" s="11">
        <f>AW348+AX348</f>
        <v>12</v>
      </c>
      <c r="AZ348" s="6">
        <v>22.388100000000001</v>
      </c>
      <c r="BA348" s="6">
        <v>20.420000000000002</v>
      </c>
      <c r="BB348" s="6">
        <v>116.9</v>
      </c>
      <c r="BC348">
        <v>64</v>
      </c>
      <c r="BD348">
        <v>64</v>
      </c>
      <c r="BE348">
        <v>80</v>
      </c>
      <c r="BF348" s="11">
        <f>BD348-BE348</f>
        <v>-16</v>
      </c>
      <c r="BG348">
        <v>8</v>
      </c>
      <c r="BH348">
        <v>14</v>
      </c>
      <c r="BI348">
        <v>21</v>
      </c>
      <c r="BJ348">
        <v>29</v>
      </c>
      <c r="BK348">
        <v>14</v>
      </c>
      <c r="BL348">
        <v>21</v>
      </c>
      <c r="BM348">
        <v>29</v>
      </c>
      <c r="BN348" s="8">
        <f>BM348/DQ348</f>
        <v>3.5279805352798052E-2</v>
      </c>
      <c r="BO348">
        <v>409</v>
      </c>
      <c r="BP348">
        <v>423</v>
      </c>
      <c r="BQ348">
        <v>409</v>
      </c>
      <c r="BR348">
        <v>423</v>
      </c>
      <c r="BS348" s="8">
        <f>IF(BO348+BP348&gt;0,BO348/(BO348+BP348),0)</f>
        <v>0.49158653846153844</v>
      </c>
      <c r="BT348" s="8">
        <f>(BQ348+BR348)/(EH348+EI348)</f>
        <v>0.88229056203605516</v>
      </c>
      <c r="BU348">
        <v>81</v>
      </c>
      <c r="BV348">
        <v>106</v>
      </c>
      <c r="BW348">
        <v>136</v>
      </c>
      <c r="BX348">
        <v>130</v>
      </c>
      <c r="BY348">
        <v>192</v>
      </c>
      <c r="BZ348">
        <v>187</v>
      </c>
      <c r="CA348">
        <v>107</v>
      </c>
      <c r="CB348">
        <v>148</v>
      </c>
      <c r="CC348">
        <v>140</v>
      </c>
      <c r="CD348">
        <v>135</v>
      </c>
      <c r="CE348">
        <v>267</v>
      </c>
      <c r="CF348">
        <v>259</v>
      </c>
      <c r="CG348">
        <v>0</v>
      </c>
      <c r="CH348">
        <v>0</v>
      </c>
      <c r="CI348">
        <v>1</v>
      </c>
      <c r="CJ348">
        <v>1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3</v>
      </c>
      <c r="CR348">
        <v>0</v>
      </c>
      <c r="CS348">
        <v>4</v>
      </c>
      <c r="CT348">
        <v>0</v>
      </c>
      <c r="CU348">
        <v>0</v>
      </c>
      <c r="CV348">
        <v>0</v>
      </c>
      <c r="CW348">
        <v>8</v>
      </c>
      <c r="CX348">
        <v>12</v>
      </c>
      <c r="CY348">
        <v>0</v>
      </c>
      <c r="CZ348">
        <v>5</v>
      </c>
      <c r="DA348">
        <v>4</v>
      </c>
      <c r="DB348">
        <v>7</v>
      </c>
      <c r="DC348">
        <v>1</v>
      </c>
      <c r="DD348">
        <v>38</v>
      </c>
      <c r="DE348">
        <v>16</v>
      </c>
      <c r="DF348">
        <v>17</v>
      </c>
      <c r="DG348">
        <v>15</v>
      </c>
      <c r="DH348">
        <v>13</v>
      </c>
      <c r="DI348" s="11">
        <f>DF348-DE348</f>
        <v>1</v>
      </c>
      <c r="DJ348" s="6">
        <v>-3.0089608228000002</v>
      </c>
      <c r="DK348">
        <v>16</v>
      </c>
      <c r="DL348">
        <v>0</v>
      </c>
      <c r="DM348">
        <v>0</v>
      </c>
      <c r="DN348">
        <v>0</v>
      </c>
      <c r="DO348">
        <v>0</v>
      </c>
      <c r="DP348">
        <v>893</v>
      </c>
      <c r="DQ348">
        <v>822</v>
      </c>
      <c r="DR348">
        <v>663</v>
      </c>
      <c r="DS348">
        <v>609</v>
      </c>
      <c r="DT348">
        <v>491</v>
      </c>
      <c r="DU348">
        <v>451</v>
      </c>
      <c r="DV348" s="6">
        <v>43.09</v>
      </c>
      <c r="DW348" s="6">
        <v>36.83</v>
      </c>
      <c r="DX348">
        <v>143</v>
      </c>
      <c r="DY348">
        <v>111</v>
      </c>
      <c r="DZ348">
        <v>49</v>
      </c>
      <c r="EA348">
        <v>45</v>
      </c>
      <c r="EB348">
        <v>30</v>
      </c>
      <c r="EC348">
        <v>24</v>
      </c>
      <c r="ED348">
        <v>33</v>
      </c>
      <c r="EE348">
        <v>35</v>
      </c>
      <c r="EF348" s="11">
        <f>EB348+ED348</f>
        <v>63</v>
      </c>
      <c r="EG348" s="11">
        <f>EC348+EE348</f>
        <v>59</v>
      </c>
      <c r="EH348">
        <v>456</v>
      </c>
      <c r="EI348">
        <v>487</v>
      </c>
      <c r="EJ348">
        <v>282</v>
      </c>
      <c r="EK348">
        <v>360</v>
      </c>
      <c r="EL348">
        <v>100</v>
      </c>
      <c r="EM348">
        <v>84</v>
      </c>
      <c r="EN348">
        <v>54</v>
      </c>
      <c r="EO348">
        <v>53</v>
      </c>
      <c r="EP348">
        <v>0.5</v>
      </c>
      <c r="EQ348">
        <v>0.9</v>
      </c>
      <c r="ER348">
        <v>1.4</v>
      </c>
      <c r="ES348">
        <v>2690.35</v>
      </c>
      <c r="ET348" s="11">
        <f>BC348+BJ348+Y348+DL348</f>
        <v>127</v>
      </c>
      <c r="EU348" s="6">
        <f>IF(DK348&gt;0,(BC348+BI348)/DK348,0)</f>
        <v>5.3125</v>
      </c>
      <c r="EV348" s="6">
        <f>(DP348+DQ348)/AB348*60</f>
        <v>106.09669337127657</v>
      </c>
      <c r="EW348" s="6">
        <v>21.2</v>
      </c>
      <c r="EX348">
        <v>0.33</v>
      </c>
    </row>
    <row r="349" spans="1:154">
      <c r="A349" s="5">
        <v>2400000</v>
      </c>
      <c r="B349" t="s">
        <v>915</v>
      </c>
      <c r="C349" t="s">
        <v>1387</v>
      </c>
      <c r="D349" t="s">
        <v>1388</v>
      </c>
      <c r="E349" t="s">
        <v>160</v>
      </c>
      <c r="F349" t="s">
        <v>160</v>
      </c>
      <c r="G349">
        <v>76</v>
      </c>
      <c r="H349">
        <v>212</v>
      </c>
      <c r="I349">
        <v>2011</v>
      </c>
      <c r="J349">
        <v>1</v>
      </c>
      <c r="K349">
        <v>20</v>
      </c>
      <c r="L349" t="s">
        <v>154</v>
      </c>
      <c r="M349" t="s">
        <v>1389</v>
      </c>
      <c r="N349" t="s">
        <v>714</v>
      </c>
      <c r="O349" t="s">
        <v>149</v>
      </c>
      <c r="P349" t="s">
        <v>395</v>
      </c>
      <c r="Q349">
        <v>77</v>
      </c>
      <c r="R349">
        <v>2</v>
      </c>
      <c r="S349">
        <v>15</v>
      </c>
      <c r="T349">
        <v>7</v>
      </c>
      <c r="U349">
        <v>8</v>
      </c>
      <c r="V349">
        <v>17</v>
      </c>
      <c r="W349">
        <v>-13</v>
      </c>
      <c r="X349" s="6">
        <v>-6.6</v>
      </c>
      <c r="Y349">
        <v>45</v>
      </c>
      <c r="Z349">
        <v>1971</v>
      </c>
      <c r="AA349">
        <v>88604</v>
      </c>
      <c r="AB349" s="6">
        <v>1473.72</v>
      </c>
      <c r="AC349" s="7">
        <v>19.183333333299998</v>
      </c>
      <c r="AD349" s="7">
        <f>AVERAGE(AA349/60/Q349,AB349/Q349,AC349)</f>
        <v>19.166969696958585</v>
      </c>
      <c r="AE349" s="8">
        <v>0.34410439972260942</v>
      </c>
      <c r="AF349" s="8">
        <v>0.34</v>
      </c>
      <c r="AG349" s="8">
        <v>0.08</v>
      </c>
      <c r="AH349" s="9">
        <f>1-EA349/DU349</f>
        <v>0.90625</v>
      </c>
      <c r="AI349" s="10">
        <f>(AG349+AH349)*1000</f>
        <v>986.25</v>
      </c>
      <c r="AJ349" s="7">
        <f>DZ349/AB349*60</f>
        <v>2.035664848139402</v>
      </c>
      <c r="AK349" s="7">
        <f>EA349/AB349*60</f>
        <v>3.1756371630974676</v>
      </c>
      <c r="AL349" s="8">
        <f>IF(DZ349+EA349&gt;0,DZ349/(DZ349+EA349),0)</f>
        <v>0.390625</v>
      </c>
      <c r="AM349" s="11">
        <f>DZ349-EA349</f>
        <v>-28</v>
      </c>
      <c r="AN349" s="7">
        <f>AJ349-AK349</f>
        <v>-1.1399723149580656</v>
      </c>
      <c r="AO349">
        <v>186</v>
      </c>
      <c r="AP349">
        <v>186</v>
      </c>
      <c r="AQ349">
        <v>119</v>
      </c>
      <c r="AR349">
        <v>81</v>
      </c>
      <c r="AS349">
        <v>81</v>
      </c>
      <c r="AT349">
        <v>81</v>
      </c>
      <c r="AU349" s="6">
        <v>3.46</v>
      </c>
      <c r="AV349">
        <v>6</v>
      </c>
      <c r="AW349">
        <v>9</v>
      </c>
      <c r="AX349">
        <v>4</v>
      </c>
      <c r="AY349" s="11">
        <f>AW349+AX349</f>
        <v>13</v>
      </c>
      <c r="AZ349" s="6">
        <v>55.864199999999997</v>
      </c>
      <c r="BA349" s="6">
        <v>51.16</v>
      </c>
      <c r="BB349" s="6">
        <v>183.6</v>
      </c>
      <c r="BC349">
        <v>201</v>
      </c>
      <c r="BD349">
        <v>201</v>
      </c>
      <c r="BE349">
        <v>144</v>
      </c>
      <c r="BF349" s="11">
        <f>BD349-BE349</f>
        <v>57</v>
      </c>
      <c r="BG349">
        <v>38</v>
      </c>
      <c r="BH349">
        <v>31</v>
      </c>
      <c r="BI349">
        <v>13</v>
      </c>
      <c r="BJ349">
        <v>119</v>
      </c>
      <c r="BK349">
        <v>31</v>
      </c>
      <c r="BL349">
        <v>13</v>
      </c>
      <c r="BM349">
        <v>119</v>
      </c>
      <c r="BN349" s="8">
        <f>BM349/DQ349</f>
        <v>7.6379974326059044E-2</v>
      </c>
      <c r="BO349">
        <v>0</v>
      </c>
      <c r="BP349">
        <v>0</v>
      </c>
      <c r="BQ349">
        <v>0</v>
      </c>
      <c r="BR349">
        <v>0</v>
      </c>
      <c r="BS349" s="8">
        <f>IF(BO349+BP349&gt;0,BO349/(BO349+BP349),0)</f>
        <v>0</v>
      </c>
      <c r="BT349" s="8">
        <f>(BQ349+BR349)/(EH349+EI349)</f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</v>
      </c>
      <c r="CH349">
        <v>0</v>
      </c>
      <c r="CI349">
        <v>1</v>
      </c>
      <c r="CJ349">
        <v>1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2</v>
      </c>
      <c r="CT349">
        <v>1</v>
      </c>
      <c r="CU349">
        <v>1</v>
      </c>
      <c r="CV349">
        <v>2</v>
      </c>
      <c r="CW349">
        <v>34</v>
      </c>
      <c r="CX349">
        <v>0</v>
      </c>
      <c r="CY349">
        <v>0</v>
      </c>
      <c r="CZ349">
        <v>32</v>
      </c>
      <c r="DA349">
        <v>8</v>
      </c>
      <c r="DB349">
        <v>0</v>
      </c>
      <c r="DC349">
        <v>0</v>
      </c>
      <c r="DD349">
        <v>41</v>
      </c>
      <c r="DE349">
        <v>21</v>
      </c>
      <c r="DF349">
        <v>15</v>
      </c>
      <c r="DG349">
        <v>20</v>
      </c>
      <c r="DH349">
        <v>7</v>
      </c>
      <c r="DI349" s="11">
        <f>DF349-DE349</f>
        <v>-6</v>
      </c>
      <c r="DJ349" s="6">
        <v>-6.3937560099999997</v>
      </c>
      <c r="DK349">
        <v>20</v>
      </c>
      <c r="DL349">
        <v>1</v>
      </c>
      <c r="DM349">
        <v>0</v>
      </c>
      <c r="DN349">
        <v>0</v>
      </c>
      <c r="DO349">
        <v>0</v>
      </c>
      <c r="DP349">
        <v>1147</v>
      </c>
      <c r="DQ349">
        <v>1558</v>
      </c>
      <c r="DR349">
        <v>857</v>
      </c>
      <c r="DS349">
        <v>1200</v>
      </c>
      <c r="DT349">
        <v>625</v>
      </c>
      <c r="DU349">
        <v>832</v>
      </c>
      <c r="DV349" s="6">
        <v>49.84</v>
      </c>
      <c r="DW349" s="6">
        <v>75.67</v>
      </c>
      <c r="DX349">
        <v>162</v>
      </c>
      <c r="DY349">
        <v>263</v>
      </c>
      <c r="DZ349">
        <v>50</v>
      </c>
      <c r="EA349">
        <v>78</v>
      </c>
      <c r="EB349">
        <v>62</v>
      </c>
      <c r="EC349">
        <v>75</v>
      </c>
      <c r="ED349">
        <v>58</v>
      </c>
      <c r="EE349">
        <v>47</v>
      </c>
      <c r="EF349" s="11">
        <f>EB349+ED349</f>
        <v>120</v>
      </c>
      <c r="EG349" s="11">
        <f>EC349+EE349</f>
        <v>122</v>
      </c>
      <c r="EH349">
        <v>713</v>
      </c>
      <c r="EI349">
        <v>763</v>
      </c>
      <c r="EJ349">
        <v>645</v>
      </c>
      <c r="EK349">
        <v>510</v>
      </c>
      <c r="EL349">
        <v>179</v>
      </c>
      <c r="EM349">
        <v>114</v>
      </c>
      <c r="EN349">
        <v>103</v>
      </c>
      <c r="EO349">
        <v>88</v>
      </c>
      <c r="EP349">
        <v>0.30000000000000004</v>
      </c>
      <c r="EQ349">
        <v>2.2999999999999998</v>
      </c>
      <c r="ER349">
        <v>2.5</v>
      </c>
      <c r="ES349">
        <v>2809.05</v>
      </c>
      <c r="ET349" s="11">
        <f>BC349+BJ349+Y349+DL349</f>
        <v>366</v>
      </c>
      <c r="EU349" s="6">
        <f>IF(DK349&gt;0,(BC349+BI349)/DK349,0)</f>
        <v>10.7</v>
      </c>
      <c r="EV349" s="6">
        <f>(DP349+DQ349)/AB349*60</f>
        <v>110.12946828434167</v>
      </c>
      <c r="EW349" s="6">
        <v>9.6999999999999993</v>
      </c>
      <c r="EX349">
        <v>0.13</v>
      </c>
    </row>
    <row r="350" spans="1:154">
      <c r="A350" s="5">
        <v>5000000</v>
      </c>
      <c r="B350" t="s">
        <v>1390</v>
      </c>
      <c r="C350" t="s">
        <v>1176</v>
      </c>
      <c r="D350" t="s">
        <v>153</v>
      </c>
      <c r="E350" t="s">
        <v>145</v>
      </c>
      <c r="F350" t="s">
        <v>145</v>
      </c>
      <c r="G350">
        <v>73</v>
      </c>
      <c r="H350">
        <v>200</v>
      </c>
      <c r="I350">
        <v>2003</v>
      </c>
      <c r="J350">
        <v>9</v>
      </c>
      <c r="K350">
        <v>263</v>
      </c>
      <c r="L350" t="s">
        <v>146</v>
      </c>
      <c r="M350" t="s">
        <v>1391</v>
      </c>
      <c r="N350" t="s">
        <v>456</v>
      </c>
      <c r="O350" t="s">
        <v>238</v>
      </c>
      <c r="P350" t="s">
        <v>164</v>
      </c>
      <c r="Q350">
        <v>81</v>
      </c>
      <c r="R350">
        <v>14</v>
      </c>
      <c r="S350">
        <v>18</v>
      </c>
      <c r="T350">
        <v>9</v>
      </c>
      <c r="U350">
        <v>9</v>
      </c>
      <c r="V350">
        <v>32</v>
      </c>
      <c r="W350">
        <v>-4</v>
      </c>
      <c r="X350" s="6">
        <v>2.9</v>
      </c>
      <c r="Y350">
        <v>10</v>
      </c>
      <c r="Z350">
        <v>1162</v>
      </c>
      <c r="AA350">
        <v>56408</v>
      </c>
      <c r="AB350" s="6">
        <v>937.2</v>
      </c>
      <c r="AC350" s="7">
        <v>11.6</v>
      </c>
      <c r="AD350" s="7">
        <f>AVERAGE(AA350/60/Q350,AB350/Q350,AC350)</f>
        <v>11.592318244170096</v>
      </c>
      <c r="AE350" s="8">
        <v>0.21654644010776491</v>
      </c>
      <c r="AF350" s="8">
        <v>0.66666666666666663</v>
      </c>
      <c r="AG350" s="8">
        <v>8.4507042253521125E-2</v>
      </c>
      <c r="AH350" s="9">
        <f>1-EA350/DU350</f>
        <v>0.93266832917705733</v>
      </c>
      <c r="AI350" s="10">
        <f>(AG350+AH350)*1000</f>
        <v>1017.1753714305785</v>
      </c>
      <c r="AJ350" s="7">
        <f>DZ350/AB350*60</f>
        <v>3.0729833546734953</v>
      </c>
      <c r="AK350" s="7">
        <f>EA350/AB350*60</f>
        <v>1.7285531370038412</v>
      </c>
      <c r="AL350" s="8">
        <f>IF(DZ350+EA350&gt;0,DZ350/(DZ350+EA350),0)</f>
        <v>0.64</v>
      </c>
      <c r="AM350" s="11">
        <f>DZ350-EA350</f>
        <v>21</v>
      </c>
      <c r="AN350" s="7">
        <f>AJ350-AK350</f>
        <v>1.3444302176696541</v>
      </c>
      <c r="AO350">
        <v>200</v>
      </c>
      <c r="AP350">
        <v>200</v>
      </c>
      <c r="AQ350">
        <v>174</v>
      </c>
      <c r="AR350">
        <v>134</v>
      </c>
      <c r="AS350">
        <v>134</v>
      </c>
      <c r="AT350">
        <v>134</v>
      </c>
      <c r="AU350" s="6">
        <v>16.440000000000001</v>
      </c>
      <c r="AV350">
        <v>71</v>
      </c>
      <c r="AW350">
        <v>17</v>
      </c>
      <c r="AX350">
        <v>9</v>
      </c>
      <c r="AY350" s="11">
        <f>AW350+AX350</f>
        <v>26</v>
      </c>
      <c r="AZ350" s="6">
        <v>25.052199999999999</v>
      </c>
      <c r="BA350" s="6">
        <v>23.71</v>
      </c>
      <c r="BB350" s="6">
        <v>172.3</v>
      </c>
      <c r="BC350">
        <v>37</v>
      </c>
      <c r="BD350">
        <v>37</v>
      </c>
      <c r="BE350">
        <v>29</v>
      </c>
      <c r="BF350" s="11">
        <f>BD350-BE350</f>
        <v>8</v>
      </c>
      <c r="BG350">
        <v>40</v>
      </c>
      <c r="BH350">
        <v>12</v>
      </c>
      <c r="BI350">
        <v>18</v>
      </c>
      <c r="BJ350">
        <v>18</v>
      </c>
      <c r="BK350">
        <v>12</v>
      </c>
      <c r="BL350">
        <v>18</v>
      </c>
      <c r="BM350">
        <v>18</v>
      </c>
      <c r="BN350" s="8">
        <f>BM350/DQ350</f>
        <v>2.5714285714285714E-2</v>
      </c>
      <c r="BO350">
        <v>1</v>
      </c>
      <c r="BP350">
        <v>3</v>
      </c>
      <c r="BQ350">
        <v>1</v>
      </c>
      <c r="BR350">
        <v>3</v>
      </c>
      <c r="BS350" s="8">
        <f>IF(BO350+BP350&gt;0,BO350/(BO350+BP350),0)</f>
        <v>0.25</v>
      </c>
      <c r="BT350" s="8">
        <f>(BQ350+BR350)/(EH350+EI350)</f>
        <v>4.4893378226711564E-3</v>
      </c>
      <c r="BU350">
        <v>0</v>
      </c>
      <c r="BV350">
        <v>0</v>
      </c>
      <c r="BW350">
        <v>1</v>
      </c>
      <c r="BX350">
        <v>2</v>
      </c>
      <c r="BY350">
        <v>0</v>
      </c>
      <c r="BZ350">
        <v>1</v>
      </c>
      <c r="CA350">
        <v>0</v>
      </c>
      <c r="CB350">
        <v>2</v>
      </c>
      <c r="CC350">
        <v>0</v>
      </c>
      <c r="CD350">
        <v>0</v>
      </c>
      <c r="CE350">
        <v>1</v>
      </c>
      <c r="CF350">
        <v>1</v>
      </c>
      <c r="CG350">
        <v>0</v>
      </c>
      <c r="CH350">
        <v>3</v>
      </c>
      <c r="CI350">
        <v>2</v>
      </c>
      <c r="CJ350">
        <v>0</v>
      </c>
      <c r="CK350">
        <v>0</v>
      </c>
      <c r="CL350">
        <v>0</v>
      </c>
      <c r="CM350">
        <v>2</v>
      </c>
      <c r="CN350">
        <v>1</v>
      </c>
      <c r="CO350">
        <v>1</v>
      </c>
      <c r="CP350">
        <v>1</v>
      </c>
      <c r="CQ350">
        <v>0</v>
      </c>
      <c r="CR350">
        <v>0</v>
      </c>
      <c r="CS350">
        <v>9</v>
      </c>
      <c r="CT350">
        <v>0</v>
      </c>
      <c r="CU350">
        <v>4</v>
      </c>
      <c r="CV350">
        <v>2</v>
      </c>
      <c r="CW350">
        <v>34</v>
      </c>
      <c r="CX350">
        <v>13</v>
      </c>
      <c r="CY350">
        <v>4</v>
      </c>
      <c r="CZ350">
        <v>9</v>
      </c>
      <c r="DA350">
        <v>20</v>
      </c>
      <c r="DB350">
        <v>13</v>
      </c>
      <c r="DC350">
        <v>1</v>
      </c>
      <c r="DD350">
        <v>74</v>
      </c>
      <c r="DE350">
        <v>5</v>
      </c>
      <c r="DF350">
        <v>5</v>
      </c>
      <c r="DG350">
        <v>5</v>
      </c>
      <c r="DH350">
        <v>5</v>
      </c>
      <c r="DI350" s="11">
        <f>DF350-DE350</f>
        <v>0</v>
      </c>
      <c r="DJ350" s="6">
        <v>5.2191126297999997</v>
      </c>
      <c r="DK350">
        <v>5</v>
      </c>
      <c r="DL350">
        <v>0</v>
      </c>
      <c r="DM350">
        <v>0</v>
      </c>
      <c r="DN350">
        <v>0</v>
      </c>
      <c r="DO350">
        <v>0</v>
      </c>
      <c r="DP350">
        <v>978</v>
      </c>
      <c r="DQ350">
        <v>700</v>
      </c>
      <c r="DR350">
        <v>754</v>
      </c>
      <c r="DS350">
        <v>547</v>
      </c>
      <c r="DT350">
        <v>568</v>
      </c>
      <c r="DU350">
        <v>401</v>
      </c>
      <c r="DV350" s="6">
        <v>51.02</v>
      </c>
      <c r="DW350" s="6">
        <v>27.5</v>
      </c>
      <c r="DX350">
        <v>182</v>
      </c>
      <c r="DY350">
        <v>79</v>
      </c>
      <c r="DZ350">
        <v>48</v>
      </c>
      <c r="EA350">
        <v>27</v>
      </c>
      <c r="EB350">
        <v>39</v>
      </c>
      <c r="EC350">
        <v>22</v>
      </c>
      <c r="ED350">
        <v>46</v>
      </c>
      <c r="EE350">
        <v>35</v>
      </c>
      <c r="EF350" s="11">
        <f>EB350+ED350</f>
        <v>85</v>
      </c>
      <c r="EG350" s="11">
        <f>EC350+EE350</f>
        <v>57</v>
      </c>
      <c r="EH350">
        <v>442</v>
      </c>
      <c r="EI350">
        <v>449</v>
      </c>
      <c r="EJ350">
        <v>326</v>
      </c>
      <c r="EK350">
        <v>299</v>
      </c>
      <c r="EL350">
        <v>115</v>
      </c>
      <c r="EM350">
        <v>87</v>
      </c>
      <c r="EN350">
        <v>34</v>
      </c>
      <c r="EO350">
        <v>49</v>
      </c>
      <c r="EP350">
        <v>2.5</v>
      </c>
      <c r="EQ350">
        <v>1</v>
      </c>
      <c r="ER350">
        <v>3.5</v>
      </c>
      <c r="ES350">
        <v>3390.74</v>
      </c>
      <c r="ET350" s="11">
        <f>BC350+BJ350+Y350+DL350</f>
        <v>65</v>
      </c>
      <c r="EU350" s="6">
        <f>IF(DK350&gt;0,(BC350+BI350)/DK350,0)</f>
        <v>11</v>
      </c>
      <c r="EV350" s="6">
        <f>(DP350+DQ350)/AB350*60</f>
        <v>107.42637644046096</v>
      </c>
      <c r="EW350" s="6">
        <v>32.700000000000003</v>
      </c>
      <c r="EX350">
        <v>0.4</v>
      </c>
    </row>
    <row r="351" spans="1:154">
      <c r="A351" s="5">
        <v>2500000</v>
      </c>
      <c r="B351" t="s">
        <v>1392</v>
      </c>
      <c r="C351" t="s">
        <v>757</v>
      </c>
      <c r="D351" t="s">
        <v>153</v>
      </c>
      <c r="E351" t="s">
        <v>145</v>
      </c>
      <c r="F351" t="s">
        <v>145</v>
      </c>
      <c r="G351">
        <v>70</v>
      </c>
      <c r="H351">
        <v>180</v>
      </c>
      <c r="I351">
        <v>2009</v>
      </c>
      <c r="J351">
        <v>1</v>
      </c>
      <c r="K351">
        <v>11</v>
      </c>
      <c r="L351" t="s">
        <v>154</v>
      </c>
      <c r="M351" t="s">
        <v>1393</v>
      </c>
      <c r="N351" t="s">
        <v>212</v>
      </c>
      <c r="O351" t="s">
        <v>149</v>
      </c>
      <c r="P351" t="s">
        <v>331</v>
      </c>
      <c r="Q351">
        <v>71</v>
      </c>
      <c r="R351">
        <v>16</v>
      </c>
      <c r="S351">
        <v>22</v>
      </c>
      <c r="T351">
        <v>13</v>
      </c>
      <c r="U351">
        <v>9</v>
      </c>
      <c r="V351">
        <v>38</v>
      </c>
      <c r="W351">
        <v>17</v>
      </c>
      <c r="X351" s="6">
        <v>-5.3</v>
      </c>
      <c r="Y351">
        <v>29</v>
      </c>
      <c r="Z351">
        <v>2028</v>
      </c>
      <c r="AA351">
        <v>102052</v>
      </c>
      <c r="AB351" s="6">
        <v>1694.23</v>
      </c>
      <c r="AC351" s="7">
        <v>23.95</v>
      </c>
      <c r="AD351" s="7">
        <f>AVERAGE(AA351/60/Q351,AB351/Q351,AC351)</f>
        <v>23.922754303599376</v>
      </c>
      <c r="AE351" s="8">
        <v>0.39801395913745591</v>
      </c>
      <c r="AF351" s="8">
        <v>0.42696629213483145</v>
      </c>
      <c r="AG351" s="8">
        <v>0.10433763188745604</v>
      </c>
      <c r="AH351" s="9">
        <f>1-EA351/DU351</f>
        <v>0.92637362637362641</v>
      </c>
      <c r="AI351" s="10">
        <f>(AG351+AH351)*1000</f>
        <v>1030.7112582610825</v>
      </c>
      <c r="AJ351" s="7">
        <f>DZ351/AB351*60</f>
        <v>3.1518743027806142</v>
      </c>
      <c r="AK351" s="7">
        <f>EA351/AB351*60</f>
        <v>2.3727593065876533</v>
      </c>
      <c r="AL351" s="8">
        <f>IF(DZ351+EA351&gt;0,DZ351/(DZ351+EA351),0)</f>
        <v>0.57051282051282048</v>
      </c>
      <c r="AM351" s="11">
        <f>DZ351-EA351</f>
        <v>22</v>
      </c>
      <c r="AN351" s="7">
        <f>AJ351-AK351</f>
        <v>0.77911499619296087</v>
      </c>
      <c r="AO351">
        <v>281</v>
      </c>
      <c r="AP351">
        <v>281</v>
      </c>
      <c r="AQ351">
        <v>197</v>
      </c>
      <c r="AR351">
        <v>140</v>
      </c>
      <c r="AS351">
        <v>140</v>
      </c>
      <c r="AT351">
        <v>140</v>
      </c>
      <c r="AU351" s="6">
        <v>8.1999999999999993</v>
      </c>
      <c r="AV351">
        <v>11</v>
      </c>
      <c r="AW351">
        <v>1</v>
      </c>
      <c r="AX351">
        <v>10</v>
      </c>
      <c r="AY351" s="11">
        <f>AW351+AX351</f>
        <v>11</v>
      </c>
      <c r="AZ351" s="6">
        <v>47.328600000000002</v>
      </c>
      <c r="BA351" s="6">
        <v>41.56</v>
      </c>
      <c r="BB351" s="6">
        <v>194.8</v>
      </c>
      <c r="BC351">
        <v>64</v>
      </c>
      <c r="BD351">
        <v>64</v>
      </c>
      <c r="BE351">
        <v>68</v>
      </c>
      <c r="BF351" s="11">
        <f>BD351-BE351</f>
        <v>-4</v>
      </c>
      <c r="BG351">
        <v>57</v>
      </c>
      <c r="BH351">
        <v>41</v>
      </c>
      <c r="BI351">
        <v>37</v>
      </c>
      <c r="BJ351">
        <v>137</v>
      </c>
      <c r="BK351">
        <v>41</v>
      </c>
      <c r="BL351">
        <v>37</v>
      </c>
      <c r="BM351">
        <v>137</v>
      </c>
      <c r="BN351" s="8">
        <f>BM351/DQ351</f>
        <v>8.1986834230999395E-2</v>
      </c>
      <c r="BO351">
        <v>0</v>
      </c>
      <c r="BP351">
        <v>0</v>
      </c>
      <c r="BQ351">
        <v>0</v>
      </c>
      <c r="BR351">
        <v>0</v>
      </c>
      <c r="BS351" s="8">
        <f>IF(BO351+BP351&gt;0,BO351/(BO351+BP351),0)</f>
        <v>0</v>
      </c>
      <c r="BT351" s="8">
        <f>(BQ351+BR351)/(EH351+EI351)</f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5</v>
      </c>
      <c r="CI351">
        <v>3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10</v>
      </c>
      <c r="CP351">
        <v>1</v>
      </c>
      <c r="CQ351">
        <v>0</v>
      </c>
      <c r="CR351">
        <v>0</v>
      </c>
      <c r="CS351">
        <v>5</v>
      </c>
      <c r="CT351">
        <v>1</v>
      </c>
      <c r="CU351">
        <v>3</v>
      </c>
      <c r="CV351">
        <v>7</v>
      </c>
      <c r="CW351">
        <v>46</v>
      </c>
      <c r="CX351">
        <v>5</v>
      </c>
      <c r="CY351">
        <v>2</v>
      </c>
      <c r="CZ351">
        <v>79</v>
      </c>
      <c r="DA351">
        <v>11</v>
      </c>
      <c r="DB351">
        <v>0</v>
      </c>
      <c r="DC351">
        <v>0</v>
      </c>
      <c r="DD351">
        <v>43</v>
      </c>
      <c r="DE351">
        <v>9</v>
      </c>
      <c r="DF351">
        <v>22</v>
      </c>
      <c r="DG351">
        <v>8</v>
      </c>
      <c r="DH351">
        <v>20</v>
      </c>
      <c r="DI351" s="11">
        <f>DF351-DE351</f>
        <v>13</v>
      </c>
      <c r="DJ351" s="6">
        <v>19.396139680000001</v>
      </c>
      <c r="DK351">
        <v>7</v>
      </c>
      <c r="DL351">
        <v>1</v>
      </c>
      <c r="DM351">
        <v>0</v>
      </c>
      <c r="DN351">
        <v>0</v>
      </c>
      <c r="DO351">
        <v>1</v>
      </c>
      <c r="DP351">
        <v>1596</v>
      </c>
      <c r="DQ351">
        <v>1671</v>
      </c>
      <c r="DR351">
        <v>1184</v>
      </c>
      <c r="DS351">
        <v>1263</v>
      </c>
      <c r="DT351">
        <v>853</v>
      </c>
      <c r="DU351">
        <v>910</v>
      </c>
      <c r="DV351" s="6">
        <v>73.84</v>
      </c>
      <c r="DW351" s="6">
        <v>75.84</v>
      </c>
      <c r="DX351">
        <v>209</v>
      </c>
      <c r="DY351">
        <v>235</v>
      </c>
      <c r="DZ351">
        <v>89</v>
      </c>
      <c r="EA351">
        <v>67</v>
      </c>
      <c r="EB351">
        <v>53</v>
      </c>
      <c r="EC351">
        <v>51</v>
      </c>
      <c r="ED351">
        <v>78</v>
      </c>
      <c r="EE351">
        <v>59</v>
      </c>
      <c r="EF351" s="11">
        <f>EB351+ED351</f>
        <v>131</v>
      </c>
      <c r="EG351" s="11">
        <f>EC351+EE351</f>
        <v>110</v>
      </c>
      <c r="EH351">
        <v>900</v>
      </c>
      <c r="EI351">
        <v>859</v>
      </c>
      <c r="EJ351">
        <v>484</v>
      </c>
      <c r="EK351">
        <v>473</v>
      </c>
      <c r="EL351">
        <v>226</v>
      </c>
      <c r="EM351">
        <v>182</v>
      </c>
      <c r="EN351">
        <v>81</v>
      </c>
      <c r="EO351">
        <v>97</v>
      </c>
      <c r="EP351">
        <v>4</v>
      </c>
      <c r="EQ351">
        <v>4.7</v>
      </c>
      <c r="ER351">
        <v>8.6999999999999993</v>
      </c>
      <c r="ES351">
        <v>2562.48</v>
      </c>
      <c r="ET351" s="11">
        <f>BC351+BJ351+Y351+DL351</f>
        <v>231</v>
      </c>
      <c r="EU351" s="6">
        <f>IF(DK351&gt;0,(BC351+BI351)/DK351,0)</f>
        <v>14.428571428571429</v>
      </c>
      <c r="EV351" s="6">
        <f>(DP351+DQ351)/AB351*60</f>
        <v>115.69857693465468</v>
      </c>
      <c r="EW351" s="6">
        <v>45.3</v>
      </c>
      <c r="EX351">
        <v>0.64</v>
      </c>
    </row>
    <row r="352" spans="1:154">
      <c r="A352" s="5">
        <v>600000</v>
      </c>
      <c r="B352" t="s">
        <v>1394</v>
      </c>
      <c r="C352" t="s">
        <v>786</v>
      </c>
      <c r="D352" t="s">
        <v>153</v>
      </c>
      <c r="E352" t="s">
        <v>145</v>
      </c>
      <c r="F352" t="s">
        <v>145</v>
      </c>
      <c r="G352">
        <v>70</v>
      </c>
      <c r="H352">
        <v>195</v>
      </c>
      <c r="I352">
        <v>2007</v>
      </c>
      <c r="J352">
        <v>5</v>
      </c>
      <c r="K352">
        <v>132</v>
      </c>
      <c r="L352" t="s">
        <v>146</v>
      </c>
      <c r="M352" t="s">
        <v>1395</v>
      </c>
      <c r="N352" t="s">
        <v>674</v>
      </c>
      <c r="O352" t="s">
        <v>289</v>
      </c>
      <c r="P352" t="s">
        <v>318</v>
      </c>
      <c r="Q352">
        <v>14</v>
      </c>
      <c r="R352">
        <v>2</v>
      </c>
      <c r="S352">
        <v>2</v>
      </c>
      <c r="T352">
        <v>1</v>
      </c>
      <c r="U352">
        <v>1</v>
      </c>
      <c r="V352">
        <v>4</v>
      </c>
      <c r="W352">
        <v>-1</v>
      </c>
      <c r="X352" s="6">
        <v>-0.2</v>
      </c>
      <c r="Y352">
        <v>4</v>
      </c>
      <c r="Z352">
        <v>213</v>
      </c>
      <c r="AA352">
        <v>8306</v>
      </c>
      <c r="AB352" s="6">
        <v>137.63999999999999</v>
      </c>
      <c r="AC352" s="7">
        <v>9.8833333332999995</v>
      </c>
      <c r="AD352" s="7">
        <f>AVERAGE(AA352/60/Q352,AB352/Q352,AC352)</f>
        <v>9.8676190476079366</v>
      </c>
      <c r="AE352" s="8">
        <v>0.1877122400272758</v>
      </c>
      <c r="AF352" s="8">
        <v>0.8</v>
      </c>
      <c r="AG352" s="8">
        <v>6.7567567567567571E-2</v>
      </c>
      <c r="AH352" s="9">
        <f>1-EA352/DU352</f>
        <v>0.90566037735849059</v>
      </c>
      <c r="AI352" s="10">
        <f>(AG352+AH352)*1000</f>
        <v>973.22794492605817</v>
      </c>
      <c r="AJ352" s="7">
        <f>DZ352/AB352*60</f>
        <v>2.1795989537925022</v>
      </c>
      <c r="AK352" s="7">
        <f>EA352/AB352*60</f>
        <v>2.1795989537925022</v>
      </c>
      <c r="AL352" s="8">
        <f>IF(DZ352+EA352&gt;0,DZ352/(DZ352+EA352),0)</f>
        <v>0.5</v>
      </c>
      <c r="AM352" s="11">
        <f>DZ352-EA352</f>
        <v>0</v>
      </c>
      <c r="AN352" s="7">
        <f>AJ352-AK352</f>
        <v>0</v>
      </c>
      <c r="AO352">
        <v>24</v>
      </c>
      <c r="AP352">
        <v>24</v>
      </c>
      <c r="AQ352">
        <v>20</v>
      </c>
      <c r="AR352">
        <v>15</v>
      </c>
      <c r="AS352">
        <v>15</v>
      </c>
      <c r="AT352">
        <v>15</v>
      </c>
      <c r="AU352" s="6">
        <v>1.77</v>
      </c>
      <c r="AV352">
        <v>7</v>
      </c>
      <c r="AW352">
        <v>2</v>
      </c>
      <c r="AX352">
        <v>1</v>
      </c>
      <c r="AY352" s="11">
        <f>AW352+AX352</f>
        <v>3</v>
      </c>
      <c r="AZ352" s="6">
        <v>23.2667</v>
      </c>
      <c r="BA352" s="6">
        <v>21.12</v>
      </c>
      <c r="BB352" s="6">
        <v>22.6</v>
      </c>
      <c r="BC352">
        <v>10</v>
      </c>
      <c r="BD352">
        <v>10</v>
      </c>
      <c r="BE352">
        <v>19</v>
      </c>
      <c r="BF352" s="11">
        <f>BD352-BE352</f>
        <v>-9</v>
      </c>
      <c r="BG352">
        <v>5</v>
      </c>
      <c r="BH352">
        <v>8</v>
      </c>
      <c r="BI352">
        <v>5</v>
      </c>
      <c r="BJ352">
        <v>1</v>
      </c>
      <c r="BK352">
        <v>8</v>
      </c>
      <c r="BL352">
        <v>5</v>
      </c>
      <c r="BM352">
        <v>1</v>
      </c>
      <c r="BN352" s="8">
        <f>BM352/DQ352</f>
        <v>1.0101010101010102E-2</v>
      </c>
      <c r="BO352">
        <v>1</v>
      </c>
      <c r="BP352">
        <v>1</v>
      </c>
      <c r="BQ352">
        <v>1</v>
      </c>
      <c r="BR352">
        <v>1</v>
      </c>
      <c r="BS352" s="8">
        <f>IF(BO352+BP352&gt;0,BO352/(BO352+BP352),0)</f>
        <v>0.5</v>
      </c>
      <c r="BT352" s="8">
        <f>(BQ352+BR352)/(EH352+EI352)</f>
        <v>1.834862385321101E-2</v>
      </c>
      <c r="BU352">
        <v>0</v>
      </c>
      <c r="BV352">
        <v>0</v>
      </c>
      <c r="BW352">
        <v>0</v>
      </c>
      <c r="BX352">
        <v>0</v>
      </c>
      <c r="BY352">
        <v>1</v>
      </c>
      <c r="BZ352">
        <v>1</v>
      </c>
      <c r="CA352">
        <v>1</v>
      </c>
      <c r="CB352">
        <v>1</v>
      </c>
      <c r="CC352">
        <v>0</v>
      </c>
      <c r="CD352">
        <v>0</v>
      </c>
      <c r="CE352">
        <v>0</v>
      </c>
      <c r="CF352">
        <v>1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2</v>
      </c>
      <c r="CT352">
        <v>0</v>
      </c>
      <c r="CU352">
        <v>1</v>
      </c>
      <c r="CV352">
        <v>0</v>
      </c>
      <c r="CW352">
        <v>4</v>
      </c>
      <c r="CX352">
        <v>4</v>
      </c>
      <c r="CY352">
        <v>0</v>
      </c>
      <c r="CZ352">
        <v>1</v>
      </c>
      <c r="DA352">
        <v>0</v>
      </c>
      <c r="DB352">
        <v>1</v>
      </c>
      <c r="DC352">
        <v>0</v>
      </c>
      <c r="DD352">
        <v>9</v>
      </c>
      <c r="DE352">
        <v>2</v>
      </c>
      <c r="DF352">
        <v>2</v>
      </c>
      <c r="DG352">
        <v>2</v>
      </c>
      <c r="DH352">
        <v>1</v>
      </c>
      <c r="DI352" s="11">
        <f>DF352-DE352</f>
        <v>0</v>
      </c>
      <c r="DJ352" s="6">
        <v>-0.95103966770000004</v>
      </c>
      <c r="DK352">
        <v>2</v>
      </c>
      <c r="DL352">
        <v>0</v>
      </c>
      <c r="DM352">
        <v>0</v>
      </c>
      <c r="DN352">
        <v>0</v>
      </c>
      <c r="DO352">
        <v>0</v>
      </c>
      <c r="DP352">
        <v>117</v>
      </c>
      <c r="DQ352">
        <v>99</v>
      </c>
      <c r="DR352">
        <v>97</v>
      </c>
      <c r="DS352">
        <v>74</v>
      </c>
      <c r="DT352">
        <v>74</v>
      </c>
      <c r="DU352">
        <v>53</v>
      </c>
      <c r="DV352" s="6">
        <v>5.73</v>
      </c>
      <c r="DW352" s="6">
        <v>4.8100000000000005</v>
      </c>
      <c r="DX352">
        <v>21</v>
      </c>
      <c r="DY352">
        <v>21</v>
      </c>
      <c r="DZ352">
        <v>5</v>
      </c>
      <c r="EA352">
        <v>5</v>
      </c>
      <c r="EB352">
        <v>10</v>
      </c>
      <c r="EC352">
        <v>3</v>
      </c>
      <c r="ED352">
        <v>6</v>
      </c>
      <c r="EE352">
        <v>4</v>
      </c>
      <c r="EF352" s="11">
        <f>EB352+ED352</f>
        <v>16</v>
      </c>
      <c r="EG352" s="11">
        <f>EC352+EE352</f>
        <v>7</v>
      </c>
      <c r="EH352">
        <v>54</v>
      </c>
      <c r="EI352">
        <v>55</v>
      </c>
      <c r="EJ352">
        <v>65</v>
      </c>
      <c r="EK352">
        <v>67</v>
      </c>
      <c r="EL352">
        <v>26</v>
      </c>
      <c r="EM352">
        <v>19</v>
      </c>
      <c r="EN352">
        <v>11</v>
      </c>
      <c r="EO352">
        <v>6</v>
      </c>
      <c r="EP352">
        <v>0.30000000000000004</v>
      </c>
      <c r="EQ352">
        <v>0.1</v>
      </c>
      <c r="ER352">
        <v>0.4</v>
      </c>
      <c r="ES352">
        <v>595.61</v>
      </c>
      <c r="ET352" s="11">
        <f>BC352+BJ352+Y352+DL352</f>
        <v>15</v>
      </c>
      <c r="EU352" s="6">
        <f>IF(DK352&gt;0,(BC352+BI352)/DK352,0)</f>
        <v>7.5</v>
      </c>
      <c r="EV352" s="6">
        <f>(DP352+DQ352)/AB352*60</f>
        <v>94.158674803836092</v>
      </c>
      <c r="EW352" s="6">
        <v>4.7</v>
      </c>
      <c r="EX352">
        <v>0.33</v>
      </c>
    </row>
    <row r="353" spans="1:154">
      <c r="A353" s="5">
        <v>600000</v>
      </c>
      <c r="B353" t="s">
        <v>1396</v>
      </c>
      <c r="C353" t="s">
        <v>1397</v>
      </c>
      <c r="D353" t="s">
        <v>153</v>
      </c>
      <c r="E353" t="s">
        <v>145</v>
      </c>
      <c r="F353" t="s">
        <v>145</v>
      </c>
      <c r="G353">
        <v>73</v>
      </c>
      <c r="H353">
        <v>197</v>
      </c>
      <c r="L353" t="s">
        <v>154</v>
      </c>
      <c r="M353" t="s">
        <v>1398</v>
      </c>
      <c r="N353" t="s">
        <v>565</v>
      </c>
      <c r="O353" t="s">
        <v>605</v>
      </c>
      <c r="P353" t="s">
        <v>1399</v>
      </c>
      <c r="Q353">
        <v>54</v>
      </c>
      <c r="R353">
        <v>4</v>
      </c>
      <c r="S353">
        <v>8</v>
      </c>
      <c r="T353">
        <v>3</v>
      </c>
      <c r="U353">
        <v>5</v>
      </c>
      <c r="V353">
        <v>12</v>
      </c>
      <c r="W353">
        <v>-2</v>
      </c>
      <c r="X353" s="6">
        <v>-6.3</v>
      </c>
      <c r="Y353">
        <v>16</v>
      </c>
      <c r="Z353">
        <v>949</v>
      </c>
      <c r="AA353">
        <v>39514</v>
      </c>
      <c r="AB353" s="6">
        <v>658.47</v>
      </c>
      <c r="AC353" s="7">
        <v>12.2</v>
      </c>
      <c r="AD353" s="7">
        <f>AVERAGE(AA353/60/Q353,AB353/Q353,AC353)</f>
        <v>12.196522633744857</v>
      </c>
      <c r="AE353" s="8">
        <v>0.22384071741074013</v>
      </c>
      <c r="AF353" s="8">
        <v>0.63157894736842102</v>
      </c>
      <c r="AG353" s="8">
        <v>7.0110701107011064E-2</v>
      </c>
      <c r="AH353" s="9">
        <f>1-EA353/DU353</f>
        <v>0.91089108910891092</v>
      </c>
      <c r="AI353" s="10">
        <f>(AG353+AH353)*1000</f>
        <v>981.00179021592203</v>
      </c>
      <c r="AJ353" s="7">
        <f>DZ353/AB353*60</f>
        <v>1.7312861633787415</v>
      </c>
      <c r="AK353" s="7">
        <f>EA353/AB353*60</f>
        <v>3.2803316779807736</v>
      </c>
      <c r="AL353" s="8">
        <f>IF(DZ353+EA353&gt;0,DZ353/(DZ353+EA353),0)</f>
        <v>0.34545454545454546</v>
      </c>
      <c r="AM353" s="11">
        <f>DZ353-EA353</f>
        <v>-17</v>
      </c>
      <c r="AN353" s="7">
        <f>AJ353-AK353</f>
        <v>-1.5490455146020321</v>
      </c>
      <c r="AO353">
        <v>119</v>
      </c>
      <c r="AP353">
        <v>119</v>
      </c>
      <c r="AQ353">
        <v>94</v>
      </c>
      <c r="AR353">
        <v>75</v>
      </c>
      <c r="AS353">
        <v>75</v>
      </c>
      <c r="AT353">
        <v>75</v>
      </c>
      <c r="AU353" s="6">
        <v>4.6100000000000003</v>
      </c>
      <c r="AV353">
        <v>12</v>
      </c>
      <c r="AW353">
        <v>4</v>
      </c>
      <c r="AX353">
        <v>5</v>
      </c>
      <c r="AY353" s="11">
        <f>AW353+AX353</f>
        <v>9</v>
      </c>
      <c r="AZ353" s="6">
        <v>37.6267</v>
      </c>
      <c r="BA353" s="6">
        <v>32.159999999999997</v>
      </c>
      <c r="BB353" s="6">
        <v>80</v>
      </c>
      <c r="BC353">
        <v>49</v>
      </c>
      <c r="BD353">
        <v>49</v>
      </c>
      <c r="BE353">
        <v>58</v>
      </c>
      <c r="BF353" s="11">
        <f>BD353-BE353</f>
        <v>-9</v>
      </c>
      <c r="BG353">
        <v>19</v>
      </c>
      <c r="BH353">
        <v>5</v>
      </c>
      <c r="BI353">
        <v>10</v>
      </c>
      <c r="BJ353">
        <v>30</v>
      </c>
      <c r="BK353">
        <v>5</v>
      </c>
      <c r="BL353">
        <v>10</v>
      </c>
      <c r="BM353">
        <v>30</v>
      </c>
      <c r="BN353" s="8">
        <f>BM353/DQ353</f>
        <v>3.8659793814432991E-2</v>
      </c>
      <c r="BO353">
        <v>222</v>
      </c>
      <c r="BP353">
        <v>228</v>
      </c>
      <c r="BQ353">
        <v>222</v>
      </c>
      <c r="BR353">
        <v>228</v>
      </c>
      <c r="BS353" s="8">
        <f>IF(BO353+BP353&gt;0,BO353/(BO353+BP353),0)</f>
        <v>0.49333333333333335</v>
      </c>
      <c r="BT353" s="8">
        <f>(BQ353+BR353)/(EH353+EI353)</f>
        <v>0.69875776397515532</v>
      </c>
      <c r="BU353">
        <v>88</v>
      </c>
      <c r="BV353">
        <v>105</v>
      </c>
      <c r="BW353">
        <v>75</v>
      </c>
      <c r="BX353">
        <v>76</v>
      </c>
      <c r="BY353">
        <v>59</v>
      </c>
      <c r="BZ353">
        <v>47</v>
      </c>
      <c r="CA353">
        <v>59</v>
      </c>
      <c r="CB353">
        <v>73</v>
      </c>
      <c r="CC353">
        <v>78</v>
      </c>
      <c r="CD353">
        <v>91</v>
      </c>
      <c r="CE353">
        <v>134</v>
      </c>
      <c r="CF353">
        <v>121</v>
      </c>
      <c r="CG353">
        <v>0</v>
      </c>
      <c r="CH353">
        <v>2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1</v>
      </c>
      <c r="CR353">
        <v>0</v>
      </c>
      <c r="CS353">
        <v>3</v>
      </c>
      <c r="CT353">
        <v>0</v>
      </c>
      <c r="CU353">
        <v>0</v>
      </c>
      <c r="CV353">
        <v>1</v>
      </c>
      <c r="CW353">
        <v>18</v>
      </c>
      <c r="CX353">
        <v>8</v>
      </c>
      <c r="CY353">
        <v>0</v>
      </c>
      <c r="CZ353">
        <v>10</v>
      </c>
      <c r="DA353">
        <v>6</v>
      </c>
      <c r="DB353">
        <v>4</v>
      </c>
      <c r="DC353">
        <v>3</v>
      </c>
      <c r="DD353">
        <v>44</v>
      </c>
      <c r="DE353">
        <v>8</v>
      </c>
      <c r="DF353">
        <v>12</v>
      </c>
      <c r="DG353">
        <v>8</v>
      </c>
      <c r="DH353">
        <v>11</v>
      </c>
      <c r="DI353" s="11">
        <f>DF353-DE353</f>
        <v>4</v>
      </c>
      <c r="DJ353" s="6">
        <v>4.8313403141000002</v>
      </c>
      <c r="DK353">
        <v>8</v>
      </c>
      <c r="DL353">
        <v>0</v>
      </c>
      <c r="DM353">
        <v>0</v>
      </c>
      <c r="DN353">
        <v>0</v>
      </c>
      <c r="DO353">
        <v>0</v>
      </c>
      <c r="DP353">
        <v>474</v>
      </c>
      <c r="DQ353">
        <v>776</v>
      </c>
      <c r="DR353">
        <v>360</v>
      </c>
      <c r="DS353">
        <v>574</v>
      </c>
      <c r="DT353">
        <v>271</v>
      </c>
      <c r="DU353">
        <v>404</v>
      </c>
      <c r="DV353" s="6">
        <v>19.16</v>
      </c>
      <c r="DW353" s="6">
        <v>35.85</v>
      </c>
      <c r="DX353">
        <v>61</v>
      </c>
      <c r="DY353">
        <v>116</v>
      </c>
      <c r="DZ353">
        <v>19</v>
      </c>
      <c r="EA353">
        <v>36</v>
      </c>
      <c r="EB353">
        <v>17</v>
      </c>
      <c r="EC353">
        <v>37</v>
      </c>
      <c r="ED353">
        <v>18</v>
      </c>
      <c r="EE353">
        <v>25</v>
      </c>
      <c r="EF353" s="11">
        <f>EB353+ED353</f>
        <v>35</v>
      </c>
      <c r="EG353" s="11">
        <f>EC353+EE353</f>
        <v>62</v>
      </c>
      <c r="EH353">
        <v>314</v>
      </c>
      <c r="EI353">
        <v>330</v>
      </c>
      <c r="EJ353">
        <v>300</v>
      </c>
      <c r="EK353">
        <v>228</v>
      </c>
      <c r="EL353">
        <v>69</v>
      </c>
      <c r="EM353">
        <v>58</v>
      </c>
      <c r="EN353">
        <v>31</v>
      </c>
      <c r="EO353">
        <v>34</v>
      </c>
      <c r="EP353">
        <v>-0.1</v>
      </c>
      <c r="EQ353">
        <v>0.7</v>
      </c>
      <c r="ER353">
        <v>0.60000000000000009</v>
      </c>
      <c r="ES353">
        <v>2283.2199999999998</v>
      </c>
      <c r="ET353" s="11">
        <f>BC353+BJ353+Y353+DL353</f>
        <v>95</v>
      </c>
      <c r="EU353" s="6">
        <f>IF(DK353&gt;0,(BC353+BI353)/DK353,0)</f>
        <v>7.375</v>
      </c>
      <c r="EV353" s="6">
        <f>(DP353+DQ353)/AB353*60</f>
        <v>113.90040548544351</v>
      </c>
      <c r="EW353" s="6">
        <v>7.8</v>
      </c>
      <c r="EX353">
        <v>0.14000000000000001</v>
      </c>
    </row>
    <row r="354" spans="1:154">
      <c r="A354" s="5">
        <v>1250000</v>
      </c>
      <c r="B354" t="s">
        <v>1400</v>
      </c>
      <c r="C354" t="s">
        <v>227</v>
      </c>
      <c r="D354" t="s">
        <v>221</v>
      </c>
      <c r="E354" t="s">
        <v>145</v>
      </c>
      <c r="F354" t="s">
        <v>145</v>
      </c>
      <c r="G354">
        <v>71</v>
      </c>
      <c r="H354">
        <v>205</v>
      </c>
      <c r="L354" t="s">
        <v>146</v>
      </c>
      <c r="M354" t="s">
        <v>1401</v>
      </c>
      <c r="N354" t="s">
        <v>1402</v>
      </c>
      <c r="O354" t="s">
        <v>303</v>
      </c>
      <c r="P354" t="s">
        <v>1403</v>
      </c>
      <c r="Q354">
        <v>59</v>
      </c>
      <c r="R354">
        <v>2</v>
      </c>
      <c r="S354">
        <v>2</v>
      </c>
      <c r="T354">
        <v>1</v>
      </c>
      <c r="U354">
        <v>1</v>
      </c>
      <c r="V354">
        <v>4</v>
      </c>
      <c r="W354">
        <v>-15</v>
      </c>
      <c r="X354" s="6">
        <v>-6.3</v>
      </c>
      <c r="Y354">
        <v>66</v>
      </c>
      <c r="Z354">
        <v>1070</v>
      </c>
      <c r="AA354">
        <v>41249</v>
      </c>
      <c r="AB354" s="6">
        <v>681.92</v>
      </c>
      <c r="AC354" s="7">
        <v>11.55</v>
      </c>
      <c r="AD354" s="7">
        <f>AVERAGE(AA354/60/Q354,AB354/Q354,AC354)</f>
        <v>11.586741996233522</v>
      </c>
      <c r="AE354" s="8">
        <v>0.21091831369274069</v>
      </c>
      <c r="AF354" s="8">
        <v>0.33333333333333331</v>
      </c>
      <c r="AG354" s="8">
        <v>5.6074766355140186E-2</v>
      </c>
      <c r="AH354" s="9">
        <f>1-EA354/DU354</f>
        <v>0.89552238805970152</v>
      </c>
      <c r="AI354" s="10">
        <f>(AG354+AH354)*1000</f>
        <v>951.59715441484173</v>
      </c>
      <c r="AJ354" s="7">
        <f>DZ354/AB354*60</f>
        <v>1.0558423275457531</v>
      </c>
      <c r="AK354" s="7">
        <f>EA354/AB354*60</f>
        <v>3.6954481464101363</v>
      </c>
      <c r="AL354" s="8">
        <f>IF(DZ354+EA354&gt;0,DZ354/(DZ354+EA354),0)</f>
        <v>0.22222222222222221</v>
      </c>
      <c r="AM354" s="11">
        <f>DZ354-EA354</f>
        <v>-30</v>
      </c>
      <c r="AN354" s="7">
        <f>AJ354-AK354</f>
        <v>-2.6396058188643829</v>
      </c>
      <c r="AO354">
        <v>87</v>
      </c>
      <c r="AP354">
        <v>87</v>
      </c>
      <c r="AQ354">
        <v>70</v>
      </c>
      <c r="AR354">
        <v>46</v>
      </c>
      <c r="AS354">
        <v>48</v>
      </c>
      <c r="AT354">
        <v>48</v>
      </c>
      <c r="AU354" s="6">
        <v>3.77</v>
      </c>
      <c r="AV354">
        <v>13</v>
      </c>
      <c r="AW354">
        <v>1</v>
      </c>
      <c r="AX354">
        <v>5</v>
      </c>
      <c r="AY354" s="11">
        <f>AW354+AX354</f>
        <v>6</v>
      </c>
      <c r="AZ354" s="6">
        <v>30.625</v>
      </c>
      <c r="BA354" s="6">
        <v>28.43</v>
      </c>
      <c r="BB354" s="6">
        <v>47.4</v>
      </c>
      <c r="BC354">
        <v>57</v>
      </c>
      <c r="BD354">
        <v>57</v>
      </c>
      <c r="BE354">
        <v>64</v>
      </c>
      <c r="BF354" s="11">
        <f>BD354-BE354</f>
        <v>-7</v>
      </c>
      <c r="BG354">
        <v>24</v>
      </c>
      <c r="BH354">
        <v>21</v>
      </c>
      <c r="BI354">
        <v>12</v>
      </c>
      <c r="BJ354">
        <v>33</v>
      </c>
      <c r="BK354">
        <v>21</v>
      </c>
      <c r="BL354">
        <v>12</v>
      </c>
      <c r="BM354">
        <v>33</v>
      </c>
      <c r="BN354" s="8">
        <f>BM354/DQ354</f>
        <v>4.3999999999999997E-2</v>
      </c>
      <c r="BO354">
        <v>370</v>
      </c>
      <c r="BP354">
        <v>319</v>
      </c>
      <c r="BQ354">
        <v>365</v>
      </c>
      <c r="BR354">
        <v>315</v>
      </c>
      <c r="BS354" s="8">
        <f>IF(BO354+BP354&gt;0,BO354/(BO354+BP354),0)</f>
        <v>0.53701015965166909</v>
      </c>
      <c r="BT354" s="8">
        <f>(BQ354+BR354)/(EH354+EI354)</f>
        <v>0.90066225165562919</v>
      </c>
      <c r="BU354">
        <v>196</v>
      </c>
      <c r="BV354">
        <v>173</v>
      </c>
      <c r="BW354">
        <v>125</v>
      </c>
      <c r="BX354">
        <v>96</v>
      </c>
      <c r="BY354">
        <v>46</v>
      </c>
      <c r="BZ354">
        <v>49</v>
      </c>
      <c r="CA354">
        <v>98</v>
      </c>
      <c r="CB354">
        <v>98</v>
      </c>
      <c r="CC354">
        <v>164</v>
      </c>
      <c r="CD354">
        <v>133</v>
      </c>
      <c r="CE354">
        <v>215</v>
      </c>
      <c r="CF354">
        <v>185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1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1</v>
      </c>
      <c r="CT354">
        <v>0</v>
      </c>
      <c r="CU354">
        <v>0</v>
      </c>
      <c r="CV354">
        <v>1</v>
      </c>
      <c r="CW354">
        <v>23</v>
      </c>
      <c r="CX354">
        <v>4</v>
      </c>
      <c r="CY354">
        <v>0</v>
      </c>
      <c r="CZ354">
        <v>6</v>
      </c>
      <c r="DA354">
        <v>15</v>
      </c>
      <c r="DB354">
        <v>2</v>
      </c>
      <c r="DC354">
        <v>0</v>
      </c>
      <c r="DD354">
        <v>21</v>
      </c>
      <c r="DE354">
        <v>21</v>
      </c>
      <c r="DF354">
        <v>20</v>
      </c>
      <c r="DG354">
        <v>20</v>
      </c>
      <c r="DH354">
        <v>14</v>
      </c>
      <c r="DI354" s="11">
        <f>DF354-DE354</f>
        <v>-1</v>
      </c>
      <c r="DJ354" s="6">
        <v>-5.1177674107</v>
      </c>
      <c r="DK354">
        <v>17</v>
      </c>
      <c r="DL354">
        <v>2</v>
      </c>
      <c r="DM354">
        <v>0</v>
      </c>
      <c r="DN354">
        <v>2</v>
      </c>
      <c r="DO354">
        <v>0</v>
      </c>
      <c r="DP354">
        <v>402</v>
      </c>
      <c r="DQ354">
        <v>750</v>
      </c>
      <c r="DR354">
        <v>310</v>
      </c>
      <c r="DS354">
        <v>554</v>
      </c>
      <c r="DT354">
        <v>214</v>
      </c>
      <c r="DU354">
        <v>402</v>
      </c>
      <c r="DV354" s="6">
        <v>16.32</v>
      </c>
      <c r="DW354" s="6">
        <v>36.07</v>
      </c>
      <c r="DX354">
        <v>54</v>
      </c>
      <c r="DY354">
        <v>110</v>
      </c>
      <c r="DZ354">
        <v>12</v>
      </c>
      <c r="EA354">
        <v>42</v>
      </c>
      <c r="EB354">
        <v>11</v>
      </c>
      <c r="EC354">
        <v>28</v>
      </c>
      <c r="ED354">
        <v>19</v>
      </c>
      <c r="EE354">
        <v>19</v>
      </c>
      <c r="EF354" s="11">
        <f>EB354+ED354</f>
        <v>30</v>
      </c>
      <c r="EG354" s="11">
        <f>EC354+EE354</f>
        <v>47</v>
      </c>
      <c r="EH354">
        <v>398</v>
      </c>
      <c r="EI354">
        <v>357</v>
      </c>
      <c r="EJ354">
        <v>280</v>
      </c>
      <c r="EK354">
        <v>269</v>
      </c>
      <c r="EL354">
        <v>82</v>
      </c>
      <c r="EM354">
        <v>63</v>
      </c>
      <c r="EN354">
        <v>60</v>
      </c>
      <c r="EO354">
        <v>48</v>
      </c>
      <c r="EP354">
        <v>-1.3</v>
      </c>
      <c r="EQ354">
        <v>0.30000000000000004</v>
      </c>
      <c r="ER354">
        <v>-0.9</v>
      </c>
      <c r="ES354">
        <v>2551.1799999999998</v>
      </c>
      <c r="ET354" s="11">
        <f>BC354+BJ354+Y354+DL354</f>
        <v>158</v>
      </c>
      <c r="EU354" s="6">
        <f>IF(DK354&gt;0,(BC354+BI354)/DK354,0)</f>
        <v>4.0588235294117645</v>
      </c>
      <c r="EV354" s="6">
        <f>(DP354+DQ354)/AB354*60</f>
        <v>101.36086344439231</v>
      </c>
      <c r="EW354" s="6">
        <v>-3</v>
      </c>
      <c r="EX354">
        <v>-0.05</v>
      </c>
    </row>
    <row r="355" spans="1:154">
      <c r="A355" s="5">
        <v>925000</v>
      </c>
      <c r="B355" t="s">
        <v>1404</v>
      </c>
      <c r="C355" t="s">
        <v>1405</v>
      </c>
      <c r="D355" t="s">
        <v>153</v>
      </c>
      <c r="E355" t="s">
        <v>145</v>
      </c>
      <c r="F355" t="s">
        <v>145</v>
      </c>
      <c r="G355">
        <v>74</v>
      </c>
      <c r="H355">
        <v>205</v>
      </c>
      <c r="I355">
        <v>2013</v>
      </c>
      <c r="J355">
        <v>1</v>
      </c>
      <c r="K355">
        <v>29</v>
      </c>
      <c r="L355" t="s">
        <v>146</v>
      </c>
      <c r="M355" t="s">
        <v>1406</v>
      </c>
      <c r="N355" t="s">
        <v>1407</v>
      </c>
      <c r="O355" t="s">
        <v>198</v>
      </c>
      <c r="P355" t="s">
        <v>361</v>
      </c>
      <c r="Q355">
        <v>10</v>
      </c>
      <c r="R355">
        <v>2</v>
      </c>
      <c r="S355">
        <v>0</v>
      </c>
      <c r="T355">
        <v>0</v>
      </c>
      <c r="U355">
        <v>0</v>
      </c>
      <c r="V355">
        <v>2</v>
      </c>
      <c r="W355">
        <v>-3</v>
      </c>
      <c r="X355" s="6">
        <v>1.3</v>
      </c>
      <c r="Y355">
        <v>0</v>
      </c>
      <c r="Z355">
        <v>173</v>
      </c>
      <c r="AA355">
        <v>7074</v>
      </c>
      <c r="AB355" s="6">
        <v>117.98</v>
      </c>
      <c r="AC355" s="7">
        <v>11.7833333333</v>
      </c>
      <c r="AD355" s="7">
        <f>AVERAGE(AA355/60/Q355,AB355/Q355,AC355)</f>
        <v>11.790444444433334</v>
      </c>
      <c r="AE355" s="8">
        <v>0.21548858447488586</v>
      </c>
      <c r="AF355" s="8">
        <v>1</v>
      </c>
      <c r="AG355" s="8">
        <v>3.6363636363636362E-2</v>
      </c>
      <c r="AH355" s="9">
        <f>1-EA355/DU355</f>
        <v>0.89795918367346939</v>
      </c>
      <c r="AI355" s="10">
        <f>(AG355+AH355)*1000</f>
        <v>934.32282003710577</v>
      </c>
      <c r="AJ355" s="7">
        <f>DZ355/AB355*60</f>
        <v>1.01712154602475</v>
      </c>
      <c r="AK355" s="7">
        <f>EA355/AB355*60</f>
        <v>2.5428038650618747</v>
      </c>
      <c r="AL355" s="8">
        <f>IF(DZ355+EA355&gt;0,DZ355/(DZ355+EA355),0)</f>
        <v>0.2857142857142857</v>
      </c>
      <c r="AM355" s="11">
        <f>DZ355-EA355</f>
        <v>-3</v>
      </c>
      <c r="AN355" s="7">
        <f>AJ355-AK355</f>
        <v>-1.5256823190371247</v>
      </c>
      <c r="AO355">
        <v>19</v>
      </c>
      <c r="AP355">
        <v>19</v>
      </c>
      <c r="AQ355">
        <v>14</v>
      </c>
      <c r="AR355">
        <v>9</v>
      </c>
      <c r="AS355">
        <v>9</v>
      </c>
      <c r="AT355">
        <v>9</v>
      </c>
      <c r="AU355" s="6">
        <v>1.17</v>
      </c>
      <c r="AV355">
        <v>4</v>
      </c>
      <c r="AW355">
        <v>1</v>
      </c>
      <c r="AX355">
        <v>0</v>
      </c>
      <c r="AY355" s="11">
        <f>AW355+AX355</f>
        <v>1</v>
      </c>
      <c r="AZ355" s="6">
        <v>23.666699999999999</v>
      </c>
      <c r="BA355" s="6">
        <v>22.07</v>
      </c>
      <c r="BB355" s="6">
        <v>0</v>
      </c>
      <c r="BC355">
        <v>8</v>
      </c>
      <c r="BD355">
        <v>8</v>
      </c>
      <c r="BE355">
        <v>19</v>
      </c>
      <c r="BF355" s="11">
        <f>BD355-BE355</f>
        <v>-11</v>
      </c>
      <c r="BG355">
        <v>5</v>
      </c>
      <c r="BH355">
        <v>0</v>
      </c>
      <c r="BI355">
        <v>3</v>
      </c>
      <c r="BJ355">
        <v>4</v>
      </c>
      <c r="BK355">
        <v>0</v>
      </c>
      <c r="BL355">
        <v>3</v>
      </c>
      <c r="BM355">
        <v>4</v>
      </c>
      <c r="BN355" s="8">
        <f>BM355/DQ355</f>
        <v>4.49438202247191E-2</v>
      </c>
      <c r="BO355">
        <v>4</v>
      </c>
      <c r="BP355">
        <v>9</v>
      </c>
      <c r="BQ355">
        <v>4</v>
      </c>
      <c r="BR355">
        <v>9</v>
      </c>
      <c r="BS355" s="8">
        <f>IF(BO355+BP355&gt;0,BO355/(BO355+BP355),0)</f>
        <v>0.30769230769230771</v>
      </c>
      <c r="BT355" s="8">
        <f>(BQ355+BR355)/(EH355+EI355)</f>
        <v>0.13131313131313133</v>
      </c>
      <c r="BU355">
        <v>0</v>
      </c>
      <c r="BV355">
        <v>1</v>
      </c>
      <c r="BW355">
        <v>1</v>
      </c>
      <c r="BX355">
        <v>3</v>
      </c>
      <c r="BY355">
        <v>3</v>
      </c>
      <c r="BZ355">
        <v>5</v>
      </c>
      <c r="CA355">
        <v>0</v>
      </c>
      <c r="CB355">
        <v>0</v>
      </c>
      <c r="CC355">
        <v>2</v>
      </c>
      <c r="CD355">
        <v>7</v>
      </c>
      <c r="CE355">
        <v>3</v>
      </c>
      <c r="CF355">
        <v>2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2</v>
      </c>
      <c r="CT355">
        <v>0</v>
      </c>
      <c r="CU355">
        <v>1</v>
      </c>
      <c r="CV355">
        <v>0</v>
      </c>
      <c r="CW355">
        <v>4</v>
      </c>
      <c r="CX355">
        <v>1</v>
      </c>
      <c r="CY355">
        <v>0</v>
      </c>
      <c r="CZ355">
        <v>0</v>
      </c>
      <c r="DA355">
        <v>1</v>
      </c>
      <c r="DB355">
        <v>1</v>
      </c>
      <c r="DC355">
        <v>0</v>
      </c>
      <c r="DD355">
        <v>6</v>
      </c>
      <c r="DE355">
        <v>0</v>
      </c>
      <c r="DF355">
        <v>3</v>
      </c>
      <c r="DG355">
        <v>0</v>
      </c>
      <c r="DH355">
        <v>3</v>
      </c>
      <c r="DI355" s="11">
        <f>DF355-DE355</f>
        <v>3</v>
      </c>
      <c r="DJ355" s="6">
        <v>2.9829748536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102</v>
      </c>
      <c r="DQ355">
        <v>89</v>
      </c>
      <c r="DR355">
        <v>75</v>
      </c>
      <c r="DS355">
        <v>65</v>
      </c>
      <c r="DT355">
        <v>55</v>
      </c>
      <c r="DU355">
        <v>49</v>
      </c>
      <c r="DV355" s="6">
        <v>4.13</v>
      </c>
      <c r="DW355" s="6">
        <v>3.44</v>
      </c>
      <c r="DX355">
        <v>15</v>
      </c>
      <c r="DY355">
        <v>11</v>
      </c>
      <c r="DZ355">
        <v>2</v>
      </c>
      <c r="EA355">
        <v>5</v>
      </c>
      <c r="EB355">
        <v>2</v>
      </c>
      <c r="EC355">
        <v>5</v>
      </c>
      <c r="ED355">
        <v>5</v>
      </c>
      <c r="EE355">
        <v>5</v>
      </c>
      <c r="EF355" s="11">
        <f>EB355+ED355</f>
        <v>7</v>
      </c>
      <c r="EG355" s="11">
        <f>EC355+EE355</f>
        <v>10</v>
      </c>
      <c r="EH355">
        <v>50</v>
      </c>
      <c r="EI355">
        <v>49</v>
      </c>
      <c r="EJ355">
        <v>35</v>
      </c>
      <c r="EK355">
        <v>64</v>
      </c>
      <c r="EL355">
        <v>13</v>
      </c>
      <c r="EM355">
        <v>18</v>
      </c>
      <c r="EN355">
        <v>3</v>
      </c>
      <c r="EO355">
        <v>5</v>
      </c>
      <c r="EP355">
        <v>0.1</v>
      </c>
      <c r="EQ355">
        <v>0</v>
      </c>
      <c r="ER355">
        <v>0.1</v>
      </c>
      <c r="ES355">
        <v>429.52</v>
      </c>
      <c r="ET355" s="11">
        <f>BC355+BJ355+Y355+DL355</f>
        <v>12</v>
      </c>
      <c r="EU355" s="6">
        <f>IF(DK355&gt;0,(BC355+BI355)/DK355,0)</f>
        <v>0</v>
      </c>
      <c r="EV355" s="6">
        <f>(DP355+DQ355)/AB355*60</f>
        <v>97.135107645363618</v>
      </c>
      <c r="EW355" s="6">
        <v>2.9</v>
      </c>
      <c r="EX355">
        <v>0.28999999999999998</v>
      </c>
    </row>
    <row r="356" spans="1:154">
      <c r="A356" s="5">
        <v>1750000</v>
      </c>
      <c r="B356" t="s">
        <v>1408</v>
      </c>
      <c r="C356" t="s">
        <v>1409</v>
      </c>
      <c r="D356" t="s">
        <v>144</v>
      </c>
      <c r="E356" t="s">
        <v>145</v>
      </c>
      <c r="F356" t="s">
        <v>145</v>
      </c>
      <c r="G356">
        <v>73</v>
      </c>
      <c r="H356">
        <v>198</v>
      </c>
      <c r="I356">
        <v>2000</v>
      </c>
      <c r="J356">
        <v>2</v>
      </c>
      <c r="K356">
        <v>55</v>
      </c>
      <c r="L356" t="s">
        <v>146</v>
      </c>
      <c r="M356" t="s">
        <v>1410</v>
      </c>
      <c r="N356" t="s">
        <v>360</v>
      </c>
      <c r="O356" t="s">
        <v>303</v>
      </c>
      <c r="P356" t="s">
        <v>380</v>
      </c>
      <c r="Q356">
        <v>72</v>
      </c>
      <c r="R356">
        <v>9</v>
      </c>
      <c r="S356">
        <v>19</v>
      </c>
      <c r="T356">
        <v>10</v>
      </c>
      <c r="U356">
        <v>9</v>
      </c>
      <c r="V356">
        <v>28</v>
      </c>
      <c r="W356">
        <v>-7</v>
      </c>
      <c r="X356" s="6">
        <v>0</v>
      </c>
      <c r="Y356">
        <v>42</v>
      </c>
      <c r="Z356">
        <v>1749</v>
      </c>
      <c r="AA356">
        <v>68703</v>
      </c>
      <c r="AB356" s="6">
        <v>1144.6600000000001</v>
      </c>
      <c r="AC356" s="7">
        <v>15.9</v>
      </c>
      <c r="AD356" s="7">
        <f>AVERAGE(AA356/60/Q356,AB356/Q356,AC356)</f>
        <v>15.900509259259259</v>
      </c>
      <c r="AE356" s="8">
        <v>0.27239541192708583</v>
      </c>
      <c r="AF356" s="8">
        <v>0.5714285714285714</v>
      </c>
      <c r="AG356" s="8">
        <v>8.5217391304347828E-2</v>
      </c>
      <c r="AH356" s="9">
        <f>1-EA356/DU356</f>
        <v>0.91454545454545455</v>
      </c>
      <c r="AI356" s="10">
        <f>(AG356+AH356)*1000</f>
        <v>999.76284584980237</v>
      </c>
      <c r="AJ356" s="7">
        <f>DZ356/AB356*60</f>
        <v>2.5684482728495799</v>
      </c>
      <c r="AK356" s="7">
        <f>EA356/AB356*60</f>
        <v>2.4636136494679644</v>
      </c>
      <c r="AL356" s="8">
        <f>IF(DZ356+EA356&gt;0,DZ356/(DZ356+EA356),0)</f>
        <v>0.51041666666666663</v>
      </c>
      <c r="AM356" s="11">
        <f>DZ356-EA356</f>
        <v>2</v>
      </c>
      <c r="AN356" s="7">
        <f>AJ356-AK356</f>
        <v>0.10483462338161553</v>
      </c>
      <c r="AO356">
        <v>162</v>
      </c>
      <c r="AP356">
        <v>162</v>
      </c>
      <c r="AQ356">
        <v>131</v>
      </c>
      <c r="AR356">
        <v>88</v>
      </c>
      <c r="AS356">
        <v>88</v>
      </c>
      <c r="AT356">
        <v>88</v>
      </c>
      <c r="AU356" s="6">
        <v>10.47</v>
      </c>
      <c r="AV356">
        <v>40</v>
      </c>
      <c r="AW356">
        <v>10</v>
      </c>
      <c r="AX356">
        <v>6</v>
      </c>
      <c r="AY356" s="11">
        <f>AW356+AX356</f>
        <v>16</v>
      </c>
      <c r="AZ356" s="6">
        <v>28.488600000000002</v>
      </c>
      <c r="BA356" s="6">
        <v>25.63</v>
      </c>
      <c r="BB356" s="6">
        <v>225.6</v>
      </c>
      <c r="BC356">
        <v>51</v>
      </c>
      <c r="BD356">
        <v>51</v>
      </c>
      <c r="BE356">
        <v>74</v>
      </c>
      <c r="BF356" s="11">
        <f>BD356-BE356</f>
        <v>-23</v>
      </c>
      <c r="BG356">
        <v>43</v>
      </c>
      <c r="BH356">
        <v>28</v>
      </c>
      <c r="BI356">
        <v>14</v>
      </c>
      <c r="BJ356">
        <v>45</v>
      </c>
      <c r="BK356">
        <v>28</v>
      </c>
      <c r="BL356">
        <v>14</v>
      </c>
      <c r="BM356">
        <v>45</v>
      </c>
      <c r="BN356" s="8">
        <f>BM356/DQ356</f>
        <v>4.2654028436018961E-2</v>
      </c>
      <c r="BO356">
        <v>744</v>
      </c>
      <c r="BP356">
        <v>451</v>
      </c>
      <c r="BQ356">
        <v>744</v>
      </c>
      <c r="BR356">
        <v>451</v>
      </c>
      <c r="BS356" s="8">
        <f>IF(BO356+BP356&gt;0,BO356/(BO356+BP356),0)</f>
        <v>0.62259414225941423</v>
      </c>
      <c r="BT356" s="8">
        <f>(BQ356+BR356)/(EH356+EI356)</f>
        <v>0.89714714714714716</v>
      </c>
      <c r="BU356">
        <v>330</v>
      </c>
      <c r="BV356">
        <v>187</v>
      </c>
      <c r="BW356">
        <v>167</v>
      </c>
      <c r="BX356">
        <v>115</v>
      </c>
      <c r="BY356">
        <v>247</v>
      </c>
      <c r="BZ356">
        <v>149</v>
      </c>
      <c r="CA356">
        <v>226</v>
      </c>
      <c r="CB356">
        <v>139</v>
      </c>
      <c r="CC356">
        <v>248</v>
      </c>
      <c r="CD356">
        <v>151</v>
      </c>
      <c r="CE356">
        <v>492</v>
      </c>
      <c r="CF356">
        <v>290</v>
      </c>
      <c r="CG356">
        <v>0</v>
      </c>
      <c r="CH356">
        <v>0</v>
      </c>
      <c r="CI356">
        <v>1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1</v>
      </c>
      <c r="CP356">
        <v>1</v>
      </c>
      <c r="CQ356">
        <v>3</v>
      </c>
      <c r="CR356">
        <v>0</v>
      </c>
      <c r="CS356">
        <v>4</v>
      </c>
      <c r="CT356">
        <v>0</v>
      </c>
      <c r="CU356">
        <v>0</v>
      </c>
      <c r="CV356">
        <v>1</v>
      </c>
      <c r="CW356">
        <v>42</v>
      </c>
      <c r="CX356">
        <v>10</v>
      </c>
      <c r="CY356">
        <v>1</v>
      </c>
      <c r="CZ356">
        <v>13</v>
      </c>
      <c r="DA356">
        <v>6</v>
      </c>
      <c r="DB356">
        <v>12</v>
      </c>
      <c r="DC356">
        <v>0</v>
      </c>
      <c r="DD356">
        <v>46</v>
      </c>
      <c r="DE356">
        <v>17</v>
      </c>
      <c r="DF356">
        <v>11</v>
      </c>
      <c r="DG356">
        <v>17</v>
      </c>
      <c r="DH356">
        <v>10</v>
      </c>
      <c r="DI356" s="11">
        <f>DF356-DE356</f>
        <v>-6</v>
      </c>
      <c r="DJ356" s="6">
        <v>-4.3436401909000004</v>
      </c>
      <c r="DK356">
        <v>16</v>
      </c>
      <c r="DL356">
        <v>0</v>
      </c>
      <c r="DM356">
        <v>0</v>
      </c>
      <c r="DN356">
        <v>0</v>
      </c>
      <c r="DO356">
        <v>1</v>
      </c>
      <c r="DP356">
        <v>1091</v>
      </c>
      <c r="DQ356">
        <v>1055</v>
      </c>
      <c r="DR356">
        <v>822</v>
      </c>
      <c r="DS356">
        <v>799</v>
      </c>
      <c r="DT356">
        <v>575</v>
      </c>
      <c r="DU356">
        <v>550</v>
      </c>
      <c r="DV356" s="6">
        <v>54.15</v>
      </c>
      <c r="DW356" s="6">
        <v>49.25</v>
      </c>
      <c r="DX356">
        <v>187</v>
      </c>
      <c r="DY356">
        <v>171</v>
      </c>
      <c r="DZ356">
        <v>49</v>
      </c>
      <c r="EA356">
        <v>47</v>
      </c>
      <c r="EB356">
        <v>36</v>
      </c>
      <c r="EC356">
        <v>25</v>
      </c>
      <c r="ED356">
        <v>47</v>
      </c>
      <c r="EE356">
        <v>49</v>
      </c>
      <c r="EF356" s="11">
        <f>EB356+ED356</f>
        <v>83</v>
      </c>
      <c r="EG356" s="11">
        <f>EC356+EE356</f>
        <v>74</v>
      </c>
      <c r="EH356">
        <v>816</v>
      </c>
      <c r="EI356">
        <v>516</v>
      </c>
      <c r="EJ356">
        <v>524</v>
      </c>
      <c r="EK356">
        <v>459</v>
      </c>
      <c r="EL356">
        <v>213</v>
      </c>
      <c r="EM356">
        <v>80</v>
      </c>
      <c r="EN356">
        <v>79</v>
      </c>
      <c r="EO356">
        <v>77</v>
      </c>
      <c r="EP356">
        <v>0.9</v>
      </c>
      <c r="EQ356">
        <v>1.1000000000000001</v>
      </c>
      <c r="ER356">
        <v>2</v>
      </c>
      <c r="ES356">
        <v>3057.54</v>
      </c>
      <c r="ET356" s="11">
        <f>BC356+BJ356+Y356+DL356</f>
        <v>138</v>
      </c>
      <c r="EU356" s="6">
        <f>IF(DK356&gt;0,(BC356+BI356)/DK356,0)</f>
        <v>4.0625</v>
      </c>
      <c r="EV356" s="6">
        <f>(DP356+DQ356)/AB356*60</f>
        <v>112.48755088847342</v>
      </c>
      <c r="EW356" s="6">
        <v>27.2</v>
      </c>
      <c r="EX356">
        <v>0.38</v>
      </c>
    </row>
    <row r="357" spans="1:154">
      <c r="A357" s="5">
        <v>575000</v>
      </c>
      <c r="B357" t="s">
        <v>1411</v>
      </c>
      <c r="C357" t="s">
        <v>1412</v>
      </c>
      <c r="D357" t="s">
        <v>338</v>
      </c>
      <c r="E357" t="s">
        <v>160</v>
      </c>
      <c r="F357" t="s">
        <v>160</v>
      </c>
      <c r="G357">
        <v>74</v>
      </c>
      <c r="H357">
        <v>208</v>
      </c>
      <c r="I357">
        <v>2008</v>
      </c>
      <c r="J357">
        <v>7</v>
      </c>
      <c r="K357">
        <v>184</v>
      </c>
      <c r="L357" t="s">
        <v>154</v>
      </c>
      <c r="M357" t="s">
        <v>1413</v>
      </c>
      <c r="N357" t="s">
        <v>867</v>
      </c>
      <c r="O357" t="s">
        <v>149</v>
      </c>
      <c r="P357" t="s">
        <v>318</v>
      </c>
      <c r="Q357">
        <v>16</v>
      </c>
      <c r="R357">
        <v>0</v>
      </c>
      <c r="S357">
        <v>5</v>
      </c>
      <c r="T357">
        <v>1</v>
      </c>
      <c r="U357">
        <v>4</v>
      </c>
      <c r="V357">
        <v>5</v>
      </c>
      <c r="W357">
        <v>6</v>
      </c>
      <c r="X357" s="6">
        <v>3.6</v>
      </c>
      <c r="Y357">
        <v>2</v>
      </c>
      <c r="Z357">
        <v>260</v>
      </c>
      <c r="AA357">
        <v>11818</v>
      </c>
      <c r="AB357" s="6">
        <v>196.77</v>
      </c>
      <c r="AC357" s="7">
        <v>12.3166666667</v>
      </c>
      <c r="AD357" s="7">
        <f>AVERAGE(AA357/60/Q357,AB357/Q357,AC357)</f>
        <v>12.30840277778889</v>
      </c>
      <c r="AE357" s="8">
        <v>0.25192041788293135</v>
      </c>
      <c r="AF357" s="8">
        <v>0.41666666666666669</v>
      </c>
      <c r="AG357" s="8">
        <v>0.12244897959183673</v>
      </c>
      <c r="AH357" s="9">
        <f>1-EA357/DU357</f>
        <v>0.9</v>
      </c>
      <c r="AI357" s="10">
        <f>(AG357+AH357)*1000</f>
        <v>1022.4489795918367</v>
      </c>
      <c r="AJ357" s="7">
        <f>DZ357/AB357*60</f>
        <v>3.6590943741423998</v>
      </c>
      <c r="AK357" s="7">
        <f>EA357/AB357*60</f>
        <v>2.134471718249733</v>
      </c>
      <c r="AL357" s="8">
        <f>IF(DZ357+EA357&gt;0,DZ357/(DZ357+EA357),0)</f>
        <v>0.63157894736842102</v>
      </c>
      <c r="AM357" s="11">
        <f>DZ357-EA357</f>
        <v>5</v>
      </c>
      <c r="AN357" s="7">
        <f>AJ357-AK357</f>
        <v>1.5246226558926668</v>
      </c>
      <c r="AO357">
        <v>35</v>
      </c>
      <c r="AP357">
        <v>35</v>
      </c>
      <c r="AQ357">
        <v>19</v>
      </c>
      <c r="AR357">
        <v>12</v>
      </c>
      <c r="AS357">
        <v>12</v>
      </c>
      <c r="AT357">
        <v>12</v>
      </c>
      <c r="AU357" s="6">
        <v>0.57999999999999996</v>
      </c>
      <c r="AV357">
        <v>0</v>
      </c>
      <c r="AW357">
        <v>1</v>
      </c>
      <c r="AX357">
        <v>3</v>
      </c>
      <c r="AY357" s="11">
        <f>AW357+AX357</f>
        <v>4</v>
      </c>
      <c r="AZ357" s="6">
        <v>57.416699999999999</v>
      </c>
      <c r="BA357" s="6">
        <v>43.83</v>
      </c>
      <c r="BB357" s="6">
        <v>15.4</v>
      </c>
      <c r="BC357">
        <v>25</v>
      </c>
      <c r="BD357">
        <v>25</v>
      </c>
      <c r="BE357">
        <v>24</v>
      </c>
      <c r="BF357" s="11">
        <f>BD357-BE357</f>
        <v>1</v>
      </c>
      <c r="BG357">
        <v>7</v>
      </c>
      <c r="BH357">
        <v>6</v>
      </c>
      <c r="BI357">
        <v>5</v>
      </c>
      <c r="BJ357">
        <v>13</v>
      </c>
      <c r="BK357">
        <v>6</v>
      </c>
      <c r="BL357">
        <v>5</v>
      </c>
      <c r="BM357">
        <v>13</v>
      </c>
      <c r="BN357" s="8">
        <f>BM357/DQ357</f>
        <v>9.285714285714286E-2</v>
      </c>
      <c r="BO357">
        <v>0</v>
      </c>
      <c r="BP357">
        <v>0</v>
      </c>
      <c r="BQ357">
        <v>0</v>
      </c>
      <c r="BR357">
        <v>0</v>
      </c>
      <c r="BS357" s="8">
        <f>IF(BO357+BP357&gt;0,BO357/(BO357+BP357),0)</f>
        <v>0</v>
      </c>
      <c r="BT357" s="8">
        <f>(BQ357+BR357)/(EH357+EI357)</f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7</v>
      </c>
      <c r="CX357">
        <v>0</v>
      </c>
      <c r="CY357">
        <v>0</v>
      </c>
      <c r="CZ357">
        <v>4</v>
      </c>
      <c r="DA357">
        <v>0</v>
      </c>
      <c r="DB357">
        <v>0</v>
      </c>
      <c r="DC357">
        <v>0</v>
      </c>
      <c r="DD357">
        <v>8</v>
      </c>
      <c r="DE357">
        <v>1</v>
      </c>
      <c r="DF357">
        <v>0</v>
      </c>
      <c r="DG357">
        <v>1</v>
      </c>
      <c r="DH357">
        <v>0</v>
      </c>
      <c r="DI357" s="11">
        <f>DF357-DE357</f>
        <v>-1</v>
      </c>
      <c r="DJ357" s="6">
        <v>-3.5184050000000001E-2</v>
      </c>
      <c r="DK357">
        <v>1</v>
      </c>
      <c r="DL357">
        <v>0</v>
      </c>
      <c r="DM357">
        <v>0</v>
      </c>
      <c r="DN357">
        <v>0</v>
      </c>
      <c r="DO357">
        <v>0</v>
      </c>
      <c r="DP357">
        <v>187</v>
      </c>
      <c r="DQ357">
        <v>140</v>
      </c>
      <c r="DR357">
        <v>136</v>
      </c>
      <c r="DS357">
        <v>100</v>
      </c>
      <c r="DT357">
        <v>98</v>
      </c>
      <c r="DU357">
        <v>70</v>
      </c>
      <c r="DV357" s="6">
        <v>10.97</v>
      </c>
      <c r="DW357" s="6">
        <v>7.35</v>
      </c>
      <c r="DX357">
        <v>31</v>
      </c>
      <c r="DY357">
        <v>16</v>
      </c>
      <c r="DZ357">
        <v>12</v>
      </c>
      <c r="EA357">
        <v>7</v>
      </c>
      <c r="EB357">
        <v>8</v>
      </c>
      <c r="EC357">
        <v>7</v>
      </c>
      <c r="ED357">
        <v>17</v>
      </c>
      <c r="EE357">
        <v>7</v>
      </c>
      <c r="EF357" s="11">
        <f>EB357+ED357</f>
        <v>25</v>
      </c>
      <c r="EG357" s="11">
        <f>EC357+EE357</f>
        <v>14</v>
      </c>
      <c r="EH357">
        <v>81</v>
      </c>
      <c r="EI357">
        <v>85</v>
      </c>
      <c r="EJ357">
        <v>66</v>
      </c>
      <c r="EK357">
        <v>106</v>
      </c>
      <c r="EL357">
        <v>36</v>
      </c>
      <c r="EM357">
        <v>24</v>
      </c>
      <c r="EN357">
        <v>8</v>
      </c>
      <c r="EO357">
        <v>9</v>
      </c>
      <c r="EP357">
        <v>0.30000000000000004</v>
      </c>
      <c r="EQ357">
        <v>0.9</v>
      </c>
      <c r="ER357">
        <v>1.2</v>
      </c>
      <c r="ES357">
        <v>584.30999999999995</v>
      </c>
      <c r="ET357" s="11">
        <f>BC357+BJ357+Y357+DL357</f>
        <v>40</v>
      </c>
      <c r="EU357" s="6">
        <f>IF(DK357&gt;0,(BC357+BI357)/DK357,0)</f>
        <v>30</v>
      </c>
      <c r="EV357" s="6">
        <f>(DP357+DQ357)/AB357*60</f>
        <v>99.710321695380387</v>
      </c>
      <c r="EW357" s="6">
        <v>7.7</v>
      </c>
      <c r="EX357">
        <v>0.48</v>
      </c>
    </row>
    <row r="358" spans="1:154">
      <c r="A358" s="5">
        <v>2000000</v>
      </c>
      <c r="B358" t="s">
        <v>1414</v>
      </c>
      <c r="C358" t="s">
        <v>227</v>
      </c>
      <c r="D358" t="s">
        <v>221</v>
      </c>
      <c r="E358" t="s">
        <v>145</v>
      </c>
      <c r="F358" t="s">
        <v>145</v>
      </c>
      <c r="G358">
        <v>72</v>
      </c>
      <c r="H358">
        <v>195</v>
      </c>
      <c r="L358" t="s">
        <v>146</v>
      </c>
      <c r="M358" t="s">
        <v>1415</v>
      </c>
      <c r="N358" t="s">
        <v>212</v>
      </c>
      <c r="O358" t="s">
        <v>303</v>
      </c>
      <c r="P358" t="s">
        <v>380</v>
      </c>
      <c r="Q358">
        <v>27</v>
      </c>
      <c r="R358">
        <v>2</v>
      </c>
      <c r="S358">
        <v>1</v>
      </c>
      <c r="T358">
        <v>0</v>
      </c>
      <c r="U358">
        <v>1</v>
      </c>
      <c r="V358">
        <v>3</v>
      </c>
      <c r="W358">
        <v>-3</v>
      </c>
      <c r="X358" s="6">
        <v>-2.2999999999999998</v>
      </c>
      <c r="Y358">
        <v>20</v>
      </c>
      <c r="Z358">
        <v>407</v>
      </c>
      <c r="AA358">
        <v>14837</v>
      </c>
      <c r="AB358" s="6">
        <v>246.99</v>
      </c>
      <c r="AC358" s="7">
        <v>9.1666666666999994</v>
      </c>
      <c r="AD358" s="7">
        <f>AVERAGE(AA358/60/Q358,AB358/Q358,AC358)</f>
        <v>9.1576954732621392</v>
      </c>
      <c r="AE358" s="8">
        <v>0.17188250276623729</v>
      </c>
      <c r="AF358" s="8">
        <v>0.42857142857142855</v>
      </c>
      <c r="AG358" s="8">
        <v>7.2164948453608241E-2</v>
      </c>
      <c r="AH358" s="9">
        <f>1-EA358/DU358</f>
        <v>0.90647482014388492</v>
      </c>
      <c r="AI358" s="10">
        <f>(AG358+AH358)*1000</f>
        <v>978.63976859749312</v>
      </c>
      <c r="AJ358" s="7">
        <f>DZ358/AB358*60</f>
        <v>1.7004737033888011</v>
      </c>
      <c r="AK358" s="7">
        <f>EA358/AB358*60</f>
        <v>3.1580225920077734</v>
      </c>
      <c r="AL358" s="8">
        <f>IF(DZ358+EA358&gt;0,DZ358/(DZ358+EA358),0)</f>
        <v>0.35</v>
      </c>
      <c r="AM358" s="11">
        <f>DZ358-EA358</f>
        <v>-6</v>
      </c>
      <c r="AN358" s="7">
        <f>AJ358-AK358</f>
        <v>-1.4575488886189722</v>
      </c>
      <c r="AO358">
        <v>57</v>
      </c>
      <c r="AP358">
        <v>57</v>
      </c>
      <c r="AQ358">
        <v>43</v>
      </c>
      <c r="AR358">
        <v>26</v>
      </c>
      <c r="AS358">
        <v>26</v>
      </c>
      <c r="AT358">
        <v>26</v>
      </c>
      <c r="AU358" s="6">
        <v>1.9300000000000002</v>
      </c>
      <c r="AV358">
        <v>7</v>
      </c>
      <c r="AW358">
        <v>1</v>
      </c>
      <c r="AX358">
        <v>5</v>
      </c>
      <c r="AY358" s="11">
        <f>AW358+AX358</f>
        <v>6</v>
      </c>
      <c r="AZ358" s="6">
        <v>34.538499999999999</v>
      </c>
      <c r="BA358" s="6">
        <v>38.31</v>
      </c>
      <c r="BB358" s="6">
        <v>0</v>
      </c>
      <c r="BC358">
        <v>53</v>
      </c>
      <c r="BD358">
        <v>53</v>
      </c>
      <c r="BE358">
        <v>26</v>
      </c>
      <c r="BF358" s="11">
        <f>BD358-BE358</f>
        <v>27</v>
      </c>
      <c r="BG358">
        <v>17</v>
      </c>
      <c r="BH358">
        <v>3</v>
      </c>
      <c r="BI358">
        <v>3</v>
      </c>
      <c r="BJ358">
        <v>12</v>
      </c>
      <c r="BK358">
        <v>3</v>
      </c>
      <c r="BL358">
        <v>3</v>
      </c>
      <c r="BM358">
        <v>12</v>
      </c>
      <c r="BN358" s="8">
        <f>BM358/DQ358</f>
        <v>4.5283018867924525E-2</v>
      </c>
      <c r="BO358">
        <v>7</v>
      </c>
      <c r="BP358">
        <v>4</v>
      </c>
      <c r="BQ358">
        <v>7</v>
      </c>
      <c r="BR358">
        <v>4</v>
      </c>
      <c r="BS358" s="8">
        <f>IF(BO358+BP358&gt;0,BO358/(BO358+BP358),0)</f>
        <v>0.63636363636363635</v>
      </c>
      <c r="BT358" s="8">
        <f>(BQ358+BR358)/(EH358+EI358)</f>
        <v>4.8245614035087717E-2</v>
      </c>
      <c r="BU358">
        <v>1</v>
      </c>
      <c r="BV358">
        <v>0</v>
      </c>
      <c r="BW358">
        <v>3</v>
      </c>
      <c r="BX358">
        <v>0</v>
      </c>
      <c r="BY358">
        <v>3</v>
      </c>
      <c r="BZ358">
        <v>4</v>
      </c>
      <c r="CA358">
        <v>0</v>
      </c>
      <c r="CB358">
        <v>0</v>
      </c>
      <c r="CC358">
        <v>6</v>
      </c>
      <c r="CD358">
        <v>4</v>
      </c>
      <c r="CE358">
        <v>4</v>
      </c>
      <c r="CF358">
        <v>3</v>
      </c>
      <c r="CG358">
        <v>0</v>
      </c>
      <c r="CH358">
        <v>0</v>
      </c>
      <c r="CI358">
        <v>1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1</v>
      </c>
      <c r="CQ358">
        <v>0</v>
      </c>
      <c r="CR358">
        <v>0</v>
      </c>
      <c r="CS358">
        <v>1</v>
      </c>
      <c r="CT358">
        <v>0</v>
      </c>
      <c r="CU358">
        <v>0</v>
      </c>
      <c r="CV358">
        <v>0</v>
      </c>
      <c r="CW358">
        <v>17</v>
      </c>
      <c r="CX358">
        <v>2</v>
      </c>
      <c r="CY358">
        <v>0</v>
      </c>
      <c r="CZ358">
        <v>3</v>
      </c>
      <c r="DA358">
        <v>7</v>
      </c>
      <c r="DB358">
        <v>1</v>
      </c>
      <c r="DC358">
        <v>0</v>
      </c>
      <c r="DD358">
        <v>13</v>
      </c>
      <c r="DE358">
        <v>10</v>
      </c>
      <c r="DF358">
        <v>4</v>
      </c>
      <c r="DG358">
        <v>10</v>
      </c>
      <c r="DH358">
        <v>4</v>
      </c>
      <c r="DI358" s="11">
        <f>DF358-DE358</f>
        <v>-6</v>
      </c>
      <c r="DJ358" s="6">
        <v>-5.0307418253999998</v>
      </c>
      <c r="DK358">
        <v>10</v>
      </c>
      <c r="DL358">
        <v>0</v>
      </c>
      <c r="DM358">
        <v>0</v>
      </c>
      <c r="DN358">
        <v>0</v>
      </c>
      <c r="DO358">
        <v>0</v>
      </c>
      <c r="DP358">
        <v>183</v>
      </c>
      <c r="DQ358">
        <v>265</v>
      </c>
      <c r="DR358">
        <v>144</v>
      </c>
      <c r="DS358">
        <v>198</v>
      </c>
      <c r="DT358">
        <v>97</v>
      </c>
      <c r="DU358">
        <v>139</v>
      </c>
      <c r="DV358" s="6">
        <v>6.94</v>
      </c>
      <c r="DW358" s="6">
        <v>10.75</v>
      </c>
      <c r="DX358">
        <v>23</v>
      </c>
      <c r="DY358">
        <v>38</v>
      </c>
      <c r="DZ358">
        <v>7</v>
      </c>
      <c r="EA358">
        <v>13</v>
      </c>
      <c r="EB358">
        <v>3</v>
      </c>
      <c r="EC358">
        <v>4</v>
      </c>
      <c r="ED358">
        <v>9</v>
      </c>
      <c r="EE358">
        <v>13</v>
      </c>
      <c r="EF358" s="11">
        <f>EB358+ED358</f>
        <v>12</v>
      </c>
      <c r="EG358" s="11">
        <f>EC358+EE358</f>
        <v>17</v>
      </c>
      <c r="EH358">
        <v>100</v>
      </c>
      <c r="EI358">
        <v>128</v>
      </c>
      <c r="EJ358">
        <v>174</v>
      </c>
      <c r="EK358">
        <v>119</v>
      </c>
      <c r="EL358">
        <v>31</v>
      </c>
      <c r="EM358">
        <v>11</v>
      </c>
      <c r="EN358">
        <v>38</v>
      </c>
      <c r="EO358">
        <v>23</v>
      </c>
      <c r="EP358">
        <v>-0.1</v>
      </c>
      <c r="EQ358">
        <v>0.2</v>
      </c>
      <c r="ER358">
        <v>0</v>
      </c>
      <c r="ES358">
        <v>1189.98</v>
      </c>
      <c r="ET358" s="11">
        <f>BC358+BJ358+Y358+DL358</f>
        <v>85</v>
      </c>
      <c r="EU358" s="6">
        <f>IF(DK358&gt;0,(BC358+BI358)/DK358,0)</f>
        <v>5.6</v>
      </c>
      <c r="EV358" s="6">
        <f>(DP358+DQ358)/AB358*60</f>
        <v>108.83031701688327</v>
      </c>
      <c r="EW358" s="6">
        <v>1</v>
      </c>
      <c r="EX358">
        <v>0.04</v>
      </c>
    </row>
    <row r="359" spans="1:154">
      <c r="A359" s="5">
        <v>650000</v>
      </c>
      <c r="B359" t="s">
        <v>1416</v>
      </c>
      <c r="C359" t="s">
        <v>1417</v>
      </c>
      <c r="D359" t="s">
        <v>502</v>
      </c>
      <c r="E359" t="s">
        <v>160</v>
      </c>
      <c r="F359" t="s">
        <v>160</v>
      </c>
      <c r="G359">
        <v>76</v>
      </c>
      <c r="H359">
        <v>230</v>
      </c>
      <c r="I359">
        <v>2010</v>
      </c>
      <c r="J359">
        <v>2</v>
      </c>
      <c r="K359">
        <v>60</v>
      </c>
      <c r="L359" t="s">
        <v>154</v>
      </c>
      <c r="M359" t="s">
        <v>1418</v>
      </c>
      <c r="N359" t="s">
        <v>1419</v>
      </c>
      <c r="O359" t="s">
        <v>149</v>
      </c>
      <c r="P359" t="s">
        <v>361</v>
      </c>
      <c r="Q359">
        <v>61</v>
      </c>
      <c r="R359">
        <v>4</v>
      </c>
      <c r="S359">
        <v>6</v>
      </c>
      <c r="T359">
        <v>2</v>
      </c>
      <c r="U359">
        <v>4</v>
      </c>
      <c r="V359">
        <v>10</v>
      </c>
      <c r="W359">
        <v>-10</v>
      </c>
      <c r="X359" s="6">
        <v>2.7</v>
      </c>
      <c r="Y359">
        <v>36</v>
      </c>
      <c r="Z359">
        <v>1496</v>
      </c>
      <c r="AA359">
        <v>66815</v>
      </c>
      <c r="AB359" s="6">
        <v>1109.8599999999999</v>
      </c>
      <c r="AC359" s="7">
        <v>18.25</v>
      </c>
      <c r="AD359" s="7">
        <f>AVERAGE(AA359/60/Q359,AB359/Q359,AC359)</f>
        <v>18.233296903460836</v>
      </c>
      <c r="AE359" s="8">
        <v>0.32292942665522212</v>
      </c>
      <c r="AF359" s="8">
        <v>0.27027027027027029</v>
      </c>
      <c r="AG359" s="8">
        <v>7.3999999999999996E-2</v>
      </c>
      <c r="AH359" s="9">
        <f>1-EA359/DU359</f>
        <v>0.900390625</v>
      </c>
      <c r="AI359" s="10">
        <f>(AG359+AH359)*1000</f>
        <v>974.390625</v>
      </c>
      <c r="AJ359" s="7">
        <f>DZ359/AB359*60</f>
        <v>2.0002522840718648</v>
      </c>
      <c r="AK359" s="7">
        <f>EA359/AB359*60</f>
        <v>2.757104499666625</v>
      </c>
      <c r="AL359" s="8">
        <f>IF(DZ359+EA359&gt;0,DZ359/(DZ359+EA359),0)</f>
        <v>0.42045454545454547</v>
      </c>
      <c r="AM359" s="11">
        <f>DZ359-EA359</f>
        <v>-14</v>
      </c>
      <c r="AN359" s="7">
        <f>AJ359-AK359</f>
        <v>-0.75685221559476012</v>
      </c>
      <c r="AO359">
        <v>201</v>
      </c>
      <c r="AP359">
        <v>201</v>
      </c>
      <c r="AQ359">
        <v>138</v>
      </c>
      <c r="AR359">
        <v>91</v>
      </c>
      <c r="AS359">
        <v>91</v>
      </c>
      <c r="AT359">
        <v>91</v>
      </c>
      <c r="AU359" s="6">
        <v>3.69</v>
      </c>
      <c r="AV359">
        <v>4</v>
      </c>
      <c r="AW359">
        <v>5</v>
      </c>
      <c r="AX359">
        <v>9</v>
      </c>
      <c r="AY359" s="11">
        <f>AW359+AX359</f>
        <v>14</v>
      </c>
      <c r="AZ359" s="6">
        <v>48.879100000000001</v>
      </c>
      <c r="BA359" s="6">
        <v>46.09</v>
      </c>
      <c r="BB359" s="6">
        <v>35</v>
      </c>
      <c r="BC359">
        <v>159</v>
      </c>
      <c r="BD359">
        <v>159</v>
      </c>
      <c r="BE359">
        <v>79</v>
      </c>
      <c r="BF359" s="11">
        <f>BD359-BE359</f>
        <v>80</v>
      </c>
      <c r="BG359">
        <v>47</v>
      </c>
      <c r="BH359">
        <v>45</v>
      </c>
      <c r="BI359">
        <v>20</v>
      </c>
      <c r="BJ359">
        <v>130</v>
      </c>
      <c r="BK359">
        <v>45</v>
      </c>
      <c r="BL359">
        <v>20</v>
      </c>
      <c r="BM359">
        <v>130</v>
      </c>
      <c r="BN359" s="8">
        <f>BM359/DQ359</f>
        <v>0.11669658886894076</v>
      </c>
      <c r="BO359">
        <v>0</v>
      </c>
      <c r="BP359">
        <v>0</v>
      </c>
      <c r="BQ359">
        <v>0</v>
      </c>
      <c r="BR359">
        <v>0</v>
      </c>
      <c r="BS359" s="8">
        <f>IF(BO359+BP359&gt;0,BO359/(BO359+BP359),0)</f>
        <v>0</v>
      </c>
      <c r="BT359" s="8">
        <f>(BQ359+BR359)/(EH359+EI359)</f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1</v>
      </c>
      <c r="CP359">
        <v>0</v>
      </c>
      <c r="CQ359">
        <v>0</v>
      </c>
      <c r="CR359">
        <v>0</v>
      </c>
      <c r="CS359">
        <v>3</v>
      </c>
      <c r="CT359">
        <v>0</v>
      </c>
      <c r="CU359">
        <v>1</v>
      </c>
      <c r="CV359">
        <v>8</v>
      </c>
      <c r="CW359">
        <v>38</v>
      </c>
      <c r="CX359">
        <v>5</v>
      </c>
      <c r="CY359">
        <v>0</v>
      </c>
      <c r="CZ359">
        <v>30</v>
      </c>
      <c r="DA359">
        <v>7</v>
      </c>
      <c r="DB359">
        <v>0</v>
      </c>
      <c r="DC359">
        <v>0</v>
      </c>
      <c r="DD359">
        <v>49</v>
      </c>
      <c r="DE359">
        <v>15</v>
      </c>
      <c r="DF359">
        <v>7</v>
      </c>
      <c r="DG359">
        <v>15</v>
      </c>
      <c r="DH359">
        <v>7</v>
      </c>
      <c r="DI359" s="11">
        <f>DF359-DE359</f>
        <v>-8</v>
      </c>
      <c r="DJ359" s="6">
        <v>-3.0312047099999999</v>
      </c>
      <c r="DK359">
        <v>13</v>
      </c>
      <c r="DL359">
        <v>2</v>
      </c>
      <c r="DM359">
        <v>0</v>
      </c>
      <c r="DN359">
        <v>0</v>
      </c>
      <c r="DO359">
        <v>0</v>
      </c>
      <c r="DP359">
        <v>997</v>
      </c>
      <c r="DQ359">
        <v>1114</v>
      </c>
      <c r="DR359">
        <v>729</v>
      </c>
      <c r="DS359">
        <v>761</v>
      </c>
      <c r="DT359">
        <v>500</v>
      </c>
      <c r="DU359">
        <v>512</v>
      </c>
      <c r="DV359" s="6">
        <v>45.01</v>
      </c>
      <c r="DW359" s="6">
        <v>50.33</v>
      </c>
      <c r="DX359">
        <v>153</v>
      </c>
      <c r="DY359">
        <v>155</v>
      </c>
      <c r="DZ359">
        <v>37</v>
      </c>
      <c r="EA359">
        <v>51</v>
      </c>
      <c r="EB359">
        <v>43</v>
      </c>
      <c r="EC359">
        <v>47</v>
      </c>
      <c r="ED359">
        <v>55</v>
      </c>
      <c r="EE359">
        <v>39</v>
      </c>
      <c r="EF359" s="11">
        <f>EB359+ED359</f>
        <v>98</v>
      </c>
      <c r="EG359" s="11">
        <f>EC359+EE359</f>
        <v>86</v>
      </c>
      <c r="EH359">
        <v>568</v>
      </c>
      <c r="EI359">
        <v>539</v>
      </c>
      <c r="EJ359">
        <v>431</v>
      </c>
      <c r="EK359">
        <v>325</v>
      </c>
      <c r="EL359">
        <v>176</v>
      </c>
      <c r="EM359">
        <v>117</v>
      </c>
      <c r="EN359">
        <v>62</v>
      </c>
      <c r="EO359">
        <v>70</v>
      </c>
      <c r="EP359">
        <v>0.2</v>
      </c>
      <c r="EQ359">
        <v>1.2</v>
      </c>
      <c r="ER359">
        <v>1.3</v>
      </c>
      <c r="ES359">
        <v>2326.9899999999998</v>
      </c>
      <c r="ET359" s="11">
        <f>BC359+BJ359+Y359+DL359</f>
        <v>327</v>
      </c>
      <c r="EU359" s="6">
        <f>IF(DK359&gt;0,(BC359+BI359)/DK359,0)</f>
        <v>13.76923076923077</v>
      </c>
      <c r="EV359" s="6">
        <f>(DP359+DQ359)/AB359*60</f>
        <v>114.12250193718128</v>
      </c>
      <c r="EW359" s="6">
        <v>20.100000000000001</v>
      </c>
      <c r="EX359">
        <v>0.33</v>
      </c>
    </row>
    <row r="360" spans="1:154">
      <c r="A360" s="5">
        <v>3500000</v>
      </c>
      <c r="B360" t="s">
        <v>1420</v>
      </c>
      <c r="C360" t="s">
        <v>558</v>
      </c>
      <c r="D360" t="s">
        <v>153</v>
      </c>
      <c r="E360" t="s">
        <v>145</v>
      </c>
      <c r="F360" t="s">
        <v>145</v>
      </c>
      <c r="G360">
        <v>75</v>
      </c>
      <c r="H360">
        <v>220</v>
      </c>
      <c r="I360">
        <v>2008</v>
      </c>
      <c r="J360">
        <v>5</v>
      </c>
      <c r="K360">
        <v>148</v>
      </c>
      <c r="L360" t="s">
        <v>146</v>
      </c>
      <c r="M360" t="s">
        <v>385</v>
      </c>
      <c r="N360" t="s">
        <v>456</v>
      </c>
      <c r="O360" t="s">
        <v>289</v>
      </c>
      <c r="P360" t="s">
        <v>245</v>
      </c>
      <c r="Q360">
        <v>82</v>
      </c>
      <c r="R360">
        <v>5</v>
      </c>
      <c r="S360">
        <v>4</v>
      </c>
      <c r="T360">
        <v>2</v>
      </c>
      <c r="U360">
        <v>2</v>
      </c>
      <c r="V360">
        <v>9</v>
      </c>
      <c r="W360">
        <v>0</v>
      </c>
      <c r="X360" s="6">
        <v>-3.3</v>
      </c>
      <c r="Y360">
        <v>123</v>
      </c>
      <c r="Z360">
        <v>1117</v>
      </c>
      <c r="AA360">
        <v>43776</v>
      </c>
      <c r="AB360" s="6">
        <v>729.59</v>
      </c>
      <c r="AC360" s="7">
        <v>8.85</v>
      </c>
      <c r="AD360" s="7">
        <f>AVERAGE(AA360/60/Q360,AB360/Q360,AC360)</f>
        <v>8.8816666666666677</v>
      </c>
      <c r="AE360" s="8">
        <v>0.17411070117745886</v>
      </c>
      <c r="AF360" s="8">
        <v>0.45</v>
      </c>
      <c r="AG360" s="8">
        <v>6.5146579804560262E-2</v>
      </c>
      <c r="AH360" s="9">
        <f>1-EA360/DU360</f>
        <v>0.9375</v>
      </c>
      <c r="AI360" s="10">
        <f>(AG360+AH360)*1000</f>
        <v>1002.6465798045602</v>
      </c>
      <c r="AJ360" s="7">
        <f>DZ360/AB360*60</f>
        <v>1.6447593854082427</v>
      </c>
      <c r="AK360" s="7">
        <f>EA360/AB360*60</f>
        <v>1.8092353239490673</v>
      </c>
      <c r="AL360" s="8">
        <f>IF(DZ360+EA360&gt;0,DZ360/(DZ360+EA360),0)</f>
        <v>0.47619047619047616</v>
      </c>
      <c r="AM360" s="11">
        <f>DZ360-EA360</f>
        <v>-2</v>
      </c>
      <c r="AN360" s="7">
        <f>AJ360-AK360</f>
        <v>-0.16447593854082454</v>
      </c>
      <c r="AO360">
        <v>112</v>
      </c>
      <c r="AP360">
        <v>113</v>
      </c>
      <c r="AQ360">
        <v>95</v>
      </c>
      <c r="AR360">
        <v>65</v>
      </c>
      <c r="AS360">
        <v>66</v>
      </c>
      <c r="AT360">
        <v>66</v>
      </c>
      <c r="AU360" s="6">
        <v>7.34</v>
      </c>
      <c r="AV360">
        <v>26</v>
      </c>
      <c r="AW360">
        <v>6</v>
      </c>
      <c r="AX360">
        <v>3</v>
      </c>
      <c r="AY360" s="11">
        <f>AW360+AX360</f>
        <v>9</v>
      </c>
      <c r="AZ360" s="6">
        <v>31.454499999999999</v>
      </c>
      <c r="BA360" s="6">
        <v>29.23</v>
      </c>
      <c r="BB360" s="6">
        <v>58.9</v>
      </c>
      <c r="BC360">
        <v>300</v>
      </c>
      <c r="BD360">
        <v>299</v>
      </c>
      <c r="BE360">
        <v>108</v>
      </c>
      <c r="BF360" s="11">
        <f>BD360-BE360</f>
        <v>191</v>
      </c>
      <c r="BG360">
        <v>30</v>
      </c>
      <c r="BH360">
        <v>13</v>
      </c>
      <c r="BI360">
        <v>16</v>
      </c>
      <c r="BJ360">
        <v>26</v>
      </c>
      <c r="BK360">
        <v>13</v>
      </c>
      <c r="BL360">
        <v>16</v>
      </c>
      <c r="BM360">
        <v>26</v>
      </c>
      <c r="BN360" s="8">
        <f>BM360/DQ360</f>
        <v>3.8348082595870206E-2</v>
      </c>
      <c r="BO360">
        <v>0</v>
      </c>
      <c r="BP360">
        <v>11</v>
      </c>
      <c r="BQ360">
        <v>0</v>
      </c>
      <c r="BR360">
        <v>11</v>
      </c>
      <c r="BS360" s="8">
        <f>IF(BO360+BP360&gt;0,BO360/(BO360+BP360),0)</f>
        <v>0</v>
      </c>
      <c r="BT360" s="8">
        <f>(BQ360+BR360)/(EH360+EI360)</f>
        <v>1.7187500000000001E-2</v>
      </c>
      <c r="BU360">
        <v>0</v>
      </c>
      <c r="BV360">
        <v>1</v>
      </c>
      <c r="BW360">
        <v>0</v>
      </c>
      <c r="BX360">
        <v>6</v>
      </c>
      <c r="BY360">
        <v>0</v>
      </c>
      <c r="BZ360">
        <v>4</v>
      </c>
      <c r="CA360">
        <v>0</v>
      </c>
      <c r="CB360">
        <v>8</v>
      </c>
      <c r="CC360">
        <v>0</v>
      </c>
      <c r="CD360">
        <v>2</v>
      </c>
      <c r="CE360">
        <v>0</v>
      </c>
      <c r="CF360">
        <v>5</v>
      </c>
      <c r="CG360">
        <v>0</v>
      </c>
      <c r="CH360">
        <v>1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2</v>
      </c>
      <c r="CQ360">
        <v>2</v>
      </c>
      <c r="CR360">
        <v>0</v>
      </c>
      <c r="CS360">
        <v>1</v>
      </c>
      <c r="CT360">
        <v>0</v>
      </c>
      <c r="CU360">
        <v>0</v>
      </c>
      <c r="CV360">
        <v>3</v>
      </c>
      <c r="CW360">
        <v>27</v>
      </c>
      <c r="CX360">
        <v>5</v>
      </c>
      <c r="CY360">
        <v>2</v>
      </c>
      <c r="CZ360">
        <v>0</v>
      </c>
      <c r="DA360">
        <v>26</v>
      </c>
      <c r="DB360">
        <v>8</v>
      </c>
      <c r="DC360">
        <v>0</v>
      </c>
      <c r="DD360">
        <v>25</v>
      </c>
      <c r="DE360">
        <v>34</v>
      </c>
      <c r="DF360">
        <v>21</v>
      </c>
      <c r="DG360">
        <v>28</v>
      </c>
      <c r="DH360">
        <v>13</v>
      </c>
      <c r="DI360" s="11">
        <f>DF360-DE360</f>
        <v>-13</v>
      </c>
      <c r="DJ360" s="6">
        <v>-16.035923748599998</v>
      </c>
      <c r="DK360">
        <v>19</v>
      </c>
      <c r="DL360">
        <v>13</v>
      </c>
      <c r="DM360">
        <v>0</v>
      </c>
      <c r="DN360">
        <v>2</v>
      </c>
      <c r="DO360">
        <v>0</v>
      </c>
      <c r="DP360">
        <v>596</v>
      </c>
      <c r="DQ360">
        <v>678</v>
      </c>
      <c r="DR360">
        <v>445</v>
      </c>
      <c r="DS360">
        <v>493</v>
      </c>
      <c r="DT360">
        <v>307</v>
      </c>
      <c r="DU360">
        <v>352</v>
      </c>
      <c r="DV360" s="6">
        <v>26.07</v>
      </c>
      <c r="DW360" s="6">
        <v>29.81</v>
      </c>
      <c r="DX360">
        <v>80</v>
      </c>
      <c r="DY360">
        <v>95</v>
      </c>
      <c r="DZ360">
        <v>20</v>
      </c>
      <c r="EA360">
        <v>22</v>
      </c>
      <c r="EB360">
        <v>14</v>
      </c>
      <c r="EC360">
        <v>24</v>
      </c>
      <c r="ED360">
        <v>27</v>
      </c>
      <c r="EE360">
        <v>26</v>
      </c>
      <c r="EF360" s="11">
        <f>EB360+ED360</f>
        <v>41</v>
      </c>
      <c r="EG360" s="11">
        <f>EC360+EE360</f>
        <v>50</v>
      </c>
      <c r="EH360">
        <v>324</v>
      </c>
      <c r="EI360">
        <v>316</v>
      </c>
      <c r="EJ360">
        <v>597</v>
      </c>
      <c r="EK360">
        <v>463</v>
      </c>
      <c r="EL360">
        <v>106</v>
      </c>
      <c r="EM360">
        <v>81</v>
      </c>
      <c r="EN360">
        <v>65</v>
      </c>
      <c r="EO360">
        <v>48</v>
      </c>
      <c r="EP360">
        <v>-0.5</v>
      </c>
      <c r="EQ360">
        <v>0.7</v>
      </c>
      <c r="ER360">
        <v>0.2</v>
      </c>
      <c r="ES360">
        <v>3460.79</v>
      </c>
      <c r="ET360" s="11">
        <f>BC360+BJ360+Y360+DL360</f>
        <v>462</v>
      </c>
      <c r="EU360" s="6">
        <f>IF(DK360&gt;0,(BC360+BI360)/DK360,0)</f>
        <v>16.631578947368421</v>
      </c>
      <c r="EV360" s="6">
        <f>(DP360+DQ360)/AB360*60</f>
        <v>104.77117285050508</v>
      </c>
      <c r="EW360" s="6">
        <v>7</v>
      </c>
      <c r="EX360">
        <v>0.09</v>
      </c>
    </row>
    <row r="361" spans="1:154">
      <c r="A361" s="5">
        <v>2000000</v>
      </c>
      <c r="B361" t="s">
        <v>1421</v>
      </c>
      <c r="C361" t="s">
        <v>1422</v>
      </c>
      <c r="D361" t="s">
        <v>1423</v>
      </c>
      <c r="E361" t="s">
        <v>160</v>
      </c>
      <c r="F361" t="s">
        <v>160</v>
      </c>
      <c r="G361">
        <v>73</v>
      </c>
      <c r="H361">
        <v>201</v>
      </c>
      <c r="I361">
        <v>2006</v>
      </c>
      <c r="J361">
        <v>1</v>
      </c>
      <c r="K361">
        <v>17</v>
      </c>
      <c r="L361" t="s">
        <v>154</v>
      </c>
      <c r="M361" t="s">
        <v>1424</v>
      </c>
      <c r="N361" t="s">
        <v>1031</v>
      </c>
      <c r="O361" t="s">
        <v>888</v>
      </c>
      <c r="P361" t="s">
        <v>355</v>
      </c>
      <c r="Q361">
        <v>82</v>
      </c>
      <c r="R361">
        <v>12</v>
      </c>
      <c r="S361">
        <v>12</v>
      </c>
      <c r="T361">
        <v>8</v>
      </c>
      <c r="U361">
        <v>4</v>
      </c>
      <c r="V361">
        <v>24</v>
      </c>
      <c r="W361">
        <v>-6</v>
      </c>
      <c r="X361" s="6">
        <v>6.8</v>
      </c>
      <c r="Y361">
        <v>30</v>
      </c>
      <c r="Z361">
        <v>1567</v>
      </c>
      <c r="AA361">
        <v>70224</v>
      </c>
      <c r="AB361" s="6">
        <v>1168.43</v>
      </c>
      <c r="AC361" s="7">
        <v>14.266666666700001</v>
      </c>
      <c r="AD361" s="7">
        <f>AVERAGE(AA361/60/Q361,AB361/Q361,AC361)</f>
        <v>14.26299457995691</v>
      </c>
      <c r="AE361" s="8">
        <v>0.25295565595969788</v>
      </c>
      <c r="AF361" s="8">
        <v>0.66666666666666663</v>
      </c>
      <c r="AG361" s="8">
        <v>6.5813528336380253E-2</v>
      </c>
      <c r="AH361" s="9">
        <f>1-EA361/DU361</f>
        <v>0.9075975359342916</v>
      </c>
      <c r="AI361" s="10">
        <f>(AG361+AH361)*1000</f>
        <v>973.41106427067177</v>
      </c>
      <c r="AJ361" s="7">
        <f>DZ361/AB361*60</f>
        <v>1.8486344924385714</v>
      </c>
      <c r="AK361" s="7">
        <f>EA361/AB361*60</f>
        <v>2.310793115548214</v>
      </c>
      <c r="AL361" s="8">
        <f>IF(DZ361+EA361&gt;0,DZ361/(DZ361+EA361),0)</f>
        <v>0.44444444444444442</v>
      </c>
      <c r="AM361" s="11">
        <f>DZ361-EA361</f>
        <v>-9</v>
      </c>
      <c r="AN361" s="7">
        <f>AJ361-AK361</f>
        <v>-0.46215862310964262</v>
      </c>
      <c r="AO361">
        <v>248</v>
      </c>
      <c r="AP361">
        <v>248</v>
      </c>
      <c r="AQ361">
        <v>209</v>
      </c>
      <c r="AR361">
        <v>145</v>
      </c>
      <c r="AS361">
        <v>145</v>
      </c>
      <c r="AT361">
        <v>145</v>
      </c>
      <c r="AU361" s="6">
        <v>14.89</v>
      </c>
      <c r="AV361">
        <v>46</v>
      </c>
      <c r="AW361">
        <v>20</v>
      </c>
      <c r="AX361">
        <v>9</v>
      </c>
      <c r="AY361" s="11">
        <f>AW361+AX361</f>
        <v>29</v>
      </c>
      <c r="AZ361" s="6">
        <v>31.4</v>
      </c>
      <c r="BA361" s="6">
        <v>27.63</v>
      </c>
      <c r="BB361" s="6">
        <v>214</v>
      </c>
      <c r="BC361">
        <v>174</v>
      </c>
      <c r="BD361">
        <v>174</v>
      </c>
      <c r="BE361">
        <v>158</v>
      </c>
      <c r="BF361" s="11">
        <f>BD361-BE361</f>
        <v>16</v>
      </c>
      <c r="BG361">
        <v>64</v>
      </c>
      <c r="BH361">
        <v>12</v>
      </c>
      <c r="BI361">
        <v>18</v>
      </c>
      <c r="BJ361">
        <v>30</v>
      </c>
      <c r="BK361">
        <v>12</v>
      </c>
      <c r="BL361">
        <v>18</v>
      </c>
      <c r="BM361">
        <v>30</v>
      </c>
      <c r="BN361" s="8">
        <f>BM361/DQ361</f>
        <v>3.1545741324921134E-2</v>
      </c>
      <c r="BO361">
        <v>44</v>
      </c>
      <c r="BP361">
        <v>66</v>
      </c>
      <c r="BQ361">
        <v>44</v>
      </c>
      <c r="BR361">
        <v>66</v>
      </c>
      <c r="BS361" s="8">
        <f>IF(BO361+BP361&gt;0,BO361/(BO361+BP361),0)</f>
        <v>0.4</v>
      </c>
      <c r="BT361" s="8">
        <f>(BQ361+BR361)/(EH361+EI361)</f>
        <v>0.1004566210045662</v>
      </c>
      <c r="BU361">
        <v>7</v>
      </c>
      <c r="BV361">
        <v>13</v>
      </c>
      <c r="BW361">
        <v>15</v>
      </c>
      <c r="BX361">
        <v>27</v>
      </c>
      <c r="BY361">
        <v>22</v>
      </c>
      <c r="BZ361">
        <v>26</v>
      </c>
      <c r="CA361">
        <v>15</v>
      </c>
      <c r="CB361">
        <v>15</v>
      </c>
      <c r="CC361">
        <v>14</v>
      </c>
      <c r="CD361">
        <v>27</v>
      </c>
      <c r="CE361">
        <v>27</v>
      </c>
      <c r="CF361">
        <v>40</v>
      </c>
      <c r="CG361">
        <v>0</v>
      </c>
      <c r="CH361">
        <v>0</v>
      </c>
      <c r="CI361">
        <v>3</v>
      </c>
      <c r="CJ361">
        <v>0</v>
      </c>
      <c r="CK361">
        <v>0</v>
      </c>
      <c r="CL361">
        <v>0</v>
      </c>
      <c r="CM361">
        <v>2</v>
      </c>
      <c r="CN361">
        <v>1</v>
      </c>
      <c r="CO361">
        <v>0</v>
      </c>
      <c r="CP361">
        <v>1</v>
      </c>
      <c r="CQ361">
        <v>1</v>
      </c>
      <c r="CR361">
        <v>0</v>
      </c>
      <c r="CS361">
        <v>7</v>
      </c>
      <c r="CT361">
        <v>0</v>
      </c>
      <c r="CU361">
        <v>3</v>
      </c>
      <c r="CV361">
        <v>3</v>
      </c>
      <c r="CW361">
        <v>58</v>
      </c>
      <c r="CX361">
        <v>16</v>
      </c>
      <c r="CY361">
        <v>1</v>
      </c>
      <c r="CZ361">
        <v>4</v>
      </c>
      <c r="DA361">
        <v>22</v>
      </c>
      <c r="DB361">
        <v>5</v>
      </c>
      <c r="DC361">
        <v>5</v>
      </c>
      <c r="DD361">
        <v>92</v>
      </c>
      <c r="DE361">
        <v>15</v>
      </c>
      <c r="DF361">
        <v>14</v>
      </c>
      <c r="DG361">
        <v>14</v>
      </c>
      <c r="DH361">
        <v>10</v>
      </c>
      <c r="DI361" s="11">
        <f>DF361-DE361</f>
        <v>-1</v>
      </c>
      <c r="DJ361" s="6">
        <v>-4.9780537544000003</v>
      </c>
      <c r="DK361">
        <v>15</v>
      </c>
      <c r="DL361">
        <v>0</v>
      </c>
      <c r="DM361">
        <v>0</v>
      </c>
      <c r="DN361">
        <v>0</v>
      </c>
      <c r="DO361">
        <v>0</v>
      </c>
      <c r="DP361">
        <v>1031</v>
      </c>
      <c r="DQ361">
        <v>951</v>
      </c>
      <c r="DR361">
        <v>781</v>
      </c>
      <c r="DS361">
        <v>691</v>
      </c>
      <c r="DT361">
        <v>547</v>
      </c>
      <c r="DU361">
        <v>487</v>
      </c>
      <c r="DV361" s="6">
        <v>44.21</v>
      </c>
      <c r="DW361" s="6">
        <v>44.51</v>
      </c>
      <c r="DX361">
        <v>137</v>
      </c>
      <c r="DY361">
        <v>146</v>
      </c>
      <c r="DZ361">
        <v>36</v>
      </c>
      <c r="EA361">
        <v>45</v>
      </c>
      <c r="EB361">
        <v>47</v>
      </c>
      <c r="EC361">
        <v>33</v>
      </c>
      <c r="ED361">
        <v>47</v>
      </c>
      <c r="EE361">
        <v>46</v>
      </c>
      <c r="EF361" s="11">
        <f>EB361+ED361</f>
        <v>94</v>
      </c>
      <c r="EG361" s="11">
        <f>EC361+EE361</f>
        <v>79</v>
      </c>
      <c r="EH361">
        <v>572</v>
      </c>
      <c r="EI361">
        <v>523</v>
      </c>
      <c r="EJ361">
        <v>612</v>
      </c>
      <c r="EK361">
        <v>575</v>
      </c>
      <c r="EL361">
        <v>147</v>
      </c>
      <c r="EM361">
        <v>72</v>
      </c>
      <c r="EN361">
        <v>59</v>
      </c>
      <c r="EO361">
        <v>65</v>
      </c>
      <c r="EP361">
        <v>0.7</v>
      </c>
      <c r="EQ361">
        <v>1.5</v>
      </c>
      <c r="ER361">
        <v>2.2000000000000002</v>
      </c>
      <c r="ES361">
        <v>3450.68</v>
      </c>
      <c r="ET361" s="11">
        <f>BC361+BJ361+Y361+DL361</f>
        <v>234</v>
      </c>
      <c r="EU361" s="6">
        <f>IF(DK361&gt;0,(BC361+BI361)/DK361,0)</f>
        <v>12.8</v>
      </c>
      <c r="EV361" s="6">
        <f>(DP361+DQ361)/AB361*60</f>
        <v>101.77759900036801</v>
      </c>
      <c r="EW361" s="6">
        <v>38.299999999999997</v>
      </c>
      <c r="EX361">
        <v>0.47</v>
      </c>
    </row>
    <row r="362" spans="1:154">
      <c r="A362" s="5">
        <v>1200000</v>
      </c>
      <c r="B362" t="s">
        <v>1425</v>
      </c>
      <c r="C362" t="s">
        <v>1426</v>
      </c>
      <c r="D362" t="s">
        <v>338</v>
      </c>
      <c r="E362" t="s">
        <v>160</v>
      </c>
      <c r="F362" t="s">
        <v>160</v>
      </c>
      <c r="G362">
        <v>71</v>
      </c>
      <c r="H362">
        <v>200</v>
      </c>
      <c r="I362">
        <v>2004</v>
      </c>
      <c r="J362">
        <v>7</v>
      </c>
      <c r="K362">
        <v>224</v>
      </c>
      <c r="L362" t="s">
        <v>146</v>
      </c>
      <c r="M362" t="s">
        <v>1427</v>
      </c>
      <c r="N362" t="s">
        <v>456</v>
      </c>
      <c r="O362" t="s">
        <v>149</v>
      </c>
      <c r="P362" t="s">
        <v>245</v>
      </c>
      <c r="Q362">
        <v>72</v>
      </c>
      <c r="R362">
        <v>1</v>
      </c>
      <c r="S362">
        <v>18</v>
      </c>
      <c r="T362">
        <v>9</v>
      </c>
      <c r="U362">
        <v>9</v>
      </c>
      <c r="V362">
        <v>19</v>
      </c>
      <c r="W362">
        <v>8</v>
      </c>
      <c r="X362" s="6">
        <v>-0.30000000000000004</v>
      </c>
      <c r="Y362">
        <v>18</v>
      </c>
      <c r="Z362">
        <v>1770</v>
      </c>
      <c r="AA362">
        <v>77667</v>
      </c>
      <c r="AB362" s="6">
        <v>1289.03</v>
      </c>
      <c r="AC362" s="7">
        <v>17.883333333300001</v>
      </c>
      <c r="AD362" s="7">
        <f>AVERAGE(AA362/60/Q362,AB362/Q362,AC362)</f>
        <v>17.921666666655558</v>
      </c>
      <c r="AE362" s="8">
        <v>0.32258250187063464</v>
      </c>
      <c r="AF362" s="8">
        <v>0.42222222222222222</v>
      </c>
      <c r="AG362" s="8">
        <v>8.1081081081081086E-2</v>
      </c>
      <c r="AH362" s="9">
        <f>1-EA362/DU362</f>
        <v>0.92341040462427748</v>
      </c>
      <c r="AI362" s="10">
        <f>(AG362+AH362)*1000</f>
        <v>1004.4914857053586</v>
      </c>
      <c r="AJ362" s="7">
        <f>DZ362/AB362*60</f>
        <v>2.0945982638107723</v>
      </c>
      <c r="AK362" s="7">
        <f>EA362/AB362*60</f>
        <v>2.4669712884882431</v>
      </c>
      <c r="AL362" s="8">
        <f>IF(DZ362+EA362&gt;0,DZ362/(DZ362+EA362),0)</f>
        <v>0.45918367346938777</v>
      </c>
      <c r="AM362" s="11">
        <f>DZ362-EA362</f>
        <v>-8</v>
      </c>
      <c r="AN362" s="7">
        <f>AJ362-AK362</f>
        <v>-0.3723730246774708</v>
      </c>
      <c r="AO362">
        <v>172</v>
      </c>
      <c r="AP362">
        <v>174</v>
      </c>
      <c r="AQ362">
        <v>109</v>
      </c>
      <c r="AR362">
        <v>71</v>
      </c>
      <c r="AS362">
        <v>73</v>
      </c>
      <c r="AT362">
        <v>73</v>
      </c>
      <c r="AU362" s="6">
        <v>2.94</v>
      </c>
      <c r="AV362">
        <v>3</v>
      </c>
      <c r="AW362">
        <v>1</v>
      </c>
      <c r="AX362">
        <v>11</v>
      </c>
      <c r="AY362" s="11">
        <f>AW362+AX362</f>
        <v>12</v>
      </c>
      <c r="AZ362" s="6">
        <v>57.342500000000001</v>
      </c>
      <c r="BA362" s="6">
        <v>48.8</v>
      </c>
      <c r="BB362" s="6">
        <v>208.7</v>
      </c>
      <c r="BC362">
        <v>91</v>
      </c>
      <c r="BD362">
        <v>91</v>
      </c>
      <c r="BE362">
        <v>113</v>
      </c>
      <c r="BF362" s="11">
        <f>BD362-BE362</f>
        <v>-22</v>
      </c>
      <c r="BG362">
        <v>38</v>
      </c>
      <c r="BH362">
        <v>44</v>
      </c>
      <c r="BI362">
        <v>26</v>
      </c>
      <c r="BJ362">
        <v>90</v>
      </c>
      <c r="BK362">
        <v>44</v>
      </c>
      <c r="BL362">
        <v>26</v>
      </c>
      <c r="BM362">
        <v>90</v>
      </c>
      <c r="BN362" s="8">
        <f>BM362/DQ362</f>
        <v>6.5837600585223116E-2</v>
      </c>
      <c r="BO362">
        <v>0</v>
      </c>
      <c r="BP362">
        <v>0</v>
      </c>
      <c r="BQ362">
        <v>0</v>
      </c>
      <c r="BR362">
        <v>0</v>
      </c>
      <c r="BS362" s="8">
        <f>IF(BO362+BP362&gt;0,BO362/(BO362+BP362),0)</f>
        <v>0</v>
      </c>
      <c r="BT362" s="8">
        <f>(BQ362+BR362)/(EH362+EI362)</f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1</v>
      </c>
      <c r="CR362">
        <v>0</v>
      </c>
      <c r="CS362">
        <v>0</v>
      </c>
      <c r="CT362">
        <v>0</v>
      </c>
      <c r="CU362">
        <v>0</v>
      </c>
      <c r="CV362">
        <v>3</v>
      </c>
      <c r="CW362">
        <v>35</v>
      </c>
      <c r="CX362">
        <v>1</v>
      </c>
      <c r="CY362">
        <v>0</v>
      </c>
      <c r="CZ362">
        <v>27</v>
      </c>
      <c r="DA362">
        <v>30</v>
      </c>
      <c r="DB362">
        <v>1</v>
      </c>
      <c r="DC362">
        <v>0</v>
      </c>
      <c r="DD362">
        <v>14</v>
      </c>
      <c r="DE362">
        <v>8</v>
      </c>
      <c r="DF362">
        <v>6</v>
      </c>
      <c r="DG362">
        <v>10</v>
      </c>
      <c r="DH362">
        <v>3</v>
      </c>
      <c r="DI362" s="11">
        <f>DF362-DE362</f>
        <v>-2</v>
      </c>
      <c r="DJ362" s="6">
        <v>-1.60223406</v>
      </c>
      <c r="DK362">
        <v>8</v>
      </c>
      <c r="DL362">
        <v>0</v>
      </c>
      <c r="DM362">
        <v>0</v>
      </c>
      <c r="DN362">
        <v>0</v>
      </c>
      <c r="DO362">
        <v>0</v>
      </c>
      <c r="DP362">
        <v>1059</v>
      </c>
      <c r="DQ362">
        <v>1367</v>
      </c>
      <c r="DR362">
        <v>803</v>
      </c>
      <c r="DS362">
        <v>1000</v>
      </c>
      <c r="DT362">
        <v>555</v>
      </c>
      <c r="DU362">
        <v>692</v>
      </c>
      <c r="DV362" s="6">
        <v>51.45</v>
      </c>
      <c r="DW362" s="6">
        <v>66.569999999999993</v>
      </c>
      <c r="DX362">
        <v>171</v>
      </c>
      <c r="DY362">
        <v>239</v>
      </c>
      <c r="DZ362">
        <v>45</v>
      </c>
      <c r="EA362">
        <v>53</v>
      </c>
      <c r="EB362">
        <v>31</v>
      </c>
      <c r="EC362">
        <v>44</v>
      </c>
      <c r="ED362">
        <v>69</v>
      </c>
      <c r="EE362">
        <v>50</v>
      </c>
      <c r="EF362" s="11">
        <f>EB362+ED362</f>
        <v>100</v>
      </c>
      <c r="EG362" s="11">
        <f>EC362+EE362</f>
        <v>94</v>
      </c>
      <c r="EH362">
        <v>551</v>
      </c>
      <c r="EI362">
        <v>561</v>
      </c>
      <c r="EJ362">
        <v>628</v>
      </c>
      <c r="EK362">
        <v>589</v>
      </c>
      <c r="EL362">
        <v>217</v>
      </c>
      <c r="EM362">
        <v>215</v>
      </c>
      <c r="EN362">
        <v>81</v>
      </c>
      <c r="EO362">
        <v>64</v>
      </c>
      <c r="EP362">
        <v>0.60000000000000009</v>
      </c>
      <c r="EQ362">
        <v>2.9</v>
      </c>
      <c r="ER362">
        <v>3.6</v>
      </c>
      <c r="ES362">
        <v>2706.94</v>
      </c>
      <c r="ET362" s="11">
        <f>BC362+BJ362+Y362+DL362</f>
        <v>199</v>
      </c>
      <c r="EU362" s="6">
        <f>IF(DK362&gt;0,(BC362+BI362)/DK362,0)</f>
        <v>14.625</v>
      </c>
      <c r="EV362" s="6">
        <f>(DP362+DQ362)/AB362*60</f>
        <v>112.92211973344298</v>
      </c>
      <c r="EW362" s="6">
        <v>20.7</v>
      </c>
      <c r="EX362">
        <v>0.28999999999999998</v>
      </c>
    </row>
    <row r="363" spans="1:154">
      <c r="A363" s="5">
        <v>3550000</v>
      </c>
      <c r="B363" t="s">
        <v>1428</v>
      </c>
      <c r="C363" t="s">
        <v>454</v>
      </c>
      <c r="D363" t="s">
        <v>258</v>
      </c>
      <c r="E363" t="s">
        <v>145</v>
      </c>
      <c r="F363" t="s">
        <v>145</v>
      </c>
      <c r="G363">
        <v>72</v>
      </c>
      <c r="H363">
        <v>195</v>
      </c>
      <c r="L363" t="s">
        <v>146</v>
      </c>
      <c r="M363" t="s">
        <v>1429</v>
      </c>
      <c r="N363" t="s">
        <v>674</v>
      </c>
      <c r="O363" t="s">
        <v>238</v>
      </c>
      <c r="P363" t="s">
        <v>233</v>
      </c>
      <c r="Q363">
        <v>71</v>
      </c>
      <c r="R363">
        <v>9</v>
      </c>
      <c r="S363">
        <v>20</v>
      </c>
      <c r="T363">
        <v>11</v>
      </c>
      <c r="U363">
        <v>9</v>
      </c>
      <c r="V363">
        <v>29</v>
      </c>
      <c r="W363">
        <v>0</v>
      </c>
      <c r="X363" s="6">
        <v>1.6</v>
      </c>
      <c r="Y363">
        <v>36</v>
      </c>
      <c r="Z363">
        <v>1511</v>
      </c>
      <c r="AA363">
        <v>66088</v>
      </c>
      <c r="AB363" s="6">
        <v>1099.9100000000001</v>
      </c>
      <c r="AC363" s="7">
        <v>15.516666666700001</v>
      </c>
      <c r="AD363" s="7">
        <f>AVERAGE(AA363/60/Q363,AB363/Q363,AC363)</f>
        <v>15.507323943673084</v>
      </c>
      <c r="AE363" s="8">
        <v>0.27486137107072262</v>
      </c>
      <c r="AF363" s="8">
        <v>0.63043478260869568</v>
      </c>
      <c r="AG363" s="8">
        <v>7.3599999999999999E-2</v>
      </c>
      <c r="AH363" s="9">
        <f>1-EA363/DU363</f>
        <v>0.92844974446337303</v>
      </c>
      <c r="AI363" s="10">
        <f>(AG363+AH363)*1000</f>
        <v>1002.0497444633731</v>
      </c>
      <c r="AJ363" s="7">
        <f>DZ363/AB363*60</f>
        <v>2.5092962151448752</v>
      </c>
      <c r="AK363" s="7">
        <f>EA363/AB363*60</f>
        <v>2.2910965442627123</v>
      </c>
      <c r="AL363" s="8">
        <f>IF(DZ363+EA363&gt;0,DZ363/(DZ363+EA363),0)</f>
        <v>0.52272727272727271</v>
      </c>
      <c r="AM363" s="11">
        <f>DZ363-EA363</f>
        <v>4</v>
      </c>
      <c r="AN363" s="7">
        <f>AJ363-AK363</f>
        <v>0.21819967088216297</v>
      </c>
      <c r="AO363">
        <v>220</v>
      </c>
      <c r="AP363">
        <v>220</v>
      </c>
      <c r="AQ363">
        <v>174</v>
      </c>
      <c r="AR363">
        <v>134</v>
      </c>
      <c r="AS363">
        <v>134</v>
      </c>
      <c r="AT363">
        <v>134</v>
      </c>
      <c r="AU363" s="6">
        <v>15.15</v>
      </c>
      <c r="AV363">
        <v>56</v>
      </c>
      <c r="AW363">
        <v>16</v>
      </c>
      <c r="AX363">
        <v>8</v>
      </c>
      <c r="AY363" s="11">
        <f>AW363+AX363</f>
        <v>24</v>
      </c>
      <c r="AZ363" s="6">
        <v>28.485099999999999</v>
      </c>
      <c r="BA363" s="6">
        <v>25.99</v>
      </c>
      <c r="BB363" s="6">
        <v>241.9</v>
      </c>
      <c r="BC363">
        <v>216</v>
      </c>
      <c r="BD363">
        <v>216</v>
      </c>
      <c r="BE363">
        <v>114</v>
      </c>
      <c r="BF363" s="11">
        <f>BD363-BE363</f>
        <v>102</v>
      </c>
      <c r="BG363">
        <v>40</v>
      </c>
      <c r="BH363">
        <v>28</v>
      </c>
      <c r="BI363">
        <v>25</v>
      </c>
      <c r="BJ363">
        <v>28</v>
      </c>
      <c r="BK363">
        <v>28</v>
      </c>
      <c r="BL363">
        <v>25</v>
      </c>
      <c r="BM363">
        <v>28</v>
      </c>
      <c r="BN363" s="8">
        <f>BM363/DQ363</f>
        <v>2.742409402546523E-2</v>
      </c>
      <c r="BO363">
        <v>3</v>
      </c>
      <c r="BP363">
        <v>10</v>
      </c>
      <c r="BQ363">
        <v>3</v>
      </c>
      <c r="BR363">
        <v>10</v>
      </c>
      <c r="BS363" s="8">
        <f>IF(BO363+BP363&gt;0,BO363/(BO363+BP363),0)</f>
        <v>0.23076923076923078</v>
      </c>
      <c r="BT363" s="8">
        <f>(BQ363+BR363)/(EH363+EI363)</f>
        <v>1.2025901942645698E-2</v>
      </c>
      <c r="BU363">
        <v>0</v>
      </c>
      <c r="BV363">
        <v>2</v>
      </c>
      <c r="BW363">
        <v>0</v>
      </c>
      <c r="BX363">
        <v>3</v>
      </c>
      <c r="BY363">
        <v>3</v>
      </c>
      <c r="BZ363">
        <v>5</v>
      </c>
      <c r="CA363">
        <v>0</v>
      </c>
      <c r="CB363">
        <v>3</v>
      </c>
      <c r="CC363">
        <v>3</v>
      </c>
      <c r="CD363">
        <v>2</v>
      </c>
      <c r="CE363">
        <v>2</v>
      </c>
      <c r="CF363">
        <v>9</v>
      </c>
      <c r="CG363">
        <v>0</v>
      </c>
      <c r="CH363">
        <v>1</v>
      </c>
      <c r="CI363">
        <v>3</v>
      </c>
      <c r="CJ363">
        <v>1</v>
      </c>
      <c r="CK363">
        <v>0</v>
      </c>
      <c r="CL363">
        <v>0</v>
      </c>
      <c r="CM363">
        <v>1</v>
      </c>
      <c r="CN363">
        <v>0</v>
      </c>
      <c r="CO363">
        <v>0</v>
      </c>
      <c r="CP363">
        <v>3</v>
      </c>
      <c r="CQ363">
        <v>0</v>
      </c>
      <c r="CR363">
        <v>0</v>
      </c>
      <c r="CS363">
        <v>5</v>
      </c>
      <c r="CT363">
        <v>0</v>
      </c>
      <c r="CU363">
        <v>1</v>
      </c>
      <c r="CV363">
        <v>4</v>
      </c>
      <c r="CW363">
        <v>35</v>
      </c>
      <c r="CX363">
        <v>12</v>
      </c>
      <c r="CY363">
        <v>0</v>
      </c>
      <c r="CZ363">
        <v>13</v>
      </c>
      <c r="DA363">
        <v>26</v>
      </c>
      <c r="DB363">
        <v>5</v>
      </c>
      <c r="DC363">
        <v>0</v>
      </c>
      <c r="DD363">
        <v>78</v>
      </c>
      <c r="DE363">
        <v>18</v>
      </c>
      <c r="DF363">
        <v>12</v>
      </c>
      <c r="DG363">
        <v>18</v>
      </c>
      <c r="DH363">
        <v>8</v>
      </c>
      <c r="DI363" s="11">
        <f>DF363-DE363</f>
        <v>-6</v>
      </c>
      <c r="DJ363" s="6">
        <v>-5.6166991025000002</v>
      </c>
      <c r="DK363">
        <v>18</v>
      </c>
      <c r="DL363">
        <v>0</v>
      </c>
      <c r="DM363">
        <v>0</v>
      </c>
      <c r="DN363">
        <v>0</v>
      </c>
      <c r="DO363">
        <v>0</v>
      </c>
      <c r="DP363">
        <v>1102</v>
      </c>
      <c r="DQ363">
        <v>1021</v>
      </c>
      <c r="DR363">
        <v>814</v>
      </c>
      <c r="DS363">
        <v>754</v>
      </c>
      <c r="DT363">
        <v>625</v>
      </c>
      <c r="DU363">
        <v>587</v>
      </c>
      <c r="DV363" s="6">
        <v>58.71</v>
      </c>
      <c r="DW363" s="6">
        <v>51.53</v>
      </c>
      <c r="DX363">
        <v>193</v>
      </c>
      <c r="DY363">
        <v>163</v>
      </c>
      <c r="DZ363">
        <v>46</v>
      </c>
      <c r="EA363">
        <v>42</v>
      </c>
      <c r="EB363">
        <v>52</v>
      </c>
      <c r="EC363">
        <v>45</v>
      </c>
      <c r="ED363">
        <v>44</v>
      </c>
      <c r="EE363">
        <v>50</v>
      </c>
      <c r="EF363" s="11">
        <f>EB363+ED363</f>
        <v>96</v>
      </c>
      <c r="EG363" s="11">
        <f>EC363+EE363</f>
        <v>95</v>
      </c>
      <c r="EH363">
        <v>503</v>
      </c>
      <c r="EI363">
        <v>578</v>
      </c>
      <c r="EJ363">
        <v>497</v>
      </c>
      <c r="EK363">
        <v>536</v>
      </c>
      <c r="EL363">
        <v>149</v>
      </c>
      <c r="EM363">
        <v>126</v>
      </c>
      <c r="EN363">
        <v>65</v>
      </c>
      <c r="EO363">
        <v>56</v>
      </c>
      <c r="EP363">
        <v>1.1000000000000001</v>
      </c>
      <c r="EQ363">
        <v>0.8</v>
      </c>
      <c r="ER363">
        <v>1.9</v>
      </c>
      <c r="ES363">
        <v>2901.78</v>
      </c>
      <c r="ET363" s="11">
        <f>BC363+BJ363+Y363+DL363</f>
        <v>280</v>
      </c>
      <c r="EU363" s="6">
        <f>IF(DK363&gt;0,(BC363+BI363)/DK363,0)</f>
        <v>13.388888888888889</v>
      </c>
      <c r="EV363" s="6">
        <f>(DP363+DQ363)/AB363*60</f>
        <v>115.80947532070805</v>
      </c>
      <c r="EW363" s="6">
        <v>29.6</v>
      </c>
      <c r="EX363">
        <v>0.42</v>
      </c>
    </row>
    <row r="364" spans="1:154">
      <c r="A364" s="5">
        <v>832500</v>
      </c>
      <c r="B364" t="s">
        <v>1430</v>
      </c>
      <c r="C364" t="s">
        <v>231</v>
      </c>
      <c r="D364" t="s">
        <v>153</v>
      </c>
      <c r="E364" t="s">
        <v>145</v>
      </c>
      <c r="F364" t="s">
        <v>145</v>
      </c>
      <c r="G364">
        <v>73</v>
      </c>
      <c r="H364">
        <v>190</v>
      </c>
      <c r="I364">
        <v>2012</v>
      </c>
      <c r="J364">
        <v>1</v>
      </c>
      <c r="K364">
        <v>20</v>
      </c>
      <c r="L364" t="s">
        <v>146</v>
      </c>
      <c r="M364" t="s">
        <v>1431</v>
      </c>
      <c r="N364" t="s">
        <v>232</v>
      </c>
      <c r="O364" t="s">
        <v>303</v>
      </c>
      <c r="P364" t="s">
        <v>304</v>
      </c>
      <c r="Q364">
        <v>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 s="6">
        <v>1.4</v>
      </c>
      <c r="Y364">
        <v>0</v>
      </c>
      <c r="Z364">
        <v>33</v>
      </c>
      <c r="AA364">
        <v>1229</v>
      </c>
      <c r="AB364" s="6">
        <v>20.309999999999999</v>
      </c>
      <c r="AC364" s="7">
        <v>10.25</v>
      </c>
      <c r="AD364" s="7">
        <f>AVERAGE(AA364/60/Q364,AB364/Q364,AC364)</f>
        <v>10.215555555555556</v>
      </c>
      <c r="AE364" s="8">
        <v>0.22353070658155402</v>
      </c>
      <c r="AF364" s="8">
        <v>0</v>
      </c>
      <c r="AG364" s="8">
        <v>0.1111111111111111</v>
      </c>
      <c r="AH364" s="9">
        <f>1-EA364/DU364</f>
        <v>0.66666666666666674</v>
      </c>
      <c r="AI364" s="10">
        <f>(AG364+AH364)*1000</f>
        <v>777.77777777777794</v>
      </c>
      <c r="AJ364" s="7">
        <f>DZ364/AB364*60</f>
        <v>5.9084194977843429</v>
      </c>
      <c r="AK364" s="7">
        <f>EA364/AB364*60</f>
        <v>5.9084194977843429</v>
      </c>
      <c r="AL364" s="8">
        <f>IF(DZ364+EA364&gt;0,DZ364/(DZ364+EA364),0)</f>
        <v>0.5</v>
      </c>
      <c r="AM364" s="11">
        <f>DZ364-EA364</f>
        <v>0</v>
      </c>
      <c r="AN364" s="7">
        <f>AJ364-AK364</f>
        <v>0</v>
      </c>
      <c r="AO364">
        <v>5</v>
      </c>
      <c r="AP364">
        <v>5</v>
      </c>
      <c r="AQ364">
        <v>4</v>
      </c>
      <c r="AR364">
        <v>4</v>
      </c>
      <c r="AS364">
        <v>4</v>
      </c>
      <c r="AT364">
        <v>4</v>
      </c>
      <c r="AU364" s="6">
        <v>0.66</v>
      </c>
      <c r="AV364">
        <v>3</v>
      </c>
      <c r="AW364">
        <v>1</v>
      </c>
      <c r="AX364">
        <v>1</v>
      </c>
      <c r="AY364" s="11">
        <f>AW364+AX364</f>
        <v>2</v>
      </c>
      <c r="AZ364" s="6">
        <v>30.5</v>
      </c>
      <c r="BA364" s="6">
        <v>29.67</v>
      </c>
      <c r="BB364" s="6">
        <v>0</v>
      </c>
      <c r="BC364">
        <v>3</v>
      </c>
      <c r="BD364">
        <v>3</v>
      </c>
      <c r="BE364">
        <v>2</v>
      </c>
      <c r="BF364" s="11">
        <f>BD364-BE364</f>
        <v>1</v>
      </c>
      <c r="BG364">
        <v>0</v>
      </c>
      <c r="BH364">
        <v>0</v>
      </c>
      <c r="BI364">
        <v>1</v>
      </c>
      <c r="BJ364">
        <v>0</v>
      </c>
      <c r="BK364">
        <v>0</v>
      </c>
      <c r="BL364">
        <v>1</v>
      </c>
      <c r="BM364">
        <v>0</v>
      </c>
      <c r="BN364" s="8">
        <f>BM364/DQ364</f>
        <v>0</v>
      </c>
      <c r="BO364">
        <v>11</v>
      </c>
      <c r="BP364">
        <v>9</v>
      </c>
      <c r="BQ364">
        <v>11</v>
      </c>
      <c r="BR364">
        <v>9</v>
      </c>
      <c r="BS364" s="8">
        <f>IF(BO364+BP364&gt;0,BO364/(BO364+BP364),0)</f>
        <v>0.55000000000000004</v>
      </c>
      <c r="BT364" s="8">
        <f>(BQ364+BR364)/(EH364+EI364)</f>
        <v>0.83333333333333337</v>
      </c>
      <c r="BU364">
        <v>5</v>
      </c>
      <c r="BV364">
        <v>3</v>
      </c>
      <c r="BW364">
        <v>1</v>
      </c>
      <c r="BX364">
        <v>3</v>
      </c>
      <c r="BY364">
        <v>5</v>
      </c>
      <c r="BZ364">
        <v>3</v>
      </c>
      <c r="CA364">
        <v>6</v>
      </c>
      <c r="CB364">
        <v>4</v>
      </c>
      <c r="CC364">
        <v>1</v>
      </c>
      <c r="CD364">
        <v>1</v>
      </c>
      <c r="CE364">
        <v>6</v>
      </c>
      <c r="CF364">
        <v>5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1</v>
      </c>
      <c r="CY364">
        <v>0</v>
      </c>
      <c r="CZ364">
        <v>0</v>
      </c>
      <c r="DA364">
        <v>1</v>
      </c>
      <c r="DB364">
        <v>1</v>
      </c>
      <c r="DC364">
        <v>0</v>
      </c>
      <c r="DD364">
        <v>1</v>
      </c>
      <c r="DE364">
        <v>0</v>
      </c>
      <c r="DF364">
        <v>0</v>
      </c>
      <c r="DG364">
        <v>0</v>
      </c>
      <c r="DH364">
        <v>0</v>
      </c>
      <c r="DI364" s="11">
        <f>DF364-DE364</f>
        <v>0</v>
      </c>
      <c r="DJ364" s="6">
        <v>-3.3451992000000002E-3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23</v>
      </c>
      <c r="DQ364">
        <v>10</v>
      </c>
      <c r="DR364">
        <v>19</v>
      </c>
      <c r="DS364">
        <v>7</v>
      </c>
      <c r="DT364">
        <v>18</v>
      </c>
      <c r="DU364">
        <v>6</v>
      </c>
      <c r="DV364" s="6">
        <v>1.48</v>
      </c>
      <c r="DW364" s="6">
        <v>0.72</v>
      </c>
      <c r="DX364">
        <v>5</v>
      </c>
      <c r="DY364">
        <v>3</v>
      </c>
      <c r="DZ364">
        <v>2</v>
      </c>
      <c r="EA364">
        <v>2</v>
      </c>
      <c r="EB364">
        <v>2</v>
      </c>
      <c r="EC364">
        <v>1</v>
      </c>
      <c r="ED364">
        <v>4</v>
      </c>
      <c r="EE364">
        <v>0</v>
      </c>
      <c r="EF364" s="11">
        <f>EB364+ED364</f>
        <v>6</v>
      </c>
      <c r="EG364" s="11">
        <f>EC364+EE364</f>
        <v>1</v>
      </c>
      <c r="EH364">
        <v>13</v>
      </c>
      <c r="EI364">
        <v>11</v>
      </c>
      <c r="EJ364">
        <v>12</v>
      </c>
      <c r="EK364">
        <v>14</v>
      </c>
      <c r="EL364">
        <v>1</v>
      </c>
      <c r="EM364">
        <v>3</v>
      </c>
      <c r="EN364">
        <v>3</v>
      </c>
      <c r="EO364">
        <v>1</v>
      </c>
      <c r="EP364">
        <v>-0.1</v>
      </c>
      <c r="EQ364">
        <v>0</v>
      </c>
      <c r="ER364">
        <v>0</v>
      </c>
      <c r="ES364">
        <v>70.55</v>
      </c>
      <c r="ET364" s="11">
        <f>BC364+BJ364+Y364+DL364</f>
        <v>3</v>
      </c>
      <c r="EU364" s="6">
        <f>IF(DK364&gt;0,(BC364+BI364)/DK364,0)</f>
        <v>0</v>
      </c>
      <c r="EV364" s="6">
        <f>(DP364+DQ364)/AB364*60</f>
        <v>97.48892171344167</v>
      </c>
      <c r="EW364" s="6">
        <v>1</v>
      </c>
      <c r="EX364">
        <v>0.49</v>
      </c>
    </row>
    <row r="365" spans="1:154">
      <c r="A365" s="5">
        <v>767500</v>
      </c>
      <c r="B365" t="s">
        <v>1432</v>
      </c>
      <c r="C365" t="s">
        <v>1010</v>
      </c>
      <c r="D365" t="s">
        <v>252</v>
      </c>
      <c r="E365" t="s">
        <v>145</v>
      </c>
      <c r="F365" t="s">
        <v>145</v>
      </c>
      <c r="G365">
        <v>73</v>
      </c>
      <c r="H365">
        <v>185</v>
      </c>
      <c r="I365">
        <v>2014</v>
      </c>
      <c r="J365">
        <v>4</v>
      </c>
      <c r="K365">
        <v>116</v>
      </c>
      <c r="L365" t="s">
        <v>146</v>
      </c>
      <c r="M365" t="s">
        <v>1433</v>
      </c>
      <c r="N365" t="s">
        <v>1434</v>
      </c>
      <c r="O365" t="s">
        <v>198</v>
      </c>
      <c r="P365" t="s">
        <v>274</v>
      </c>
      <c r="Q365">
        <v>8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-3</v>
      </c>
      <c r="X365" s="6">
        <v>-0.5</v>
      </c>
      <c r="Y365">
        <v>2</v>
      </c>
      <c r="Z365">
        <v>129</v>
      </c>
      <c r="AA365">
        <v>6352</v>
      </c>
      <c r="AB365" s="6">
        <v>105.26</v>
      </c>
      <c r="AC365" s="7">
        <v>13.233333333299999</v>
      </c>
      <c r="AD365" s="7">
        <f>AVERAGE(AA365/60/Q365,AB365/Q365,AC365)</f>
        <v>13.208055555544442</v>
      </c>
      <c r="AE365" s="8">
        <v>0.25392613321110657</v>
      </c>
      <c r="AF365" s="8">
        <v>0</v>
      </c>
      <c r="AG365" s="8">
        <v>0</v>
      </c>
      <c r="AH365" s="9">
        <f>1-EA365/DU365</f>
        <v>0.93333333333333335</v>
      </c>
      <c r="AI365" s="10">
        <f>(AG365+AH365)*1000</f>
        <v>933.33333333333337</v>
      </c>
      <c r="AJ365" s="7">
        <f>DZ365/AB365*60</f>
        <v>0</v>
      </c>
      <c r="AK365" s="7">
        <f>EA365/AB365*60</f>
        <v>1.7100513015390462</v>
      </c>
      <c r="AL365" s="8">
        <f>IF(DZ365+EA365&gt;0,DZ365/(DZ365+EA365),0)</f>
        <v>0</v>
      </c>
      <c r="AM365" s="11">
        <f>DZ365-EA365</f>
        <v>-3</v>
      </c>
      <c r="AN365" s="7">
        <f>AJ365-AK365</f>
        <v>-1.7100513015390462</v>
      </c>
      <c r="AO365">
        <v>12</v>
      </c>
      <c r="AP365">
        <v>12</v>
      </c>
      <c r="AQ365">
        <v>11</v>
      </c>
      <c r="AR365">
        <v>7</v>
      </c>
      <c r="AS365">
        <v>7</v>
      </c>
      <c r="AT365">
        <v>7</v>
      </c>
      <c r="AU365" s="6">
        <v>0.64</v>
      </c>
      <c r="AV365">
        <v>3</v>
      </c>
      <c r="AW365">
        <v>0</v>
      </c>
      <c r="AX365">
        <v>1</v>
      </c>
      <c r="AY365" s="11">
        <f>AW365+AX365</f>
        <v>1</v>
      </c>
      <c r="AZ365" s="6">
        <v>46.571399999999997</v>
      </c>
      <c r="BA365" s="6">
        <v>38.119999999999997</v>
      </c>
      <c r="BB365" s="6">
        <v>0</v>
      </c>
      <c r="BC365">
        <v>6</v>
      </c>
      <c r="BD365">
        <v>6</v>
      </c>
      <c r="BE365">
        <v>2</v>
      </c>
      <c r="BF365" s="11">
        <f>BD365-BE365</f>
        <v>4</v>
      </c>
      <c r="BG365">
        <v>4</v>
      </c>
      <c r="BH365">
        <v>2</v>
      </c>
      <c r="BI365">
        <v>5</v>
      </c>
      <c r="BJ365">
        <v>2</v>
      </c>
      <c r="BK365">
        <v>2</v>
      </c>
      <c r="BL365">
        <v>5</v>
      </c>
      <c r="BM365">
        <v>2</v>
      </c>
      <c r="BN365" s="8">
        <f>BM365/DQ365</f>
        <v>2.4390243902439025E-2</v>
      </c>
      <c r="BO365">
        <v>0</v>
      </c>
      <c r="BP365">
        <v>0</v>
      </c>
      <c r="BQ365">
        <v>0</v>
      </c>
      <c r="BR365">
        <v>0</v>
      </c>
      <c r="BS365" s="8">
        <f>IF(BO365+BP365&gt;0,BO365/(BO365+BP365),0)</f>
        <v>0</v>
      </c>
      <c r="BT365" s="8">
        <f>(BQ365+BR365)/(EH365+EI365)</f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4</v>
      </c>
      <c r="CX365">
        <v>1</v>
      </c>
      <c r="CY365">
        <v>0</v>
      </c>
      <c r="CZ365">
        <v>0</v>
      </c>
      <c r="DA365">
        <v>3</v>
      </c>
      <c r="DB365">
        <v>1</v>
      </c>
      <c r="DC365">
        <v>0</v>
      </c>
      <c r="DD365">
        <v>2</v>
      </c>
      <c r="DE365">
        <v>1</v>
      </c>
      <c r="DF365">
        <v>0</v>
      </c>
      <c r="DG365">
        <v>1</v>
      </c>
      <c r="DH365">
        <v>0</v>
      </c>
      <c r="DI365" s="11">
        <f>DF365-DE365</f>
        <v>-1</v>
      </c>
      <c r="DJ365" s="6">
        <v>-0.81987025489999998</v>
      </c>
      <c r="DK365">
        <v>1</v>
      </c>
      <c r="DL365">
        <v>0</v>
      </c>
      <c r="DM365">
        <v>0</v>
      </c>
      <c r="DN365">
        <v>0</v>
      </c>
      <c r="DO365">
        <v>0</v>
      </c>
      <c r="DP365">
        <v>104</v>
      </c>
      <c r="DQ365">
        <v>82</v>
      </c>
      <c r="DR365">
        <v>69</v>
      </c>
      <c r="DS365">
        <v>64</v>
      </c>
      <c r="DT365">
        <v>46</v>
      </c>
      <c r="DU365">
        <v>45</v>
      </c>
      <c r="DV365" s="6">
        <v>3.75</v>
      </c>
      <c r="DW365" s="6">
        <v>3.48</v>
      </c>
      <c r="DX365">
        <v>12</v>
      </c>
      <c r="DY365">
        <v>10</v>
      </c>
      <c r="DZ365">
        <v>0</v>
      </c>
      <c r="EA365">
        <v>3</v>
      </c>
      <c r="EB365">
        <v>1</v>
      </c>
      <c r="EC365">
        <v>3</v>
      </c>
      <c r="ED365">
        <v>2</v>
      </c>
      <c r="EE365">
        <v>3</v>
      </c>
      <c r="EF365" s="11">
        <f>EB365+ED365</f>
        <v>3</v>
      </c>
      <c r="EG365" s="11">
        <f>EC365+EE365</f>
        <v>6</v>
      </c>
      <c r="EH365">
        <v>64</v>
      </c>
      <c r="EI365">
        <v>48</v>
      </c>
      <c r="EJ365">
        <v>40</v>
      </c>
      <c r="EK365">
        <v>30</v>
      </c>
      <c r="EL365">
        <v>17</v>
      </c>
      <c r="EM365">
        <v>14</v>
      </c>
      <c r="EN365">
        <v>10</v>
      </c>
      <c r="EO365">
        <v>4</v>
      </c>
      <c r="EP365">
        <v>-0.30000000000000004</v>
      </c>
      <c r="EQ365">
        <v>0</v>
      </c>
      <c r="ER365">
        <v>-0.30000000000000004</v>
      </c>
      <c r="ES365">
        <v>309.27</v>
      </c>
      <c r="ET365" s="11">
        <f>BC365+BJ365+Y365+DL365</f>
        <v>10</v>
      </c>
      <c r="EU365" s="6">
        <f>IF(DK365&gt;0,(BC365+BI365)/DK365,0)</f>
        <v>11</v>
      </c>
      <c r="EV365" s="6">
        <f>(DP365+DQ365)/AB365*60</f>
        <v>106.02318069542085</v>
      </c>
      <c r="EW365" s="6">
        <v>0.60000000000000009</v>
      </c>
      <c r="EX365">
        <v>0.08</v>
      </c>
    </row>
    <row r="366" spans="1:154">
      <c r="A366" s="5">
        <v>875000</v>
      </c>
      <c r="B366" t="s">
        <v>1435</v>
      </c>
      <c r="C366" t="s">
        <v>977</v>
      </c>
      <c r="D366" t="s">
        <v>153</v>
      </c>
      <c r="E366" t="s">
        <v>145</v>
      </c>
      <c r="F366" t="s">
        <v>145</v>
      </c>
      <c r="G366">
        <v>75</v>
      </c>
      <c r="H366">
        <v>215</v>
      </c>
      <c r="I366">
        <v>2011</v>
      </c>
      <c r="J366">
        <v>2</v>
      </c>
      <c r="K366">
        <v>44</v>
      </c>
      <c r="L366" t="s">
        <v>154</v>
      </c>
      <c r="M366" t="s">
        <v>978</v>
      </c>
      <c r="N366" t="s">
        <v>229</v>
      </c>
      <c r="O366" t="s">
        <v>163</v>
      </c>
      <c r="P366" t="s">
        <v>361</v>
      </c>
      <c r="Q366">
        <v>78</v>
      </c>
      <c r="R366">
        <v>16</v>
      </c>
      <c r="S366">
        <v>8</v>
      </c>
      <c r="T366">
        <v>4</v>
      </c>
      <c r="U366">
        <v>4</v>
      </c>
      <c r="V366">
        <v>24</v>
      </c>
      <c r="W366">
        <v>11</v>
      </c>
      <c r="X366" s="6">
        <v>4.0999999999999996</v>
      </c>
      <c r="Y366">
        <v>38</v>
      </c>
      <c r="Z366">
        <v>1484</v>
      </c>
      <c r="AA366">
        <v>60355</v>
      </c>
      <c r="AB366" s="6">
        <v>1004.83</v>
      </c>
      <c r="AC366" s="7">
        <v>12.9</v>
      </c>
      <c r="AD366" s="7">
        <f>AVERAGE(AA366/60/Q366,AB366/Q366,AC366)</f>
        <v>12.892934472934472</v>
      </c>
      <c r="AE366" s="8">
        <v>0.23949842214150197</v>
      </c>
      <c r="AF366" s="8">
        <v>0.61538461538461542</v>
      </c>
      <c r="AG366" s="8">
        <v>7.8629032258064516E-2</v>
      </c>
      <c r="AH366" s="9">
        <f>1-EA366/DU366</f>
        <v>0.94299287410926369</v>
      </c>
      <c r="AI366" s="10">
        <f>(AG366+AH366)*1000</f>
        <v>1021.6219063673282</v>
      </c>
      <c r="AJ366" s="7">
        <f>DZ366/AB366*60</f>
        <v>2.328752127225501</v>
      </c>
      <c r="AK366" s="7">
        <f>EA366/AB366*60</f>
        <v>1.4330782321387696</v>
      </c>
      <c r="AL366" s="8">
        <f>IF(DZ366+EA366&gt;0,DZ366/(DZ366+EA366),0)</f>
        <v>0.61904761904761907</v>
      </c>
      <c r="AM366" s="11">
        <f>DZ366-EA366</f>
        <v>15</v>
      </c>
      <c r="AN366" s="7">
        <f>AJ366-AK366</f>
        <v>0.89567389508673134</v>
      </c>
      <c r="AO366">
        <v>312</v>
      </c>
      <c r="AP366">
        <v>312</v>
      </c>
      <c r="AQ366">
        <v>235</v>
      </c>
      <c r="AR366">
        <v>167</v>
      </c>
      <c r="AS366">
        <v>167</v>
      </c>
      <c r="AT366">
        <v>167</v>
      </c>
      <c r="AU366" s="6">
        <v>17.27</v>
      </c>
      <c r="AV366">
        <v>66</v>
      </c>
      <c r="AW366">
        <v>10</v>
      </c>
      <c r="AX366">
        <v>20</v>
      </c>
      <c r="AY366" s="11">
        <f>AW366+AX366</f>
        <v>30</v>
      </c>
      <c r="AZ366" s="6">
        <v>28.197600000000001</v>
      </c>
      <c r="BA366" s="6">
        <v>26.49</v>
      </c>
      <c r="BB366" s="6">
        <v>108.8</v>
      </c>
      <c r="BC366">
        <v>153</v>
      </c>
      <c r="BD366">
        <v>153</v>
      </c>
      <c r="BE366">
        <v>79</v>
      </c>
      <c r="BF366" s="11">
        <f>BD366-BE366</f>
        <v>74</v>
      </c>
      <c r="BG366">
        <v>68</v>
      </c>
      <c r="BH366">
        <v>26</v>
      </c>
      <c r="BI366">
        <v>15</v>
      </c>
      <c r="BJ366">
        <v>23</v>
      </c>
      <c r="BK366">
        <v>26</v>
      </c>
      <c r="BL366">
        <v>15</v>
      </c>
      <c r="BM366">
        <v>23</v>
      </c>
      <c r="BN366" s="8">
        <f>BM366/DQ366</f>
        <v>2.6744186046511628E-2</v>
      </c>
      <c r="BO366">
        <v>1</v>
      </c>
      <c r="BP366">
        <v>1</v>
      </c>
      <c r="BQ366">
        <v>1</v>
      </c>
      <c r="BR366">
        <v>1</v>
      </c>
      <c r="BS366" s="8">
        <f>IF(BO366+BP366&gt;0,BO366/(BO366+BP366),0)</f>
        <v>0.5</v>
      </c>
      <c r="BT366" s="8">
        <f>(BQ366+BR366)/(EH366+EI366)</f>
        <v>2.1052631578947368E-3</v>
      </c>
      <c r="BU366">
        <v>0</v>
      </c>
      <c r="BV366">
        <v>0</v>
      </c>
      <c r="BW366">
        <v>0</v>
      </c>
      <c r="BX366">
        <v>0</v>
      </c>
      <c r="BY366">
        <v>1</v>
      </c>
      <c r="BZ366">
        <v>1</v>
      </c>
      <c r="CA366">
        <v>0</v>
      </c>
      <c r="CB366">
        <v>0</v>
      </c>
      <c r="CC366">
        <v>1</v>
      </c>
      <c r="CD366">
        <v>1</v>
      </c>
      <c r="CE366">
        <v>1</v>
      </c>
      <c r="CF366">
        <v>0</v>
      </c>
      <c r="CG366">
        <v>0</v>
      </c>
      <c r="CH366">
        <v>3</v>
      </c>
      <c r="CI366">
        <v>2</v>
      </c>
      <c r="CJ366">
        <v>0</v>
      </c>
      <c r="CK366">
        <v>0</v>
      </c>
      <c r="CL366">
        <v>0</v>
      </c>
      <c r="CM366">
        <v>2</v>
      </c>
      <c r="CN366">
        <v>0</v>
      </c>
      <c r="CO366">
        <v>0</v>
      </c>
      <c r="CP366">
        <v>0</v>
      </c>
      <c r="CQ366">
        <v>2</v>
      </c>
      <c r="CR366">
        <v>0</v>
      </c>
      <c r="CS366">
        <v>12</v>
      </c>
      <c r="CT366">
        <v>0</v>
      </c>
      <c r="CU366">
        <v>4</v>
      </c>
      <c r="CV366">
        <v>6</v>
      </c>
      <c r="CW366">
        <v>58</v>
      </c>
      <c r="CX366">
        <v>23</v>
      </c>
      <c r="CY366">
        <v>0</v>
      </c>
      <c r="CZ366">
        <v>5</v>
      </c>
      <c r="DA366">
        <v>21</v>
      </c>
      <c r="DB366">
        <v>11</v>
      </c>
      <c r="DC366">
        <v>4</v>
      </c>
      <c r="DD366">
        <v>103</v>
      </c>
      <c r="DE366">
        <v>16</v>
      </c>
      <c r="DF366">
        <v>11</v>
      </c>
      <c r="DG366">
        <v>17</v>
      </c>
      <c r="DH366">
        <v>11</v>
      </c>
      <c r="DI366" s="11">
        <f>DF366-DE366</f>
        <v>-5</v>
      </c>
      <c r="DJ366" s="6">
        <v>-3.4035532181999999</v>
      </c>
      <c r="DK366">
        <v>14</v>
      </c>
      <c r="DL366">
        <v>2</v>
      </c>
      <c r="DM366">
        <v>0</v>
      </c>
      <c r="DN366">
        <v>0</v>
      </c>
      <c r="DO366">
        <v>0</v>
      </c>
      <c r="DP366">
        <v>1052</v>
      </c>
      <c r="DQ366">
        <v>860</v>
      </c>
      <c r="DR366">
        <v>745</v>
      </c>
      <c r="DS366">
        <v>604</v>
      </c>
      <c r="DT366">
        <v>496</v>
      </c>
      <c r="DU366">
        <v>421</v>
      </c>
      <c r="DV366" s="6">
        <v>50.2</v>
      </c>
      <c r="DW366" s="6">
        <v>34.53</v>
      </c>
      <c r="DX366">
        <v>172</v>
      </c>
      <c r="DY366">
        <v>115</v>
      </c>
      <c r="DZ366">
        <v>39</v>
      </c>
      <c r="EA366">
        <v>24</v>
      </c>
      <c r="EB366">
        <v>43</v>
      </c>
      <c r="EC366">
        <v>24</v>
      </c>
      <c r="ED366">
        <v>51</v>
      </c>
      <c r="EE366">
        <v>41</v>
      </c>
      <c r="EF366" s="11">
        <f>EB366+ED366</f>
        <v>94</v>
      </c>
      <c r="EG366" s="11">
        <f>EC366+EE366</f>
        <v>65</v>
      </c>
      <c r="EH366">
        <v>453</v>
      </c>
      <c r="EI366">
        <v>497</v>
      </c>
      <c r="EJ366">
        <v>425</v>
      </c>
      <c r="EK366">
        <v>355</v>
      </c>
      <c r="EL366">
        <v>148</v>
      </c>
      <c r="EM366">
        <v>83</v>
      </c>
      <c r="EN366">
        <v>65</v>
      </c>
      <c r="EO366">
        <v>48</v>
      </c>
      <c r="EP366">
        <v>1.6</v>
      </c>
      <c r="EQ366">
        <v>1.4</v>
      </c>
      <c r="ER366">
        <v>3.1</v>
      </c>
      <c r="ES366">
        <v>3190.73</v>
      </c>
      <c r="ET366" s="11">
        <f>BC366+BJ366+Y366+DL366</f>
        <v>216</v>
      </c>
      <c r="EU366" s="6">
        <f>IF(DK366&gt;0,(BC366+BI366)/DK366,0)</f>
        <v>12</v>
      </c>
      <c r="EV366" s="6">
        <f>(DP366+DQ366)/AB366*60</f>
        <v>114.16856582705532</v>
      </c>
      <c r="EW366" s="6">
        <v>33.4</v>
      </c>
      <c r="EX366">
        <v>0.43</v>
      </c>
    </row>
    <row r="367" spans="1:154">
      <c r="A367" s="5">
        <v>6000000</v>
      </c>
      <c r="B367" t="s">
        <v>1436</v>
      </c>
      <c r="C367" t="s">
        <v>251</v>
      </c>
      <c r="D367" t="s">
        <v>252</v>
      </c>
      <c r="E367" t="s">
        <v>145</v>
      </c>
      <c r="F367" t="s">
        <v>145</v>
      </c>
      <c r="G367">
        <v>75</v>
      </c>
      <c r="H367">
        <v>218</v>
      </c>
      <c r="I367">
        <v>2010</v>
      </c>
      <c r="J367">
        <v>1</v>
      </c>
      <c r="K367">
        <v>4</v>
      </c>
      <c r="L367" t="s">
        <v>154</v>
      </c>
      <c r="M367" t="s">
        <v>1437</v>
      </c>
      <c r="N367" t="s">
        <v>212</v>
      </c>
      <c r="O367" t="s">
        <v>224</v>
      </c>
      <c r="P367" t="s">
        <v>331</v>
      </c>
      <c r="Q367">
        <v>82</v>
      </c>
      <c r="R367">
        <v>14</v>
      </c>
      <c r="S367">
        <v>47</v>
      </c>
      <c r="T367">
        <v>28</v>
      </c>
      <c r="U367">
        <v>19</v>
      </c>
      <c r="V367">
        <v>61</v>
      </c>
      <c r="W367">
        <v>1</v>
      </c>
      <c r="X367" s="6">
        <v>5.2</v>
      </c>
      <c r="Y367">
        <v>60</v>
      </c>
      <c r="Z367">
        <v>1998</v>
      </c>
      <c r="AA367">
        <v>92671</v>
      </c>
      <c r="AB367" s="6">
        <v>1541.31</v>
      </c>
      <c r="AC367" s="7">
        <v>18.833333333300001</v>
      </c>
      <c r="AD367" s="7">
        <f>AVERAGE(AA367/60/Q367,AB367/Q367,AC367)</f>
        <v>18.821788617875068</v>
      </c>
      <c r="AE367" s="8">
        <v>0.32018505092639721</v>
      </c>
      <c r="AF367" s="8">
        <v>0.67777777777777781</v>
      </c>
      <c r="AG367" s="8">
        <v>9.4438614900314799E-2</v>
      </c>
      <c r="AH367" s="9">
        <f>1-EA367/DU367</f>
        <v>0.90433482810164423</v>
      </c>
      <c r="AI367" s="10">
        <f>(AG367+AH367)*1000</f>
        <v>998.77344300195898</v>
      </c>
      <c r="AJ367" s="7">
        <f>DZ367/AB367*60</f>
        <v>3.503513245226463</v>
      </c>
      <c r="AK367" s="7">
        <f>EA367/AB367*60</f>
        <v>2.4913871966054852</v>
      </c>
      <c r="AL367" s="8">
        <f>IF(DZ367+EA367&gt;0,DZ367/(DZ367+EA367),0)</f>
        <v>0.58441558441558439</v>
      </c>
      <c r="AM367" s="11">
        <f>DZ367-EA367</f>
        <v>26</v>
      </c>
      <c r="AN367" s="7">
        <f>AJ367-AK367</f>
        <v>1.0121260486209778</v>
      </c>
      <c r="AO367">
        <v>276</v>
      </c>
      <c r="AP367">
        <v>276</v>
      </c>
      <c r="AQ367">
        <v>219</v>
      </c>
      <c r="AR367">
        <v>154</v>
      </c>
      <c r="AS367">
        <v>154</v>
      </c>
      <c r="AT367">
        <v>154</v>
      </c>
      <c r="AU367" s="6">
        <v>15.74</v>
      </c>
      <c r="AV367">
        <v>54</v>
      </c>
      <c r="AW367">
        <v>11</v>
      </c>
      <c r="AX367">
        <v>10</v>
      </c>
      <c r="AY367" s="11">
        <f>AW367+AX367</f>
        <v>21</v>
      </c>
      <c r="AZ367" s="6">
        <v>28.240300000000001</v>
      </c>
      <c r="BA367" s="6">
        <v>26.12</v>
      </c>
      <c r="BB367" s="6">
        <v>501.2</v>
      </c>
      <c r="BC367">
        <v>77</v>
      </c>
      <c r="BD367">
        <v>77</v>
      </c>
      <c r="BE367">
        <v>66</v>
      </c>
      <c r="BF367" s="11">
        <f>BD367-BE367</f>
        <v>11</v>
      </c>
      <c r="BG367">
        <v>65</v>
      </c>
      <c r="BH367">
        <v>51</v>
      </c>
      <c r="BI367">
        <v>38</v>
      </c>
      <c r="BJ367">
        <v>28</v>
      </c>
      <c r="BK367">
        <v>51</v>
      </c>
      <c r="BL367">
        <v>38</v>
      </c>
      <c r="BM367">
        <v>28</v>
      </c>
      <c r="BN367" s="8">
        <f>BM367/DQ367</f>
        <v>2.3178807947019868E-2</v>
      </c>
      <c r="BO367">
        <v>803</v>
      </c>
      <c r="BP367">
        <v>669</v>
      </c>
      <c r="BQ367">
        <v>803</v>
      </c>
      <c r="BR367">
        <v>669</v>
      </c>
      <c r="BS367" s="8">
        <f>IF(BO367+BP367&gt;0,BO367/(BO367+BP367),0)</f>
        <v>0.54551630434782605</v>
      </c>
      <c r="BT367" s="8">
        <f>(BQ367+BR367)/(EH367+EI367)</f>
        <v>0.89646772228989036</v>
      </c>
      <c r="BU367">
        <v>233</v>
      </c>
      <c r="BV367">
        <v>184</v>
      </c>
      <c r="BW367">
        <v>255</v>
      </c>
      <c r="BX367">
        <v>237</v>
      </c>
      <c r="BY367">
        <v>315</v>
      </c>
      <c r="BZ367">
        <v>248</v>
      </c>
      <c r="CA367">
        <v>191</v>
      </c>
      <c r="CB367">
        <v>155</v>
      </c>
      <c r="CC367">
        <v>306</v>
      </c>
      <c r="CD367">
        <v>257</v>
      </c>
      <c r="CE367">
        <v>518</v>
      </c>
      <c r="CF367">
        <v>449</v>
      </c>
      <c r="CG367">
        <v>0</v>
      </c>
      <c r="CH367">
        <v>0</v>
      </c>
      <c r="CI367">
        <v>3</v>
      </c>
      <c r="CJ367">
        <v>2</v>
      </c>
      <c r="CK367">
        <v>0</v>
      </c>
      <c r="CL367">
        <v>0</v>
      </c>
      <c r="CM367">
        <v>0</v>
      </c>
      <c r="CN367">
        <v>0</v>
      </c>
      <c r="CO367">
        <v>1</v>
      </c>
      <c r="CP367">
        <v>3</v>
      </c>
      <c r="CQ367">
        <v>2</v>
      </c>
      <c r="CR367">
        <v>0</v>
      </c>
      <c r="CS367">
        <v>8</v>
      </c>
      <c r="CT367">
        <v>0</v>
      </c>
      <c r="CU367">
        <v>3</v>
      </c>
      <c r="CV367">
        <v>11</v>
      </c>
      <c r="CW367">
        <v>51</v>
      </c>
      <c r="CX367">
        <v>7</v>
      </c>
      <c r="CY367">
        <v>0</v>
      </c>
      <c r="CZ367">
        <v>16</v>
      </c>
      <c r="DA367">
        <v>21</v>
      </c>
      <c r="DB367">
        <v>7</v>
      </c>
      <c r="DC367">
        <v>2</v>
      </c>
      <c r="DD367">
        <v>101</v>
      </c>
      <c r="DE367">
        <v>27</v>
      </c>
      <c r="DF367">
        <v>11</v>
      </c>
      <c r="DG367">
        <v>26</v>
      </c>
      <c r="DH367">
        <v>11</v>
      </c>
      <c r="DI367" s="11">
        <f>DF367-DE367</f>
        <v>-16</v>
      </c>
      <c r="DJ367" s="6">
        <v>-9.2727517253999991</v>
      </c>
      <c r="DK367">
        <v>25</v>
      </c>
      <c r="DL367">
        <v>2</v>
      </c>
      <c r="DM367">
        <v>0</v>
      </c>
      <c r="DN367">
        <v>0</v>
      </c>
      <c r="DO367">
        <v>0</v>
      </c>
      <c r="DP367">
        <v>1791</v>
      </c>
      <c r="DQ367">
        <v>1208</v>
      </c>
      <c r="DR367">
        <v>1357</v>
      </c>
      <c r="DS367">
        <v>935</v>
      </c>
      <c r="DT367">
        <v>953</v>
      </c>
      <c r="DU367">
        <v>669</v>
      </c>
      <c r="DV367" s="6">
        <v>86.35</v>
      </c>
      <c r="DW367" s="6">
        <v>54.54</v>
      </c>
      <c r="DX367">
        <v>268</v>
      </c>
      <c r="DY367">
        <v>168</v>
      </c>
      <c r="DZ367">
        <v>90</v>
      </c>
      <c r="EA367">
        <v>64</v>
      </c>
      <c r="EB367">
        <v>64</v>
      </c>
      <c r="EC367">
        <v>30</v>
      </c>
      <c r="ED367">
        <v>75</v>
      </c>
      <c r="EE367">
        <v>57</v>
      </c>
      <c r="EF367" s="11">
        <f>EB367+ED367</f>
        <v>139</v>
      </c>
      <c r="EG367" s="11">
        <f>EC367+EE367</f>
        <v>87</v>
      </c>
      <c r="EH367">
        <v>897</v>
      </c>
      <c r="EI367">
        <v>745</v>
      </c>
      <c r="EJ367">
        <v>380</v>
      </c>
      <c r="EK367">
        <v>468</v>
      </c>
      <c r="EL367">
        <v>239</v>
      </c>
      <c r="EM367">
        <v>195</v>
      </c>
      <c r="EN367">
        <v>78</v>
      </c>
      <c r="EO367">
        <v>91</v>
      </c>
      <c r="EP367">
        <v>4.0999999999999996</v>
      </c>
      <c r="EQ367">
        <v>1.7000000000000002</v>
      </c>
      <c r="ER367">
        <v>5.8</v>
      </c>
      <c r="ES367">
        <v>3272.5</v>
      </c>
      <c r="ET367" s="11">
        <f>BC367+BJ367+Y367+DL367</f>
        <v>167</v>
      </c>
      <c r="EU367" s="6">
        <f>IF(DK367&gt;0,(BC367+BI367)/DK367,0)</f>
        <v>4.5999999999999996</v>
      </c>
      <c r="EV367" s="6">
        <f>(DP367+DQ367)/AB367*60</f>
        <v>116.74484691593516</v>
      </c>
      <c r="EW367" s="6">
        <v>68.5</v>
      </c>
      <c r="EX367">
        <v>0.84</v>
      </c>
    </row>
    <row r="368" spans="1:154">
      <c r="A368" s="5">
        <v>6750000</v>
      </c>
      <c r="B368" t="s">
        <v>1438</v>
      </c>
      <c r="C368" t="s">
        <v>610</v>
      </c>
      <c r="D368" t="s">
        <v>153</v>
      </c>
      <c r="E368" t="s">
        <v>145</v>
      </c>
      <c r="F368" t="s">
        <v>145</v>
      </c>
      <c r="G368">
        <v>76</v>
      </c>
      <c r="H368">
        <v>220</v>
      </c>
      <c r="I368">
        <v>1997</v>
      </c>
      <c r="J368">
        <v>1</v>
      </c>
      <c r="K368">
        <v>1</v>
      </c>
      <c r="L368" t="s">
        <v>146</v>
      </c>
      <c r="M368" t="s">
        <v>1439</v>
      </c>
      <c r="N368" t="s">
        <v>615</v>
      </c>
      <c r="O368" t="s">
        <v>198</v>
      </c>
      <c r="P368" t="s">
        <v>474</v>
      </c>
      <c r="Q368">
        <v>79</v>
      </c>
      <c r="R368">
        <v>7</v>
      </c>
      <c r="S368">
        <v>43</v>
      </c>
      <c r="T368">
        <v>18</v>
      </c>
      <c r="U368">
        <v>25</v>
      </c>
      <c r="V368">
        <v>50</v>
      </c>
      <c r="W368">
        <v>7</v>
      </c>
      <c r="X368" s="6">
        <v>7.3</v>
      </c>
      <c r="Y368">
        <v>51</v>
      </c>
      <c r="Z368">
        <v>1835</v>
      </c>
      <c r="AA368">
        <v>85607</v>
      </c>
      <c r="AB368" s="6">
        <v>1424.66</v>
      </c>
      <c r="AC368" s="7">
        <v>18.083333333300001</v>
      </c>
      <c r="AD368" s="7">
        <f>AVERAGE(AA368/60/Q368,AB368/Q368,AC368)</f>
        <v>18.059184247527568</v>
      </c>
      <c r="AE368" s="8">
        <v>0.31654890459049906</v>
      </c>
      <c r="AF368" s="8">
        <v>0.58823529411764708</v>
      </c>
      <c r="AG368" s="8">
        <v>0.10059171597633136</v>
      </c>
      <c r="AH368" s="9">
        <f>1-EA368/DU368</f>
        <v>0.91512915129151295</v>
      </c>
      <c r="AI368" s="10">
        <f>(AG368+AH368)*1000</f>
        <v>1015.7208672678444</v>
      </c>
      <c r="AJ368" s="7">
        <f>DZ368/AB368*60</f>
        <v>3.5798014964974096</v>
      </c>
      <c r="AK368" s="7">
        <f>EA368/AB368*60</f>
        <v>1.937304339280951</v>
      </c>
      <c r="AL368" s="8">
        <f>IF(DZ368+EA368&gt;0,DZ368/(DZ368+EA368),0)</f>
        <v>0.64885496183206104</v>
      </c>
      <c r="AM368" s="11">
        <f>DZ368-EA368</f>
        <v>39</v>
      </c>
      <c r="AN368" s="7">
        <f>AJ368-AK368</f>
        <v>1.6424971572164586</v>
      </c>
      <c r="AO368">
        <v>146</v>
      </c>
      <c r="AP368">
        <v>146</v>
      </c>
      <c r="AQ368">
        <v>118</v>
      </c>
      <c r="AR368">
        <v>82</v>
      </c>
      <c r="AS368">
        <v>81</v>
      </c>
      <c r="AT368">
        <v>82</v>
      </c>
      <c r="AU368" s="6">
        <v>8.26</v>
      </c>
      <c r="AV368">
        <v>25</v>
      </c>
      <c r="AW368">
        <v>6</v>
      </c>
      <c r="AX368">
        <v>7</v>
      </c>
      <c r="AY368" s="11">
        <f>AW368+AX368</f>
        <v>13</v>
      </c>
      <c r="AZ368" s="6">
        <v>31.3537</v>
      </c>
      <c r="BA368" s="6">
        <v>29.3</v>
      </c>
      <c r="BB368" s="6">
        <v>350.8</v>
      </c>
      <c r="BC368">
        <v>52</v>
      </c>
      <c r="BD368">
        <v>52</v>
      </c>
      <c r="BE368">
        <v>53</v>
      </c>
      <c r="BF368" s="11">
        <f>BD368-BE368</f>
        <v>-1</v>
      </c>
      <c r="BG368">
        <v>37</v>
      </c>
      <c r="BH368">
        <v>74</v>
      </c>
      <c r="BI368">
        <v>64</v>
      </c>
      <c r="BJ368">
        <v>31</v>
      </c>
      <c r="BK368">
        <v>74</v>
      </c>
      <c r="BL368">
        <v>62</v>
      </c>
      <c r="BM368">
        <v>31</v>
      </c>
      <c r="BN368" s="8">
        <f>BM368/DQ368</f>
        <v>2.8105167724388033E-2</v>
      </c>
      <c r="BO368">
        <v>375</v>
      </c>
      <c r="BP368">
        <v>362</v>
      </c>
      <c r="BQ368">
        <v>374</v>
      </c>
      <c r="BR368">
        <v>360</v>
      </c>
      <c r="BS368" s="8">
        <f>IF(BO368+BP368&gt;0,BO368/(BO368+BP368),0)</f>
        <v>0.50881953867028495</v>
      </c>
      <c r="BT368" s="8">
        <f>(BQ368+BR368)/(EH368+EI368)</f>
        <v>0.47324306898774982</v>
      </c>
      <c r="BU368">
        <v>91</v>
      </c>
      <c r="BV368">
        <v>95</v>
      </c>
      <c r="BW368">
        <v>133</v>
      </c>
      <c r="BX368">
        <v>111</v>
      </c>
      <c r="BY368">
        <v>151</v>
      </c>
      <c r="BZ368">
        <v>155</v>
      </c>
      <c r="CA368">
        <v>106</v>
      </c>
      <c r="CB368">
        <v>97</v>
      </c>
      <c r="CC368">
        <v>137</v>
      </c>
      <c r="CD368">
        <v>125</v>
      </c>
      <c r="CE368">
        <v>217</v>
      </c>
      <c r="CF368">
        <v>224</v>
      </c>
      <c r="CG368">
        <v>0</v>
      </c>
      <c r="CH368">
        <v>0</v>
      </c>
      <c r="CI368">
        <v>0</v>
      </c>
      <c r="CJ368">
        <v>3</v>
      </c>
      <c r="CK368">
        <v>0</v>
      </c>
      <c r="CL368">
        <v>1</v>
      </c>
      <c r="CM368">
        <v>0</v>
      </c>
      <c r="CN368">
        <v>0</v>
      </c>
      <c r="CO368">
        <v>0</v>
      </c>
      <c r="CP368">
        <v>0</v>
      </c>
      <c r="CQ368">
        <v>1</v>
      </c>
      <c r="CR368">
        <v>0</v>
      </c>
      <c r="CS368">
        <v>5</v>
      </c>
      <c r="CT368">
        <v>1</v>
      </c>
      <c r="CU368">
        <v>1</v>
      </c>
      <c r="CV368">
        <v>4</v>
      </c>
      <c r="CW368">
        <v>31</v>
      </c>
      <c r="CX368">
        <v>6</v>
      </c>
      <c r="CY368">
        <v>2</v>
      </c>
      <c r="CZ368">
        <v>17</v>
      </c>
      <c r="DA368">
        <v>5</v>
      </c>
      <c r="DB368">
        <v>4</v>
      </c>
      <c r="DC368">
        <v>0</v>
      </c>
      <c r="DD368">
        <v>47</v>
      </c>
      <c r="DE368">
        <v>16</v>
      </c>
      <c r="DF368">
        <v>14</v>
      </c>
      <c r="DG368">
        <v>13</v>
      </c>
      <c r="DH368">
        <v>17</v>
      </c>
      <c r="DI368" s="11">
        <f>DF368-DE368</f>
        <v>-2</v>
      </c>
      <c r="DJ368" s="6">
        <v>5.0369705847999997</v>
      </c>
      <c r="DK368">
        <v>13</v>
      </c>
      <c r="DL368">
        <v>1</v>
      </c>
      <c r="DM368">
        <v>0</v>
      </c>
      <c r="DN368">
        <v>1</v>
      </c>
      <c r="DO368">
        <v>1</v>
      </c>
      <c r="DP368">
        <v>1722</v>
      </c>
      <c r="DQ368">
        <v>1103</v>
      </c>
      <c r="DR368">
        <v>1242</v>
      </c>
      <c r="DS368">
        <v>787</v>
      </c>
      <c r="DT368">
        <v>845</v>
      </c>
      <c r="DU368">
        <v>542</v>
      </c>
      <c r="DV368" s="6">
        <v>84.3</v>
      </c>
      <c r="DW368" s="6">
        <v>49.2</v>
      </c>
      <c r="DX368">
        <v>281</v>
      </c>
      <c r="DY368">
        <v>149</v>
      </c>
      <c r="DZ368">
        <v>85</v>
      </c>
      <c r="EA368">
        <v>46</v>
      </c>
      <c r="EB368">
        <v>63</v>
      </c>
      <c r="EC368">
        <v>27</v>
      </c>
      <c r="ED368">
        <v>52</v>
      </c>
      <c r="EE368">
        <v>79</v>
      </c>
      <c r="EF368" s="11">
        <f>EB368+ED368</f>
        <v>115</v>
      </c>
      <c r="EG368" s="11">
        <f>EC368+EE368</f>
        <v>106</v>
      </c>
      <c r="EH368">
        <v>807</v>
      </c>
      <c r="EI368">
        <v>744</v>
      </c>
      <c r="EJ368">
        <v>394</v>
      </c>
      <c r="EK368">
        <v>425</v>
      </c>
      <c r="EL368">
        <v>343</v>
      </c>
      <c r="EM368">
        <v>189</v>
      </c>
      <c r="EN368">
        <v>78</v>
      </c>
      <c r="EO368">
        <v>74</v>
      </c>
      <c r="EP368">
        <v>2.2000000000000002</v>
      </c>
      <c r="EQ368">
        <v>2.1</v>
      </c>
      <c r="ER368">
        <v>4.3</v>
      </c>
      <c r="ES368">
        <v>3075.94</v>
      </c>
      <c r="ET368" s="11">
        <f>BC368+BJ368+Y368+DL368</f>
        <v>135</v>
      </c>
      <c r="EU368" s="6">
        <f>IF(DK368&gt;0,(BC368+BI368)/DK368,0)</f>
        <v>8.9230769230769234</v>
      </c>
      <c r="EV368" s="6">
        <f>(DP368+DQ368)/AB368*60</f>
        <v>118.97575561888451</v>
      </c>
      <c r="EW368" s="6">
        <v>47.4</v>
      </c>
      <c r="EX368">
        <v>0.6</v>
      </c>
    </row>
    <row r="369" spans="1:154">
      <c r="A369" s="5">
        <v>792500</v>
      </c>
      <c r="B369" t="s">
        <v>1440</v>
      </c>
      <c r="C369" t="s">
        <v>1441</v>
      </c>
      <c r="D369" t="s">
        <v>563</v>
      </c>
      <c r="E369" t="s">
        <v>160</v>
      </c>
      <c r="F369" t="s">
        <v>160</v>
      </c>
      <c r="G369">
        <v>72</v>
      </c>
      <c r="H369">
        <v>187</v>
      </c>
      <c r="I369">
        <v>2014</v>
      </c>
      <c r="J369">
        <v>2</v>
      </c>
      <c r="K369">
        <v>58</v>
      </c>
      <c r="L369" t="s">
        <v>146</v>
      </c>
      <c r="M369" t="s">
        <v>1442</v>
      </c>
      <c r="N369" t="s">
        <v>1443</v>
      </c>
      <c r="O369" t="s">
        <v>303</v>
      </c>
      <c r="P369" t="s">
        <v>395</v>
      </c>
      <c r="Q369">
        <v>78</v>
      </c>
      <c r="R369">
        <v>15</v>
      </c>
      <c r="S369">
        <v>18</v>
      </c>
      <c r="T369">
        <v>10</v>
      </c>
      <c r="U369">
        <v>8</v>
      </c>
      <c r="V369">
        <v>33</v>
      </c>
      <c r="W369">
        <v>7</v>
      </c>
      <c r="X369" s="6">
        <v>-9.6999999999999993</v>
      </c>
      <c r="Y369">
        <v>22</v>
      </c>
      <c r="Z369">
        <v>1533</v>
      </c>
      <c r="AA369">
        <v>73086</v>
      </c>
      <c r="AB369" s="6">
        <v>1216.97</v>
      </c>
      <c r="AC369" s="7">
        <v>15.6166666667</v>
      </c>
      <c r="AD369" s="7">
        <f>AVERAGE(AA369/60/Q369,AB369/Q369,AC369)</f>
        <v>15.611837606848717</v>
      </c>
      <c r="AE369" s="8">
        <v>0.27422822119068008</v>
      </c>
      <c r="AF369" s="8">
        <v>0.6470588235294118</v>
      </c>
      <c r="AG369" s="8">
        <v>9.6774193548387094E-2</v>
      </c>
      <c r="AH369" s="9">
        <f>1-EA369/DU369</f>
        <v>0.92503748125937035</v>
      </c>
      <c r="AI369" s="10">
        <f>(AG369+AH369)*1000</f>
        <v>1021.8116748077575</v>
      </c>
      <c r="AJ369" s="7">
        <f>DZ369/AB369*60</f>
        <v>2.5144416049697198</v>
      </c>
      <c r="AK369" s="7">
        <f>EA369/AB369*60</f>
        <v>2.4651388284016864</v>
      </c>
      <c r="AL369" s="8">
        <f>IF(DZ369+EA369&gt;0,DZ369/(DZ369+EA369),0)</f>
        <v>0.50495049504950495</v>
      </c>
      <c r="AM369" s="11">
        <f>DZ369-EA369</f>
        <v>1</v>
      </c>
      <c r="AN369" s="7">
        <f>AJ369-AK369</f>
        <v>4.9302776568033391E-2</v>
      </c>
      <c r="AO369">
        <v>164</v>
      </c>
      <c r="AP369">
        <v>164</v>
      </c>
      <c r="AQ369">
        <v>139</v>
      </c>
      <c r="AR369">
        <v>88</v>
      </c>
      <c r="AS369">
        <v>88</v>
      </c>
      <c r="AT369">
        <v>88</v>
      </c>
      <c r="AU369" s="6">
        <v>11.14</v>
      </c>
      <c r="AV369">
        <v>49</v>
      </c>
      <c r="AW369">
        <v>13</v>
      </c>
      <c r="AX369">
        <v>6</v>
      </c>
      <c r="AY369" s="11">
        <f>AW369+AX369</f>
        <v>19</v>
      </c>
      <c r="AZ369" s="6">
        <v>22.409099999999999</v>
      </c>
      <c r="BA369" s="6">
        <v>23.76</v>
      </c>
      <c r="BB369" s="6">
        <v>156.1</v>
      </c>
      <c r="BC369">
        <v>72</v>
      </c>
      <c r="BD369">
        <v>72</v>
      </c>
      <c r="BE369">
        <v>98</v>
      </c>
      <c r="BF369" s="11">
        <f>BD369-BE369</f>
        <v>-26</v>
      </c>
      <c r="BG369">
        <v>51</v>
      </c>
      <c r="BH369">
        <v>15</v>
      </c>
      <c r="BI369">
        <v>14</v>
      </c>
      <c r="BJ369">
        <v>56</v>
      </c>
      <c r="BK369">
        <v>15</v>
      </c>
      <c r="BL369">
        <v>14</v>
      </c>
      <c r="BM369">
        <v>56</v>
      </c>
      <c r="BN369" s="8">
        <f>BM369/DQ369</f>
        <v>4.3512043512043512E-2</v>
      </c>
      <c r="BO369">
        <v>471</v>
      </c>
      <c r="BP369">
        <v>535</v>
      </c>
      <c r="BQ369">
        <v>471</v>
      </c>
      <c r="BR369">
        <v>535</v>
      </c>
      <c r="BS369" s="8">
        <f>IF(BO369+BP369&gt;0,BO369/(BO369+BP369),0)</f>
        <v>0.46819085487077533</v>
      </c>
      <c r="BT369" s="8">
        <f>(BQ369+BR369)/(EH369+EI369)</f>
        <v>0.9071235347159603</v>
      </c>
      <c r="BU369">
        <v>145</v>
      </c>
      <c r="BV369">
        <v>177</v>
      </c>
      <c r="BW369">
        <v>157</v>
      </c>
      <c r="BX369">
        <v>170</v>
      </c>
      <c r="BY369">
        <v>169</v>
      </c>
      <c r="BZ369">
        <v>188</v>
      </c>
      <c r="CA369">
        <v>122</v>
      </c>
      <c r="CB369">
        <v>166</v>
      </c>
      <c r="CC369">
        <v>180</v>
      </c>
      <c r="CD369">
        <v>200</v>
      </c>
      <c r="CE369">
        <v>278</v>
      </c>
      <c r="CF369">
        <v>307</v>
      </c>
      <c r="CG369">
        <v>0</v>
      </c>
      <c r="CH369">
        <v>5</v>
      </c>
      <c r="CI369">
        <v>1</v>
      </c>
      <c r="CJ369">
        <v>0</v>
      </c>
      <c r="CK369">
        <v>0</v>
      </c>
      <c r="CL369">
        <v>0</v>
      </c>
      <c r="CM369">
        <v>3</v>
      </c>
      <c r="CN369">
        <v>0</v>
      </c>
      <c r="CO369">
        <v>1</v>
      </c>
      <c r="CP369">
        <v>1</v>
      </c>
      <c r="CQ369">
        <v>2</v>
      </c>
      <c r="CR369">
        <v>0</v>
      </c>
      <c r="CS369">
        <v>8</v>
      </c>
      <c r="CT369">
        <v>0</v>
      </c>
      <c r="CU369">
        <v>2</v>
      </c>
      <c r="CV369">
        <v>3</v>
      </c>
      <c r="CW369">
        <v>46</v>
      </c>
      <c r="CX369">
        <v>12</v>
      </c>
      <c r="CY369">
        <v>0</v>
      </c>
      <c r="CZ369">
        <v>2</v>
      </c>
      <c r="DA369">
        <v>2</v>
      </c>
      <c r="DB369">
        <v>14</v>
      </c>
      <c r="DC369">
        <v>4</v>
      </c>
      <c r="DD369">
        <v>54</v>
      </c>
      <c r="DE369">
        <v>11</v>
      </c>
      <c r="DF369">
        <v>17</v>
      </c>
      <c r="DG369">
        <v>11</v>
      </c>
      <c r="DH369">
        <v>18</v>
      </c>
      <c r="DI369" s="11">
        <f>DF369-DE369</f>
        <v>6</v>
      </c>
      <c r="DJ369" s="6">
        <v>10.2811231582</v>
      </c>
      <c r="DK369">
        <v>11</v>
      </c>
      <c r="DL369">
        <v>0</v>
      </c>
      <c r="DM369">
        <v>0</v>
      </c>
      <c r="DN369">
        <v>0</v>
      </c>
      <c r="DO369">
        <v>0</v>
      </c>
      <c r="DP369">
        <v>1050</v>
      </c>
      <c r="DQ369">
        <v>1287</v>
      </c>
      <c r="DR369">
        <v>770</v>
      </c>
      <c r="DS369">
        <v>997</v>
      </c>
      <c r="DT369">
        <v>527</v>
      </c>
      <c r="DU369">
        <v>667</v>
      </c>
      <c r="DV369" s="6">
        <v>47.67</v>
      </c>
      <c r="DW369" s="6">
        <v>62.11</v>
      </c>
      <c r="DX369">
        <v>167</v>
      </c>
      <c r="DY369">
        <v>195</v>
      </c>
      <c r="DZ369">
        <v>51</v>
      </c>
      <c r="EA369">
        <v>50</v>
      </c>
      <c r="EB369">
        <v>49</v>
      </c>
      <c r="EC369">
        <v>47</v>
      </c>
      <c r="ED369">
        <v>42</v>
      </c>
      <c r="EE369">
        <v>39</v>
      </c>
      <c r="EF369" s="11">
        <f>EB369+ED369</f>
        <v>91</v>
      </c>
      <c r="EG369" s="11">
        <f>EC369+EE369</f>
        <v>86</v>
      </c>
      <c r="EH369">
        <v>521</v>
      </c>
      <c r="EI369">
        <v>588</v>
      </c>
      <c r="EJ369">
        <v>517</v>
      </c>
      <c r="EK369">
        <v>414</v>
      </c>
      <c r="EL369">
        <v>158</v>
      </c>
      <c r="EM369">
        <v>81</v>
      </c>
      <c r="EN369">
        <v>77</v>
      </c>
      <c r="EO369">
        <v>63</v>
      </c>
      <c r="EP369">
        <v>1.9</v>
      </c>
      <c r="EQ369">
        <v>1.7000000000000002</v>
      </c>
      <c r="ER369">
        <v>3.6</v>
      </c>
      <c r="ES369">
        <v>3220.83</v>
      </c>
      <c r="ET369" s="11">
        <f>BC369+BJ369+Y369+DL369</f>
        <v>150</v>
      </c>
      <c r="EU369" s="6">
        <f>IF(DK369&gt;0,(BC369+BI369)/DK369,0)</f>
        <v>7.8181818181818183</v>
      </c>
      <c r="EV369" s="6">
        <f>(DP369+DQ369)/AB369*60</f>
        <v>115.22058883949481</v>
      </c>
      <c r="EW369" s="6">
        <v>21</v>
      </c>
      <c r="EX369">
        <v>0.27</v>
      </c>
    </row>
    <row r="370" spans="1:154">
      <c r="A370" s="5">
        <v>2700000</v>
      </c>
      <c r="B370" t="s">
        <v>1444</v>
      </c>
      <c r="C370" t="s">
        <v>170</v>
      </c>
      <c r="D370" t="s">
        <v>153</v>
      </c>
      <c r="E370" t="s">
        <v>145</v>
      </c>
      <c r="F370" t="s">
        <v>145</v>
      </c>
      <c r="G370">
        <v>71</v>
      </c>
      <c r="H370">
        <v>195</v>
      </c>
      <c r="I370">
        <v>2002</v>
      </c>
      <c r="J370">
        <v>2</v>
      </c>
      <c r="K370">
        <v>43</v>
      </c>
      <c r="L370" t="s">
        <v>146</v>
      </c>
      <c r="M370" t="s">
        <v>1445</v>
      </c>
      <c r="N370" t="s">
        <v>1031</v>
      </c>
      <c r="O370" t="s">
        <v>149</v>
      </c>
      <c r="P370" t="s">
        <v>233</v>
      </c>
      <c r="Q370">
        <v>56</v>
      </c>
      <c r="R370">
        <v>5</v>
      </c>
      <c r="S370">
        <v>14</v>
      </c>
      <c r="T370">
        <v>6</v>
      </c>
      <c r="U370">
        <v>8</v>
      </c>
      <c r="V370">
        <v>19</v>
      </c>
      <c r="W370">
        <v>7</v>
      </c>
      <c r="X370" s="6">
        <v>3.1</v>
      </c>
      <c r="Y370">
        <v>37</v>
      </c>
      <c r="Z370">
        <v>1577</v>
      </c>
      <c r="AA370">
        <v>68471</v>
      </c>
      <c r="AB370" s="6">
        <v>1138.74</v>
      </c>
      <c r="AC370" s="7">
        <v>20.383333333300001</v>
      </c>
      <c r="AD370" s="7">
        <f>AVERAGE(AA370/60/Q370,AB370/Q370,AC370)</f>
        <v>20.365416666655559</v>
      </c>
      <c r="AE370" s="8">
        <v>0.34346365210257401</v>
      </c>
      <c r="AF370" s="8">
        <v>0.32203389830508472</v>
      </c>
      <c r="AG370" s="8">
        <v>9.849749582637729E-2</v>
      </c>
      <c r="AH370" s="9">
        <f>1-EA370/DU370</f>
        <v>0.91486291486291482</v>
      </c>
      <c r="AI370" s="10">
        <f>(AG370+AH370)*1000</f>
        <v>1013.3604106892922</v>
      </c>
      <c r="AJ370" s="7">
        <f>DZ370/AB370*60</f>
        <v>3.1086990884661994</v>
      </c>
      <c r="AK370" s="7">
        <f>EA370/AB370*60</f>
        <v>3.1086990884661994</v>
      </c>
      <c r="AL370" s="8">
        <f>IF(DZ370+EA370&gt;0,DZ370/(DZ370+EA370),0)</f>
        <v>0.5</v>
      </c>
      <c r="AM370" s="11">
        <f>DZ370-EA370</f>
        <v>0</v>
      </c>
      <c r="AN370" s="7">
        <f>AJ370-AK370</f>
        <v>0</v>
      </c>
      <c r="AO370">
        <v>156</v>
      </c>
      <c r="AP370">
        <v>156</v>
      </c>
      <c r="AQ370">
        <v>117</v>
      </c>
      <c r="AR370">
        <v>84</v>
      </c>
      <c r="AS370">
        <v>84</v>
      </c>
      <c r="AT370">
        <v>84</v>
      </c>
      <c r="AU370" s="6">
        <v>5.93</v>
      </c>
      <c r="AV370">
        <v>14</v>
      </c>
      <c r="AW370">
        <v>3</v>
      </c>
      <c r="AX370">
        <v>5</v>
      </c>
      <c r="AY370" s="11">
        <f>AW370+AX370</f>
        <v>8</v>
      </c>
      <c r="AZ370" s="6">
        <v>42.619</v>
      </c>
      <c r="BA370" s="6">
        <v>38.47</v>
      </c>
      <c r="BB370" s="6">
        <v>83.6</v>
      </c>
      <c r="BC370">
        <v>29</v>
      </c>
      <c r="BD370">
        <v>29</v>
      </c>
      <c r="BE370">
        <v>44</v>
      </c>
      <c r="BF370" s="11">
        <f>BD370-BE370</f>
        <v>-15</v>
      </c>
      <c r="BG370">
        <v>33</v>
      </c>
      <c r="BH370">
        <v>18</v>
      </c>
      <c r="BI370">
        <v>20</v>
      </c>
      <c r="BJ370">
        <v>83</v>
      </c>
      <c r="BK370">
        <v>18</v>
      </c>
      <c r="BL370">
        <v>20</v>
      </c>
      <c r="BM370">
        <v>83</v>
      </c>
      <c r="BN370" s="8">
        <f>BM370/DQ370</f>
        <v>6.5977742448330684E-2</v>
      </c>
      <c r="BO370">
        <v>0</v>
      </c>
      <c r="BP370">
        <v>0</v>
      </c>
      <c r="BQ370">
        <v>0</v>
      </c>
      <c r="BR370">
        <v>0</v>
      </c>
      <c r="BS370" s="8">
        <f>IF(BO370+BP370&gt;0,BO370/(BO370+BP370),0)</f>
        <v>0</v>
      </c>
      <c r="BT370" s="8">
        <f>(BQ370+BR370)/(EH370+EI370)</f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1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5</v>
      </c>
      <c r="CP370">
        <v>0</v>
      </c>
      <c r="CQ370">
        <v>0</v>
      </c>
      <c r="CR370">
        <v>0</v>
      </c>
      <c r="CS370">
        <v>0</v>
      </c>
      <c r="CT370">
        <v>1</v>
      </c>
      <c r="CU370">
        <v>1</v>
      </c>
      <c r="CV370">
        <v>7</v>
      </c>
      <c r="CW370">
        <v>24</v>
      </c>
      <c r="CX370">
        <v>6</v>
      </c>
      <c r="CY370">
        <v>0</v>
      </c>
      <c r="CZ370">
        <v>35</v>
      </c>
      <c r="DA370">
        <v>10</v>
      </c>
      <c r="DB370">
        <v>1</v>
      </c>
      <c r="DC370">
        <v>0</v>
      </c>
      <c r="DD370">
        <v>32</v>
      </c>
      <c r="DE370">
        <v>17</v>
      </c>
      <c r="DF370">
        <v>10</v>
      </c>
      <c r="DG370">
        <v>17</v>
      </c>
      <c r="DH370">
        <v>8</v>
      </c>
      <c r="DI370" s="11">
        <f>DF370-DE370</f>
        <v>-7</v>
      </c>
      <c r="DJ370" s="6">
        <v>0.60841308000000005</v>
      </c>
      <c r="DK370">
        <v>16</v>
      </c>
      <c r="DL370">
        <v>1</v>
      </c>
      <c r="DM370">
        <v>0</v>
      </c>
      <c r="DN370">
        <v>0</v>
      </c>
      <c r="DO370">
        <v>0</v>
      </c>
      <c r="DP370">
        <v>1020</v>
      </c>
      <c r="DQ370">
        <v>1258</v>
      </c>
      <c r="DR370">
        <v>790</v>
      </c>
      <c r="DS370">
        <v>914</v>
      </c>
      <c r="DT370">
        <v>599</v>
      </c>
      <c r="DU370">
        <v>693</v>
      </c>
      <c r="DV370" s="6">
        <v>55.77</v>
      </c>
      <c r="DW370" s="6">
        <v>61.36</v>
      </c>
      <c r="DX370">
        <v>184</v>
      </c>
      <c r="DY370">
        <v>201</v>
      </c>
      <c r="DZ370">
        <v>59</v>
      </c>
      <c r="EA370">
        <v>59</v>
      </c>
      <c r="EB370">
        <v>52</v>
      </c>
      <c r="EC370">
        <v>63</v>
      </c>
      <c r="ED370">
        <v>36</v>
      </c>
      <c r="EE370">
        <v>46</v>
      </c>
      <c r="EF370" s="11">
        <f>EB370+ED370</f>
        <v>88</v>
      </c>
      <c r="EG370" s="11">
        <f>EC370+EE370</f>
        <v>109</v>
      </c>
      <c r="EH370">
        <v>551</v>
      </c>
      <c r="EI370">
        <v>628</v>
      </c>
      <c r="EJ370">
        <v>441</v>
      </c>
      <c r="EK370">
        <v>469</v>
      </c>
      <c r="EL370">
        <v>138</v>
      </c>
      <c r="EM370">
        <v>124</v>
      </c>
      <c r="EN370">
        <v>63</v>
      </c>
      <c r="EO370">
        <v>61</v>
      </c>
      <c r="EP370">
        <v>1.2</v>
      </c>
      <c r="EQ370">
        <v>2</v>
      </c>
      <c r="ER370">
        <v>3.2</v>
      </c>
      <c r="ES370">
        <v>2176.7199999999998</v>
      </c>
      <c r="ET370" s="11">
        <f>BC370+BJ370+Y370+DL370</f>
        <v>150</v>
      </c>
      <c r="EU370" s="6">
        <f>IF(DK370&gt;0,(BC370+BI370)/DK370,0)</f>
        <v>3.0625</v>
      </c>
      <c r="EV370" s="6">
        <f>(DP370+DQ370)/AB370*60</f>
        <v>120.02739870383056</v>
      </c>
      <c r="EW370" s="6">
        <v>16.2</v>
      </c>
      <c r="EX370">
        <v>0.28999999999999998</v>
      </c>
    </row>
    <row r="371" spans="1:154">
      <c r="A371" s="5">
        <v>575000</v>
      </c>
      <c r="B371" t="s">
        <v>1446</v>
      </c>
      <c r="C371" t="s">
        <v>497</v>
      </c>
      <c r="D371" t="s">
        <v>338</v>
      </c>
      <c r="E371" t="s">
        <v>160</v>
      </c>
      <c r="F371" t="s">
        <v>160</v>
      </c>
      <c r="G371">
        <v>76</v>
      </c>
      <c r="H371">
        <v>204</v>
      </c>
      <c r="I371">
        <v>2010</v>
      </c>
      <c r="J371">
        <v>1</v>
      </c>
      <c r="K371">
        <v>18</v>
      </c>
      <c r="L371" t="s">
        <v>154</v>
      </c>
      <c r="M371" t="s">
        <v>1447</v>
      </c>
      <c r="N371" t="s">
        <v>988</v>
      </c>
      <c r="O371" t="s">
        <v>238</v>
      </c>
      <c r="P371" t="s">
        <v>331</v>
      </c>
      <c r="Q371">
        <v>77</v>
      </c>
      <c r="R371">
        <v>5</v>
      </c>
      <c r="S371">
        <v>12</v>
      </c>
      <c r="T371">
        <v>9</v>
      </c>
      <c r="U371">
        <v>3</v>
      </c>
      <c r="V371">
        <v>17</v>
      </c>
      <c r="W371">
        <v>14</v>
      </c>
      <c r="X371" s="6">
        <v>-1.6</v>
      </c>
      <c r="Y371">
        <v>99</v>
      </c>
      <c r="Z371">
        <v>1380</v>
      </c>
      <c r="AA371">
        <v>57408</v>
      </c>
      <c r="AB371" s="6">
        <v>952.38</v>
      </c>
      <c r="AC371" s="7">
        <v>12.416666666699999</v>
      </c>
      <c r="AD371" s="7">
        <f>AVERAGE(AA371/60/Q371,AB371/Q371,AC371)</f>
        <v>12.403737373748484</v>
      </c>
      <c r="AE371" s="8">
        <v>0.22349884892390229</v>
      </c>
      <c r="AF371" s="8">
        <v>0.56666666666666665</v>
      </c>
      <c r="AG371" s="8">
        <v>8.4985835694050993E-2</v>
      </c>
      <c r="AH371" s="9">
        <f>1-EA371/DU371</f>
        <v>0.92546583850931674</v>
      </c>
      <c r="AI371" s="10">
        <f>(AG371+AH371)*1000</f>
        <v>1010.4516742033678</v>
      </c>
      <c r="AJ371" s="7">
        <f>DZ371/AB371*60</f>
        <v>1.89000189000189</v>
      </c>
      <c r="AK371" s="7">
        <f>EA371/AB371*60</f>
        <v>2.268002268002268</v>
      </c>
      <c r="AL371" s="8">
        <f>IF(DZ371+EA371&gt;0,DZ371/(DZ371+EA371),0)</f>
        <v>0.45454545454545453</v>
      </c>
      <c r="AM371" s="11">
        <f>DZ371-EA371</f>
        <v>-6</v>
      </c>
      <c r="AN371" s="7">
        <f>AJ371-AK371</f>
        <v>-0.378000378000378</v>
      </c>
      <c r="AO371">
        <v>154</v>
      </c>
      <c r="AP371">
        <v>154</v>
      </c>
      <c r="AQ371">
        <v>115</v>
      </c>
      <c r="AR371">
        <v>90</v>
      </c>
      <c r="AS371">
        <v>90</v>
      </c>
      <c r="AT371">
        <v>90</v>
      </c>
      <c r="AU371" s="6">
        <v>8.15</v>
      </c>
      <c r="AV371">
        <v>25</v>
      </c>
      <c r="AW371">
        <v>9</v>
      </c>
      <c r="AX371">
        <v>10</v>
      </c>
      <c r="AY371" s="11">
        <f>AW371+AX371</f>
        <v>19</v>
      </c>
      <c r="AZ371" s="6">
        <v>32.011099999999999</v>
      </c>
      <c r="BA371" s="6">
        <v>28.67</v>
      </c>
      <c r="BB371" s="6">
        <v>183.2</v>
      </c>
      <c r="BC371">
        <v>143</v>
      </c>
      <c r="BD371">
        <v>143</v>
      </c>
      <c r="BE371">
        <v>100</v>
      </c>
      <c r="BF371" s="11">
        <f>BD371-BE371</f>
        <v>43</v>
      </c>
      <c r="BG371">
        <v>25</v>
      </c>
      <c r="BH371">
        <v>14</v>
      </c>
      <c r="BI371">
        <v>24</v>
      </c>
      <c r="BJ371">
        <v>66</v>
      </c>
      <c r="BK371">
        <v>14</v>
      </c>
      <c r="BL371">
        <v>24</v>
      </c>
      <c r="BM371">
        <v>66</v>
      </c>
      <c r="BN371" s="8">
        <f>BM371/DQ371</f>
        <v>6.6734074823053588E-2</v>
      </c>
      <c r="BO371">
        <v>17</v>
      </c>
      <c r="BP371">
        <v>25</v>
      </c>
      <c r="BQ371">
        <v>17</v>
      </c>
      <c r="BR371">
        <v>25</v>
      </c>
      <c r="BS371" s="8">
        <f>IF(BO371+BP371&gt;0,BO371/(BO371+BP371),0)</f>
        <v>0.40476190476190477</v>
      </c>
      <c r="BT371" s="8">
        <f>(BQ371+BR371)/(EH371+EI371)</f>
        <v>4.3032786885245901E-2</v>
      </c>
      <c r="BU371">
        <v>4</v>
      </c>
      <c r="BV371">
        <v>11</v>
      </c>
      <c r="BW371">
        <v>10</v>
      </c>
      <c r="BX371">
        <v>6</v>
      </c>
      <c r="BY371">
        <v>3</v>
      </c>
      <c r="BZ371">
        <v>8</v>
      </c>
      <c r="CA371">
        <v>11</v>
      </c>
      <c r="CB371">
        <v>9</v>
      </c>
      <c r="CC371">
        <v>2</v>
      </c>
      <c r="CD371">
        <v>7</v>
      </c>
      <c r="CE371">
        <v>8</v>
      </c>
      <c r="CF371">
        <v>14</v>
      </c>
      <c r="CG371">
        <v>0</v>
      </c>
      <c r="CH371">
        <v>2</v>
      </c>
      <c r="CI371">
        <v>0</v>
      </c>
      <c r="CJ371">
        <v>0</v>
      </c>
      <c r="CK371">
        <v>0</v>
      </c>
      <c r="CL371">
        <v>0</v>
      </c>
      <c r="CM371">
        <v>1</v>
      </c>
      <c r="CN371">
        <v>0</v>
      </c>
      <c r="CO371">
        <v>0</v>
      </c>
      <c r="CP371">
        <v>0</v>
      </c>
      <c r="CQ371">
        <v>1</v>
      </c>
      <c r="CR371">
        <v>0</v>
      </c>
      <c r="CS371">
        <v>3</v>
      </c>
      <c r="CT371">
        <v>0</v>
      </c>
      <c r="CU371">
        <v>0</v>
      </c>
      <c r="CV371">
        <v>1</v>
      </c>
      <c r="CW371">
        <v>24</v>
      </c>
      <c r="CX371">
        <v>9</v>
      </c>
      <c r="CY371">
        <v>0</v>
      </c>
      <c r="CZ371">
        <v>11</v>
      </c>
      <c r="DA371">
        <v>6</v>
      </c>
      <c r="DB371">
        <v>5</v>
      </c>
      <c r="DC371">
        <v>1</v>
      </c>
      <c r="DD371">
        <v>58</v>
      </c>
      <c r="DE371">
        <v>30</v>
      </c>
      <c r="DF371">
        <v>14</v>
      </c>
      <c r="DG371">
        <v>29</v>
      </c>
      <c r="DH371">
        <v>15</v>
      </c>
      <c r="DI371" s="11">
        <f>DF371-DE371</f>
        <v>-16</v>
      </c>
      <c r="DJ371" s="6">
        <v>-13.108341296100001</v>
      </c>
      <c r="DK371">
        <v>17</v>
      </c>
      <c r="DL371">
        <v>13</v>
      </c>
      <c r="DM371">
        <v>0</v>
      </c>
      <c r="DN371">
        <v>0</v>
      </c>
      <c r="DO371">
        <v>0</v>
      </c>
      <c r="DP371">
        <v>650</v>
      </c>
      <c r="DQ371">
        <v>989</v>
      </c>
      <c r="DR371">
        <v>485</v>
      </c>
      <c r="DS371">
        <v>699</v>
      </c>
      <c r="DT371">
        <v>353</v>
      </c>
      <c r="DU371">
        <v>483</v>
      </c>
      <c r="DV371" s="6">
        <v>28.06</v>
      </c>
      <c r="DW371" s="6">
        <v>43.25</v>
      </c>
      <c r="DX371">
        <v>81</v>
      </c>
      <c r="DY371">
        <v>135</v>
      </c>
      <c r="DZ371">
        <v>30</v>
      </c>
      <c r="EA371">
        <v>36</v>
      </c>
      <c r="EB371">
        <v>27</v>
      </c>
      <c r="EC371">
        <v>27</v>
      </c>
      <c r="ED371">
        <v>40</v>
      </c>
      <c r="EE371">
        <v>35</v>
      </c>
      <c r="EF371" s="11">
        <f>EB371+ED371</f>
        <v>67</v>
      </c>
      <c r="EG371" s="11">
        <f>EC371+EE371</f>
        <v>62</v>
      </c>
      <c r="EH371">
        <v>491</v>
      </c>
      <c r="EI371">
        <v>485</v>
      </c>
      <c r="EJ371">
        <v>464</v>
      </c>
      <c r="EK371">
        <v>380</v>
      </c>
      <c r="EL371">
        <v>101</v>
      </c>
      <c r="EM371">
        <v>89</v>
      </c>
      <c r="EN371">
        <v>68</v>
      </c>
      <c r="EO371">
        <v>57</v>
      </c>
      <c r="EP371">
        <v>-0.2</v>
      </c>
      <c r="EQ371">
        <v>1.6</v>
      </c>
      <c r="ER371">
        <v>1.4</v>
      </c>
      <c r="ES371">
        <v>3308.85</v>
      </c>
      <c r="ET371" s="11">
        <f>BC371+BJ371+Y371+DL371</f>
        <v>321</v>
      </c>
      <c r="EU371" s="6">
        <f>IF(DK371&gt;0,(BC371+BI371)/DK371,0)</f>
        <v>9.8235294117647065</v>
      </c>
      <c r="EV371" s="6">
        <f>(DP371+DQ371)/AB371*60</f>
        <v>103.25710325710325</v>
      </c>
      <c r="EW371" s="6">
        <v>13.9</v>
      </c>
      <c r="EX371">
        <v>0.18</v>
      </c>
    </row>
    <row r="372" spans="1:154">
      <c r="A372" s="5">
        <v>4750000</v>
      </c>
      <c r="B372" t="s">
        <v>1448</v>
      </c>
      <c r="C372" t="s">
        <v>1449</v>
      </c>
      <c r="D372" t="s">
        <v>749</v>
      </c>
      <c r="E372" t="s">
        <v>145</v>
      </c>
      <c r="F372" t="s">
        <v>145</v>
      </c>
      <c r="G372">
        <v>73</v>
      </c>
      <c r="H372">
        <v>204</v>
      </c>
      <c r="I372">
        <v>2006</v>
      </c>
      <c r="J372">
        <v>6</v>
      </c>
      <c r="K372">
        <v>160</v>
      </c>
      <c r="L372" t="s">
        <v>146</v>
      </c>
      <c r="M372" t="s">
        <v>1450</v>
      </c>
      <c r="N372" t="s">
        <v>203</v>
      </c>
      <c r="O372" t="s">
        <v>149</v>
      </c>
      <c r="P372" t="s">
        <v>304</v>
      </c>
      <c r="Q372">
        <v>73</v>
      </c>
      <c r="R372">
        <v>2</v>
      </c>
      <c r="S372">
        <v>16</v>
      </c>
      <c r="T372">
        <v>12</v>
      </c>
      <c r="U372">
        <v>4</v>
      </c>
      <c r="V372">
        <v>18</v>
      </c>
      <c r="W372">
        <v>-5</v>
      </c>
      <c r="X372" s="6">
        <v>0.7</v>
      </c>
      <c r="Y372">
        <v>26</v>
      </c>
      <c r="Z372">
        <v>1947</v>
      </c>
      <c r="AA372">
        <v>88074</v>
      </c>
      <c r="AB372" s="6">
        <v>1460.39</v>
      </c>
      <c r="AC372" s="7">
        <v>20.100000000000001</v>
      </c>
      <c r="AD372" s="7">
        <f>AVERAGE(AA372/60/Q372,AB372/Q372,AC372)</f>
        <v>20.071187214611875</v>
      </c>
      <c r="AE372" s="8">
        <v>0.35681406156086459</v>
      </c>
      <c r="AF372" s="8">
        <v>0.47368421052631576</v>
      </c>
      <c r="AG372" s="8">
        <v>6.5180102915951971E-2</v>
      </c>
      <c r="AH372" s="9">
        <f>1-EA372/DU372</f>
        <v>0.90777338603425561</v>
      </c>
      <c r="AI372" s="10">
        <f>(AG372+AH372)*1000</f>
        <v>972.95348895020766</v>
      </c>
      <c r="AJ372" s="7">
        <f>DZ372/AB372*60</f>
        <v>1.5612267955820018</v>
      </c>
      <c r="AK372" s="7">
        <f>EA372/AB372*60</f>
        <v>2.8759440971247403</v>
      </c>
      <c r="AL372" s="8">
        <f>IF(DZ372+EA372&gt;0,DZ372/(DZ372+EA372),0)</f>
        <v>0.35185185185185186</v>
      </c>
      <c r="AM372" s="11">
        <f>DZ372-EA372</f>
        <v>-32</v>
      </c>
      <c r="AN372" s="7">
        <f>AJ372-AK372</f>
        <v>-1.3147173015427385</v>
      </c>
      <c r="AO372">
        <v>159</v>
      </c>
      <c r="AP372">
        <v>159</v>
      </c>
      <c r="AQ372">
        <v>95</v>
      </c>
      <c r="AR372">
        <v>65</v>
      </c>
      <c r="AS372">
        <v>65</v>
      </c>
      <c r="AT372">
        <v>65</v>
      </c>
      <c r="AU372" s="6">
        <v>3.12</v>
      </c>
      <c r="AV372">
        <v>6</v>
      </c>
      <c r="AW372">
        <v>4</v>
      </c>
      <c r="AX372">
        <v>6</v>
      </c>
      <c r="AY372" s="11">
        <f>AW372+AX372</f>
        <v>10</v>
      </c>
      <c r="AZ372" s="6">
        <v>50.153799999999997</v>
      </c>
      <c r="BA372" s="6">
        <v>45.76</v>
      </c>
      <c r="BB372" s="6">
        <v>315.39999999999998</v>
      </c>
      <c r="BC372">
        <v>39</v>
      </c>
      <c r="BD372">
        <v>39</v>
      </c>
      <c r="BE372">
        <v>126</v>
      </c>
      <c r="BF372" s="11">
        <f>BD372-BE372</f>
        <v>-87</v>
      </c>
      <c r="BG372">
        <v>30</v>
      </c>
      <c r="BH372">
        <v>50</v>
      </c>
      <c r="BI372">
        <v>8</v>
      </c>
      <c r="BJ372">
        <v>151</v>
      </c>
      <c r="BK372">
        <v>50</v>
      </c>
      <c r="BL372">
        <v>8</v>
      </c>
      <c r="BM372">
        <v>151</v>
      </c>
      <c r="BN372" s="8">
        <f>BM372/DQ372</f>
        <v>9.7734627831715215E-2</v>
      </c>
      <c r="BO372">
        <v>0</v>
      </c>
      <c r="BP372">
        <v>0</v>
      </c>
      <c r="BQ372">
        <v>0</v>
      </c>
      <c r="BR372">
        <v>0</v>
      </c>
      <c r="BS372" s="8">
        <f>IF(BO372+BP372&gt;0,BO372/(BO372+BP372),0)</f>
        <v>0</v>
      </c>
      <c r="BT372" s="8">
        <f>(BQ372+BR372)/(EH372+EI372)</f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1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2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1</v>
      </c>
      <c r="CV372">
        <v>1</v>
      </c>
      <c r="CW372">
        <v>28</v>
      </c>
      <c r="CX372">
        <v>2</v>
      </c>
      <c r="CY372">
        <v>0</v>
      </c>
      <c r="CZ372">
        <v>32</v>
      </c>
      <c r="DA372">
        <v>6</v>
      </c>
      <c r="DB372">
        <v>1</v>
      </c>
      <c r="DC372">
        <v>0</v>
      </c>
      <c r="DD372">
        <v>24</v>
      </c>
      <c r="DE372">
        <v>12</v>
      </c>
      <c r="DF372">
        <v>10</v>
      </c>
      <c r="DG372">
        <v>13</v>
      </c>
      <c r="DH372">
        <v>8</v>
      </c>
      <c r="DI372" s="11">
        <f>DF372-DE372</f>
        <v>-2</v>
      </c>
      <c r="DJ372" s="6">
        <v>2.0394088500000001</v>
      </c>
      <c r="DK372">
        <v>12</v>
      </c>
      <c r="DL372">
        <v>0</v>
      </c>
      <c r="DM372">
        <v>0</v>
      </c>
      <c r="DN372">
        <v>0</v>
      </c>
      <c r="DO372">
        <v>0</v>
      </c>
      <c r="DP372">
        <v>1133</v>
      </c>
      <c r="DQ372">
        <v>1545</v>
      </c>
      <c r="DR372">
        <v>809</v>
      </c>
      <c r="DS372">
        <v>1072</v>
      </c>
      <c r="DT372">
        <v>583</v>
      </c>
      <c r="DU372">
        <v>759</v>
      </c>
      <c r="DV372" s="6">
        <v>45.68</v>
      </c>
      <c r="DW372" s="6">
        <v>66.87</v>
      </c>
      <c r="DX372">
        <v>158</v>
      </c>
      <c r="DY372">
        <v>218</v>
      </c>
      <c r="DZ372">
        <v>38</v>
      </c>
      <c r="EA372">
        <v>70</v>
      </c>
      <c r="EB372">
        <v>39</v>
      </c>
      <c r="EC372">
        <v>65</v>
      </c>
      <c r="ED372">
        <v>64</v>
      </c>
      <c r="EE372">
        <v>66</v>
      </c>
      <c r="EF372" s="11">
        <f>EB372+ED372</f>
        <v>103</v>
      </c>
      <c r="EG372" s="11">
        <f>EC372+EE372</f>
        <v>131</v>
      </c>
      <c r="EH372">
        <v>717</v>
      </c>
      <c r="EI372">
        <v>722</v>
      </c>
      <c r="EJ372">
        <v>490</v>
      </c>
      <c r="EK372">
        <v>611</v>
      </c>
      <c r="EL372">
        <v>206</v>
      </c>
      <c r="EM372">
        <v>126</v>
      </c>
      <c r="EN372">
        <v>78</v>
      </c>
      <c r="EO372">
        <v>83</v>
      </c>
      <c r="EP372">
        <v>0.4</v>
      </c>
      <c r="EQ372">
        <v>3.3</v>
      </c>
      <c r="ER372">
        <v>3.7</v>
      </c>
      <c r="ES372">
        <v>2632.47</v>
      </c>
      <c r="ET372" s="11">
        <f>BC372+BJ372+Y372+DL372</f>
        <v>216</v>
      </c>
      <c r="EU372" s="6">
        <f>IF(DK372&gt;0,(BC372+BI372)/DK372,0)</f>
        <v>3.9166666666666665</v>
      </c>
      <c r="EV372" s="6">
        <f>(DP372+DQ372)/AB372*60</f>
        <v>110.02540417285793</v>
      </c>
      <c r="EW372" s="6">
        <v>17.899999999999999</v>
      </c>
      <c r="EX372">
        <v>0.24</v>
      </c>
    </row>
    <row r="373" spans="1:154">
      <c r="A373" s="5">
        <v>575000</v>
      </c>
      <c r="B373" t="s">
        <v>1451</v>
      </c>
      <c r="C373" t="s">
        <v>1452</v>
      </c>
      <c r="D373" t="s">
        <v>364</v>
      </c>
      <c r="E373" t="s">
        <v>160</v>
      </c>
      <c r="F373" t="s">
        <v>160</v>
      </c>
      <c r="G373">
        <v>73</v>
      </c>
      <c r="H373">
        <v>210</v>
      </c>
      <c r="I373">
        <v>2010</v>
      </c>
      <c r="J373">
        <v>6</v>
      </c>
      <c r="K373">
        <v>168</v>
      </c>
      <c r="L373" t="s">
        <v>146</v>
      </c>
      <c r="M373" t="s">
        <v>1453</v>
      </c>
      <c r="N373" t="s">
        <v>1327</v>
      </c>
      <c r="O373" t="s">
        <v>149</v>
      </c>
      <c r="P373" t="s">
        <v>331</v>
      </c>
      <c r="Q373">
        <v>29</v>
      </c>
      <c r="R373">
        <v>0</v>
      </c>
      <c r="S373">
        <v>7</v>
      </c>
      <c r="T373">
        <v>3</v>
      </c>
      <c r="U373">
        <v>4</v>
      </c>
      <c r="V373">
        <v>7</v>
      </c>
      <c r="W373">
        <v>-1</v>
      </c>
      <c r="X373" s="6">
        <v>-4.4000000000000004</v>
      </c>
      <c r="Y373">
        <v>25</v>
      </c>
      <c r="Z373">
        <v>513</v>
      </c>
      <c r="AA373">
        <v>20538</v>
      </c>
      <c r="AB373" s="6">
        <v>341.96</v>
      </c>
      <c r="AC373" s="7">
        <v>11.8</v>
      </c>
      <c r="AD373" s="7">
        <f>AVERAGE(AA373/60/Q373,AB373/Q373,AC373)</f>
        <v>11.798390804597702</v>
      </c>
      <c r="AE373" s="8">
        <v>0.23511131278962638</v>
      </c>
      <c r="AF373" s="8">
        <v>0.46666666666666667</v>
      </c>
      <c r="AG373" s="8">
        <v>9.4339622641509441E-2</v>
      </c>
      <c r="AH373" s="9">
        <f>1-EA373/DU373</f>
        <v>0.91542288557213936</v>
      </c>
      <c r="AI373" s="10">
        <f>(AG373+AH373)*1000</f>
        <v>1009.7625082136487</v>
      </c>
      <c r="AJ373" s="7">
        <f>DZ373/AB373*60</f>
        <v>2.6318867703825011</v>
      </c>
      <c r="AK373" s="7">
        <f>EA373/AB373*60</f>
        <v>2.9828050064335008</v>
      </c>
      <c r="AL373" s="8">
        <f>IF(DZ373+EA373&gt;0,DZ373/(DZ373+EA373),0)</f>
        <v>0.46875</v>
      </c>
      <c r="AM373" s="11">
        <f>DZ373-EA373</f>
        <v>-2</v>
      </c>
      <c r="AN373" s="7">
        <f>AJ373-AK373</f>
        <v>-0.3509182360509997</v>
      </c>
      <c r="AO373">
        <v>45</v>
      </c>
      <c r="AP373">
        <v>45</v>
      </c>
      <c r="AQ373">
        <v>29</v>
      </c>
      <c r="AR373">
        <v>17</v>
      </c>
      <c r="AS373">
        <v>17</v>
      </c>
      <c r="AT373">
        <v>17</v>
      </c>
      <c r="AU373" s="6">
        <v>0.8</v>
      </c>
      <c r="AV373">
        <v>0</v>
      </c>
      <c r="AW373">
        <v>0</v>
      </c>
      <c r="AX373">
        <v>1</v>
      </c>
      <c r="AY373" s="11">
        <f>AW373+AX373</f>
        <v>1</v>
      </c>
      <c r="AZ373" s="6">
        <v>47.176499999999997</v>
      </c>
      <c r="BA373" s="6">
        <v>43.51</v>
      </c>
      <c r="BB373" s="6">
        <v>59.7</v>
      </c>
      <c r="BC373">
        <v>43</v>
      </c>
      <c r="BD373">
        <v>43</v>
      </c>
      <c r="BE373">
        <v>44</v>
      </c>
      <c r="BF373" s="11">
        <f>BD373-BE373</f>
        <v>-1</v>
      </c>
      <c r="BG373">
        <v>12</v>
      </c>
      <c r="BH373">
        <v>8</v>
      </c>
      <c r="BI373">
        <v>1</v>
      </c>
      <c r="BJ373">
        <v>24</v>
      </c>
      <c r="BK373">
        <v>8</v>
      </c>
      <c r="BL373">
        <v>1</v>
      </c>
      <c r="BM373">
        <v>24</v>
      </c>
      <c r="BN373" s="8">
        <f>BM373/DQ373</f>
        <v>6.6298342541436461E-2</v>
      </c>
      <c r="BO373">
        <v>0</v>
      </c>
      <c r="BP373">
        <v>0</v>
      </c>
      <c r="BQ373">
        <v>0</v>
      </c>
      <c r="BR373">
        <v>0</v>
      </c>
      <c r="BS373" s="8">
        <f>IF(BO373+BP373&gt;0,BO373/(BO373+BP373),0)</f>
        <v>0</v>
      </c>
      <c r="BT373" s="8">
        <f>(BQ373+BR373)/(EH373+EI373)</f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1</v>
      </c>
      <c r="CW373">
        <v>11</v>
      </c>
      <c r="CX373">
        <v>1</v>
      </c>
      <c r="CY373">
        <v>0</v>
      </c>
      <c r="CZ373">
        <v>3</v>
      </c>
      <c r="DA373">
        <v>1</v>
      </c>
      <c r="DB373">
        <v>0</v>
      </c>
      <c r="DC373">
        <v>0</v>
      </c>
      <c r="DD373">
        <v>12</v>
      </c>
      <c r="DE373">
        <v>11</v>
      </c>
      <c r="DF373">
        <v>1</v>
      </c>
      <c r="DG373">
        <v>11</v>
      </c>
      <c r="DH373">
        <v>2</v>
      </c>
      <c r="DI373" s="11">
        <f>DF373-DE373</f>
        <v>-10</v>
      </c>
      <c r="DJ373" s="6">
        <v>-4.3187339099999997</v>
      </c>
      <c r="DK373">
        <v>10</v>
      </c>
      <c r="DL373">
        <v>1</v>
      </c>
      <c r="DM373">
        <v>0</v>
      </c>
      <c r="DN373">
        <v>0</v>
      </c>
      <c r="DO373">
        <v>0</v>
      </c>
      <c r="DP373">
        <v>289</v>
      </c>
      <c r="DQ373">
        <v>362</v>
      </c>
      <c r="DR373">
        <v>215</v>
      </c>
      <c r="DS373">
        <v>276</v>
      </c>
      <c r="DT373">
        <v>159</v>
      </c>
      <c r="DU373">
        <v>201</v>
      </c>
      <c r="DV373" s="6">
        <v>12.25</v>
      </c>
      <c r="DW373" s="6">
        <v>17.649999999999999</v>
      </c>
      <c r="DX373">
        <v>28</v>
      </c>
      <c r="DY373">
        <v>48</v>
      </c>
      <c r="DZ373">
        <v>15</v>
      </c>
      <c r="EA373">
        <v>17</v>
      </c>
      <c r="EB373">
        <v>10</v>
      </c>
      <c r="EC373">
        <v>14</v>
      </c>
      <c r="ED373">
        <v>12</v>
      </c>
      <c r="EE373">
        <v>21</v>
      </c>
      <c r="EF373" s="11">
        <f>EB373+ED373</f>
        <v>22</v>
      </c>
      <c r="EG373" s="11">
        <f>EC373+EE373</f>
        <v>35</v>
      </c>
      <c r="EH373">
        <v>148</v>
      </c>
      <c r="EI373">
        <v>149</v>
      </c>
      <c r="EJ373">
        <v>184</v>
      </c>
      <c r="EK373">
        <v>193</v>
      </c>
      <c r="EL373">
        <v>51</v>
      </c>
      <c r="EM373">
        <v>40</v>
      </c>
      <c r="EN373">
        <v>37</v>
      </c>
      <c r="EO373">
        <v>26</v>
      </c>
      <c r="EP373">
        <v>0.4</v>
      </c>
      <c r="EQ373">
        <v>0.60000000000000009</v>
      </c>
      <c r="ER373">
        <v>0.9</v>
      </c>
      <c r="ES373">
        <v>1112.5</v>
      </c>
      <c r="ET373" s="11">
        <f>BC373+BJ373+Y373+DL373</f>
        <v>93</v>
      </c>
      <c r="EU373" s="6">
        <f>IF(DK373&gt;0,(BC373+BI373)/DK373,0)</f>
        <v>4.4000000000000004</v>
      </c>
      <c r="EV373" s="6">
        <f>(DP373+DQ373)/AB373*60</f>
        <v>114.22388583460054</v>
      </c>
      <c r="EW373" s="6">
        <v>1.8</v>
      </c>
      <c r="EX373">
        <v>0.06</v>
      </c>
    </row>
    <row r="374" spans="1:154">
      <c r="A374" s="5">
        <v>575000</v>
      </c>
      <c r="B374" t="s">
        <v>1454</v>
      </c>
      <c r="C374" t="s">
        <v>986</v>
      </c>
      <c r="D374" t="s">
        <v>338</v>
      </c>
      <c r="E374" t="s">
        <v>160</v>
      </c>
      <c r="F374" t="s">
        <v>160</v>
      </c>
      <c r="G374">
        <v>71</v>
      </c>
      <c r="H374">
        <v>191</v>
      </c>
      <c r="I374">
        <v>2004</v>
      </c>
      <c r="J374">
        <v>4</v>
      </c>
      <c r="K374">
        <v>119</v>
      </c>
      <c r="L374" t="s">
        <v>146</v>
      </c>
      <c r="M374" t="s">
        <v>1455</v>
      </c>
      <c r="N374" t="s">
        <v>486</v>
      </c>
      <c r="O374" t="s">
        <v>198</v>
      </c>
      <c r="P374" t="s">
        <v>233</v>
      </c>
      <c r="Q374">
        <v>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-1</v>
      </c>
      <c r="X374" s="6">
        <v>-0.60000000000000009</v>
      </c>
      <c r="Y374">
        <v>0</v>
      </c>
      <c r="Z374">
        <v>37</v>
      </c>
      <c r="AA374">
        <v>1350</v>
      </c>
      <c r="AB374" s="6">
        <v>22.51</v>
      </c>
      <c r="AC374" s="7">
        <v>11.25</v>
      </c>
      <c r="AD374" s="7">
        <f>AVERAGE(AA374/60/Q374,AB374/Q374,AC374)</f>
        <v>11.251666666666667</v>
      </c>
      <c r="AE374" s="8">
        <v>0.20672238038387364</v>
      </c>
      <c r="AF374" s="8">
        <v>0</v>
      </c>
      <c r="AG374" s="8">
        <v>0</v>
      </c>
      <c r="AH374" s="9">
        <f>1-EA374/DU374</f>
        <v>0.81818181818181812</v>
      </c>
      <c r="AI374" s="10">
        <f>(AG374+AH374)*1000</f>
        <v>818.18181818181813</v>
      </c>
      <c r="AJ374" s="7">
        <f>DZ374/AB374*60</f>
        <v>0</v>
      </c>
      <c r="AK374" s="7">
        <f>EA374/AB374*60</f>
        <v>5.3309640159928922</v>
      </c>
      <c r="AL374" s="8">
        <f>IF(DZ374+EA374&gt;0,DZ374/(DZ374+EA374),0)</f>
        <v>0</v>
      </c>
      <c r="AM374" s="11">
        <f>DZ374-EA374</f>
        <v>-2</v>
      </c>
      <c r="AN374" s="7">
        <f>AJ374-AK374</f>
        <v>-5.3309640159928922</v>
      </c>
      <c r="AO374">
        <v>2</v>
      </c>
      <c r="AP374">
        <v>2</v>
      </c>
      <c r="AQ374">
        <v>1</v>
      </c>
      <c r="AR374">
        <v>0</v>
      </c>
      <c r="AS374">
        <v>0</v>
      </c>
      <c r="AT374">
        <v>0</v>
      </c>
      <c r="AU374" s="6">
        <v>0.06</v>
      </c>
      <c r="AV374">
        <v>0</v>
      </c>
      <c r="AW374">
        <v>0</v>
      </c>
      <c r="AX374">
        <v>0</v>
      </c>
      <c r="AY374" s="11">
        <f>AW374+AX374</f>
        <v>0</v>
      </c>
      <c r="AZ374" s="6">
        <v>0</v>
      </c>
      <c r="BA374" s="6">
        <v>18.11</v>
      </c>
      <c r="BB374" s="6">
        <v>0</v>
      </c>
      <c r="BC374">
        <v>5</v>
      </c>
      <c r="BD374">
        <v>5</v>
      </c>
      <c r="BE374">
        <v>1</v>
      </c>
      <c r="BF374" s="11">
        <f>BD374-BE374</f>
        <v>4</v>
      </c>
      <c r="BG374">
        <v>1</v>
      </c>
      <c r="BH374">
        <v>0</v>
      </c>
      <c r="BI374">
        <v>2</v>
      </c>
      <c r="BJ374">
        <v>1</v>
      </c>
      <c r="BK374">
        <v>0</v>
      </c>
      <c r="BL374">
        <v>2</v>
      </c>
      <c r="BM374">
        <v>1</v>
      </c>
      <c r="BN374" s="8">
        <f>BM374/DQ374</f>
        <v>4.7619047619047616E-2</v>
      </c>
      <c r="BO374">
        <v>7</v>
      </c>
      <c r="BP374">
        <v>12</v>
      </c>
      <c r="BQ374">
        <v>7</v>
      </c>
      <c r="BR374">
        <v>12</v>
      </c>
      <c r="BS374" s="8">
        <f>IF(BO374+BP374&gt;0,BO374/(BO374+BP374),0)</f>
        <v>0.36842105263157893</v>
      </c>
      <c r="BT374" s="8">
        <f>(BQ374+BR374)/(EH374+EI374)</f>
        <v>0.90476190476190477</v>
      </c>
      <c r="BU374">
        <v>5</v>
      </c>
      <c r="BV374">
        <v>4</v>
      </c>
      <c r="BW374">
        <v>1</v>
      </c>
      <c r="BX374">
        <v>5</v>
      </c>
      <c r="BY374">
        <v>1</v>
      </c>
      <c r="BZ374">
        <v>3</v>
      </c>
      <c r="CA374">
        <v>1</v>
      </c>
      <c r="CB374">
        <v>1</v>
      </c>
      <c r="CC374">
        <v>3</v>
      </c>
      <c r="CD374">
        <v>5</v>
      </c>
      <c r="CE374">
        <v>7</v>
      </c>
      <c r="CF374">
        <v>10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 s="11">
        <f>DF374-DE374</f>
        <v>0</v>
      </c>
      <c r="DJ374" s="6">
        <v>-8.6211560000000013E-3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16</v>
      </c>
      <c r="DQ374">
        <v>21</v>
      </c>
      <c r="DR374">
        <v>10</v>
      </c>
      <c r="DS374">
        <v>17</v>
      </c>
      <c r="DT374">
        <v>6</v>
      </c>
      <c r="DU374">
        <v>11</v>
      </c>
      <c r="DV374" s="6">
        <v>0.43</v>
      </c>
      <c r="DW374" s="6">
        <v>1.49</v>
      </c>
      <c r="DX374">
        <v>1</v>
      </c>
      <c r="DY374">
        <v>7</v>
      </c>
      <c r="DZ374">
        <v>0</v>
      </c>
      <c r="EA374">
        <v>2</v>
      </c>
      <c r="EB374">
        <v>0</v>
      </c>
      <c r="EC374">
        <v>0</v>
      </c>
      <c r="ED374">
        <v>0</v>
      </c>
      <c r="EE374">
        <v>0</v>
      </c>
      <c r="EF374" s="11">
        <f>EB374+ED374</f>
        <v>0</v>
      </c>
      <c r="EG374" s="11">
        <f>EC374+EE374</f>
        <v>0</v>
      </c>
      <c r="EH374">
        <v>8</v>
      </c>
      <c r="EI374">
        <v>13</v>
      </c>
      <c r="EJ374">
        <v>18</v>
      </c>
      <c r="EK374">
        <v>10</v>
      </c>
      <c r="EL374">
        <v>2</v>
      </c>
      <c r="EM374">
        <v>5</v>
      </c>
      <c r="EN374">
        <v>1</v>
      </c>
      <c r="EO374">
        <v>0</v>
      </c>
      <c r="EP374">
        <v>-0.1</v>
      </c>
      <c r="EQ374">
        <v>0</v>
      </c>
      <c r="ER374">
        <v>-0.1</v>
      </c>
      <c r="ES374">
        <v>86.38</v>
      </c>
      <c r="ET374" s="11">
        <f>BC374+BJ374+Y374+DL374</f>
        <v>6</v>
      </c>
      <c r="EU374" s="6">
        <f>IF(DK374&gt;0,(BC374+BI374)/DK374,0)</f>
        <v>0</v>
      </c>
      <c r="EV374" s="6">
        <f>(DP374+DQ374)/AB374*60</f>
        <v>98.6228342958685</v>
      </c>
      <c r="EW374" s="6">
        <v>-0.2</v>
      </c>
      <c r="EX374">
        <v>-0.08</v>
      </c>
    </row>
    <row r="375" spans="1:154">
      <c r="A375" s="5">
        <v>832500</v>
      </c>
      <c r="B375" t="s">
        <v>1456</v>
      </c>
      <c r="C375" t="s">
        <v>1457</v>
      </c>
      <c r="D375" t="s">
        <v>144</v>
      </c>
      <c r="E375" t="s">
        <v>145</v>
      </c>
      <c r="F375" t="s">
        <v>145</v>
      </c>
      <c r="G375">
        <v>77</v>
      </c>
      <c r="H375">
        <v>235</v>
      </c>
      <c r="I375">
        <v>2013</v>
      </c>
      <c r="J375">
        <v>1</v>
      </c>
      <c r="K375">
        <v>21</v>
      </c>
      <c r="L375" t="s">
        <v>146</v>
      </c>
      <c r="M375" t="s">
        <v>1458</v>
      </c>
      <c r="N375" t="s">
        <v>1459</v>
      </c>
      <c r="O375" t="s">
        <v>198</v>
      </c>
      <c r="P375" t="s">
        <v>245</v>
      </c>
      <c r="Q375">
        <v>21</v>
      </c>
      <c r="R375">
        <v>2</v>
      </c>
      <c r="S375">
        <v>1</v>
      </c>
      <c r="T375">
        <v>0</v>
      </c>
      <c r="U375">
        <v>1</v>
      </c>
      <c r="V375">
        <v>3</v>
      </c>
      <c r="W375">
        <v>2</v>
      </c>
      <c r="X375" s="6">
        <v>-1</v>
      </c>
      <c r="Y375">
        <v>23</v>
      </c>
      <c r="Z375">
        <v>349</v>
      </c>
      <c r="AA375">
        <v>12213</v>
      </c>
      <c r="AB375" s="6">
        <v>203.6</v>
      </c>
      <c r="AC375" s="7">
        <v>9.6999999999999993</v>
      </c>
      <c r="AD375" s="7">
        <f>AVERAGE(AA375/60/Q375,AB375/Q375,AC375)</f>
        <v>9.6960317460317462</v>
      </c>
      <c r="AE375" s="8">
        <v>0.17844152884775502</v>
      </c>
      <c r="AF375" s="8">
        <v>0.42857142857142855</v>
      </c>
      <c r="AG375" s="8">
        <v>0.1</v>
      </c>
      <c r="AH375" s="9">
        <f>1-EA375/DU375</f>
        <v>0.91509433962264153</v>
      </c>
      <c r="AI375" s="10">
        <f>(AG375+AH375)*1000</f>
        <v>1015.0943396226415</v>
      </c>
      <c r="AJ375" s="7">
        <f>DZ375/AB375*60</f>
        <v>2.0628683693516701</v>
      </c>
      <c r="AK375" s="7">
        <f>EA375/AB375*60</f>
        <v>2.6522593320235757</v>
      </c>
      <c r="AL375" s="8">
        <f>IF(DZ375+EA375&gt;0,DZ375/(DZ375+EA375),0)</f>
        <v>0.4375</v>
      </c>
      <c r="AM375" s="11">
        <f>DZ375-EA375</f>
        <v>-2</v>
      </c>
      <c r="AN375" s="7">
        <f>AJ375-AK375</f>
        <v>-0.5893909626719056</v>
      </c>
      <c r="AO375">
        <v>25</v>
      </c>
      <c r="AP375">
        <v>25</v>
      </c>
      <c r="AQ375">
        <v>20</v>
      </c>
      <c r="AR375">
        <v>15</v>
      </c>
      <c r="AS375">
        <v>15</v>
      </c>
      <c r="AT375">
        <v>15</v>
      </c>
      <c r="AU375" s="6">
        <v>1.45</v>
      </c>
      <c r="AV375">
        <v>7</v>
      </c>
      <c r="AW375">
        <v>1</v>
      </c>
      <c r="AX375">
        <v>2</v>
      </c>
      <c r="AY375" s="11">
        <f>AW375+AX375</f>
        <v>3</v>
      </c>
      <c r="AZ375" s="6">
        <v>25.533300000000001</v>
      </c>
      <c r="BA375" s="6">
        <v>20.46</v>
      </c>
      <c r="BB375" s="6">
        <v>0</v>
      </c>
      <c r="BC375">
        <v>17</v>
      </c>
      <c r="BD375">
        <v>17</v>
      </c>
      <c r="BE375">
        <v>24</v>
      </c>
      <c r="BF375" s="11">
        <f>BD375-BE375</f>
        <v>-7</v>
      </c>
      <c r="BG375">
        <v>5</v>
      </c>
      <c r="BH375">
        <v>3</v>
      </c>
      <c r="BI375">
        <v>5</v>
      </c>
      <c r="BJ375">
        <v>17</v>
      </c>
      <c r="BK375">
        <v>3</v>
      </c>
      <c r="BL375">
        <v>5</v>
      </c>
      <c r="BM375">
        <v>17</v>
      </c>
      <c r="BN375" s="8">
        <f>BM375/DQ375</f>
        <v>8.1730769230769232E-2</v>
      </c>
      <c r="BO375">
        <v>120</v>
      </c>
      <c r="BP375">
        <v>115</v>
      </c>
      <c r="BQ375">
        <v>120</v>
      </c>
      <c r="BR375">
        <v>115</v>
      </c>
      <c r="BS375" s="8">
        <f>IF(BO375+BP375&gt;0,BO375/(BO375+BP375),0)</f>
        <v>0.51063829787234039</v>
      </c>
      <c r="BT375" s="8">
        <f>(BQ375+BR375)/(EH375+EI375)</f>
        <v>0.99156118143459915</v>
      </c>
      <c r="BU375">
        <v>76</v>
      </c>
      <c r="BV375">
        <v>60</v>
      </c>
      <c r="BW375">
        <v>27</v>
      </c>
      <c r="BX375">
        <v>42</v>
      </c>
      <c r="BY375">
        <v>17</v>
      </c>
      <c r="BZ375">
        <v>13</v>
      </c>
      <c r="CA375">
        <v>57</v>
      </c>
      <c r="CB375">
        <v>45</v>
      </c>
      <c r="CC375">
        <v>26</v>
      </c>
      <c r="CD375">
        <v>28</v>
      </c>
      <c r="CE375">
        <v>65</v>
      </c>
      <c r="CF375">
        <v>78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2</v>
      </c>
      <c r="CT375">
        <v>0</v>
      </c>
      <c r="CU375">
        <v>1</v>
      </c>
      <c r="CV375">
        <v>0</v>
      </c>
      <c r="CW375">
        <v>4</v>
      </c>
      <c r="CX375">
        <v>3</v>
      </c>
      <c r="CY375">
        <v>1</v>
      </c>
      <c r="CZ375">
        <v>0</v>
      </c>
      <c r="DA375">
        <v>2</v>
      </c>
      <c r="DB375">
        <v>2</v>
      </c>
      <c r="DC375">
        <v>0</v>
      </c>
      <c r="DD375">
        <v>7</v>
      </c>
      <c r="DE375">
        <v>6</v>
      </c>
      <c r="DF375">
        <v>1</v>
      </c>
      <c r="DG375">
        <v>4</v>
      </c>
      <c r="DH375">
        <v>1</v>
      </c>
      <c r="DI375" s="11">
        <f>DF375-DE375</f>
        <v>-5</v>
      </c>
      <c r="DJ375" s="6">
        <v>-1.9892697938000001</v>
      </c>
      <c r="DK375">
        <v>4</v>
      </c>
      <c r="DL375">
        <v>1</v>
      </c>
      <c r="DM375">
        <v>0</v>
      </c>
      <c r="DN375">
        <v>0</v>
      </c>
      <c r="DO375">
        <v>1</v>
      </c>
      <c r="DP375">
        <v>144</v>
      </c>
      <c r="DQ375">
        <v>208</v>
      </c>
      <c r="DR375">
        <v>104</v>
      </c>
      <c r="DS375">
        <v>151</v>
      </c>
      <c r="DT375">
        <v>70</v>
      </c>
      <c r="DU375">
        <v>106</v>
      </c>
      <c r="DV375" s="6">
        <v>5.53</v>
      </c>
      <c r="DW375" s="6">
        <v>8.8800000000000008</v>
      </c>
      <c r="DX375">
        <v>15</v>
      </c>
      <c r="DY375">
        <v>22</v>
      </c>
      <c r="DZ375">
        <v>7</v>
      </c>
      <c r="EA375">
        <v>9</v>
      </c>
      <c r="EB375">
        <v>1</v>
      </c>
      <c r="EC375">
        <v>3</v>
      </c>
      <c r="ED375">
        <v>5</v>
      </c>
      <c r="EE375">
        <v>10</v>
      </c>
      <c r="EF375" s="11">
        <f>EB375+ED375</f>
        <v>6</v>
      </c>
      <c r="EG375" s="11">
        <f>EC375+EE375</f>
        <v>13</v>
      </c>
      <c r="EH375">
        <v>121</v>
      </c>
      <c r="EI375">
        <v>116</v>
      </c>
      <c r="EJ375">
        <v>138</v>
      </c>
      <c r="EK375">
        <v>122</v>
      </c>
      <c r="EL375">
        <v>31</v>
      </c>
      <c r="EM375">
        <v>26</v>
      </c>
      <c r="EN375">
        <v>18</v>
      </c>
      <c r="EO375">
        <v>8</v>
      </c>
      <c r="EP375">
        <v>0</v>
      </c>
      <c r="EQ375">
        <v>0.30000000000000004</v>
      </c>
      <c r="ER375">
        <v>0.30000000000000004</v>
      </c>
      <c r="ES375">
        <v>937.39</v>
      </c>
      <c r="ET375" s="11">
        <f>BC375+BJ375+Y375+DL375</f>
        <v>58</v>
      </c>
      <c r="EU375" s="6">
        <f>IF(DK375&gt;0,(BC375+BI375)/DK375,0)</f>
        <v>5.5</v>
      </c>
      <c r="EV375" s="6">
        <f>(DP375+DQ375)/AB375*60</f>
        <v>103.7328094302554</v>
      </c>
      <c r="EW375" s="6">
        <v>2.9</v>
      </c>
      <c r="EX375">
        <v>0.14000000000000001</v>
      </c>
    </row>
    <row r="376" spans="1:154">
      <c r="A376" s="5">
        <v>6000000</v>
      </c>
      <c r="B376" t="s">
        <v>1460</v>
      </c>
      <c r="C376" t="s">
        <v>786</v>
      </c>
      <c r="D376" t="s">
        <v>153</v>
      </c>
      <c r="E376" t="s">
        <v>145</v>
      </c>
      <c r="F376" t="s">
        <v>145</v>
      </c>
      <c r="G376">
        <v>73</v>
      </c>
      <c r="H376">
        <v>200</v>
      </c>
      <c r="I376">
        <v>2010</v>
      </c>
      <c r="J376">
        <v>1</v>
      </c>
      <c r="K376">
        <v>2</v>
      </c>
      <c r="L376" t="s">
        <v>154</v>
      </c>
      <c r="M376" t="s">
        <v>1461</v>
      </c>
      <c r="N376" t="s">
        <v>936</v>
      </c>
      <c r="O376" t="s">
        <v>224</v>
      </c>
      <c r="P376" t="s">
        <v>361</v>
      </c>
      <c r="Q376">
        <v>82</v>
      </c>
      <c r="R376">
        <v>26</v>
      </c>
      <c r="S376">
        <v>46</v>
      </c>
      <c r="T376">
        <v>27</v>
      </c>
      <c r="U376">
        <v>19</v>
      </c>
      <c r="V376">
        <v>72</v>
      </c>
      <c r="W376">
        <v>-15</v>
      </c>
      <c r="X376" s="6">
        <v>-5.7</v>
      </c>
      <c r="Y376">
        <v>22</v>
      </c>
      <c r="Z376">
        <v>1990</v>
      </c>
      <c r="AA376">
        <v>90826</v>
      </c>
      <c r="AB376" s="6">
        <v>1511.24</v>
      </c>
      <c r="AC376" s="7">
        <v>18.4666666667</v>
      </c>
      <c r="AD376" s="7">
        <f>AVERAGE(AA376/60/Q376,AB376/Q376,AC376)</f>
        <v>18.452330623317344</v>
      </c>
      <c r="AE376" s="8">
        <v>0.32176566149496139</v>
      </c>
      <c r="AF376" s="8">
        <v>0.73469387755102045</v>
      </c>
      <c r="AG376" s="8">
        <v>0.10687022900763359</v>
      </c>
      <c r="AH376" s="9">
        <f>1-EA376/DU376</f>
        <v>0.88767550702028086</v>
      </c>
      <c r="AI376" s="10">
        <f>(AG376+AH376)*1000</f>
        <v>994.54573602791436</v>
      </c>
      <c r="AJ376" s="7">
        <f>DZ376/AB376*60</f>
        <v>3.8908446044307987</v>
      </c>
      <c r="AK376" s="7">
        <f>EA376/AB376*60</f>
        <v>2.8585797093777296</v>
      </c>
      <c r="AL376" s="8">
        <f>IF(DZ376+EA376&gt;0,DZ376/(DZ376+EA376),0)</f>
        <v>0.57647058823529407</v>
      </c>
      <c r="AM376" s="11">
        <f>DZ376-EA376</f>
        <v>26</v>
      </c>
      <c r="AN376" s="7">
        <f>AJ376-AK376</f>
        <v>1.0322648950530691</v>
      </c>
      <c r="AO376">
        <v>509</v>
      </c>
      <c r="AP376">
        <v>508</v>
      </c>
      <c r="AQ376">
        <v>404</v>
      </c>
      <c r="AR376">
        <v>303</v>
      </c>
      <c r="AS376">
        <v>301</v>
      </c>
      <c r="AT376">
        <v>302</v>
      </c>
      <c r="AU376" s="6">
        <v>26.52</v>
      </c>
      <c r="AV376">
        <v>85</v>
      </c>
      <c r="AW376">
        <v>19</v>
      </c>
      <c r="AX376">
        <v>17</v>
      </c>
      <c r="AY376" s="11">
        <f>AW376+AX376</f>
        <v>36</v>
      </c>
      <c r="AZ376" s="6">
        <v>34.4437</v>
      </c>
      <c r="BA376" s="6">
        <v>30.45</v>
      </c>
      <c r="BB376" s="6">
        <v>404.7</v>
      </c>
      <c r="BC376">
        <v>60</v>
      </c>
      <c r="BD376">
        <v>60</v>
      </c>
      <c r="BE376">
        <v>33</v>
      </c>
      <c r="BF376" s="11">
        <f>BD376-BE376</f>
        <v>27</v>
      </c>
      <c r="BG376">
        <v>101</v>
      </c>
      <c r="BH376">
        <v>39</v>
      </c>
      <c r="BI376">
        <v>37</v>
      </c>
      <c r="BJ376">
        <v>26</v>
      </c>
      <c r="BK376">
        <v>39</v>
      </c>
      <c r="BL376">
        <v>37</v>
      </c>
      <c r="BM376">
        <v>26</v>
      </c>
      <c r="BN376" s="8">
        <f>BM376/DQ376</f>
        <v>2.0585906571654791E-2</v>
      </c>
      <c r="BO376">
        <v>401</v>
      </c>
      <c r="BP376">
        <v>385</v>
      </c>
      <c r="BQ376">
        <v>401</v>
      </c>
      <c r="BR376">
        <v>385</v>
      </c>
      <c r="BS376" s="8">
        <f>IF(BO376+BP376&gt;0,BO376/(BO376+BP376),0)</f>
        <v>0.51017811704834604</v>
      </c>
      <c r="BT376" s="8">
        <f>(BQ376+BR376)/(EH376+EI376)</f>
        <v>0.47549909255898365</v>
      </c>
      <c r="BU376">
        <v>128</v>
      </c>
      <c r="BV376">
        <v>128</v>
      </c>
      <c r="BW376">
        <v>142</v>
      </c>
      <c r="BX376">
        <v>137</v>
      </c>
      <c r="BY376">
        <v>131</v>
      </c>
      <c r="BZ376">
        <v>120</v>
      </c>
      <c r="CA376">
        <v>118</v>
      </c>
      <c r="CB376">
        <v>106</v>
      </c>
      <c r="CC376">
        <v>140</v>
      </c>
      <c r="CD376">
        <v>131</v>
      </c>
      <c r="CE376">
        <v>258</v>
      </c>
      <c r="CF376">
        <v>230</v>
      </c>
      <c r="CG376">
        <v>1</v>
      </c>
      <c r="CH376">
        <v>2</v>
      </c>
      <c r="CI376">
        <v>4</v>
      </c>
      <c r="CJ376">
        <v>1</v>
      </c>
      <c r="CK376">
        <v>0</v>
      </c>
      <c r="CL376">
        <v>0</v>
      </c>
      <c r="CM376">
        <v>1</v>
      </c>
      <c r="CN376">
        <v>1</v>
      </c>
      <c r="CO376">
        <v>5</v>
      </c>
      <c r="CP376">
        <v>4</v>
      </c>
      <c r="CQ376">
        <v>1</v>
      </c>
      <c r="CR376">
        <v>1</v>
      </c>
      <c r="CS376">
        <v>12</v>
      </c>
      <c r="CT376">
        <v>1</v>
      </c>
      <c r="CU376">
        <v>8</v>
      </c>
      <c r="CV376">
        <v>15</v>
      </c>
      <c r="CW376">
        <v>77</v>
      </c>
      <c r="CX376">
        <v>15</v>
      </c>
      <c r="CY376">
        <v>2</v>
      </c>
      <c r="CZ376">
        <v>85</v>
      </c>
      <c r="DA376">
        <v>39</v>
      </c>
      <c r="DB376">
        <v>9</v>
      </c>
      <c r="DC376">
        <v>3</v>
      </c>
      <c r="DD376">
        <v>148</v>
      </c>
      <c r="DE376">
        <v>11</v>
      </c>
      <c r="DF376">
        <v>14</v>
      </c>
      <c r="DG376">
        <v>14</v>
      </c>
      <c r="DH376">
        <v>12</v>
      </c>
      <c r="DI376" s="11">
        <f>DF376-DE376</f>
        <v>3</v>
      </c>
      <c r="DJ376" s="6">
        <v>-1.8964419655</v>
      </c>
      <c r="DK376">
        <v>11</v>
      </c>
      <c r="DL376">
        <v>0</v>
      </c>
      <c r="DM376">
        <v>0</v>
      </c>
      <c r="DN376">
        <v>0</v>
      </c>
      <c r="DO376">
        <v>0</v>
      </c>
      <c r="DP376">
        <v>1780</v>
      </c>
      <c r="DQ376">
        <v>1263</v>
      </c>
      <c r="DR376">
        <v>1329</v>
      </c>
      <c r="DS376">
        <v>930</v>
      </c>
      <c r="DT376">
        <v>917</v>
      </c>
      <c r="DU376">
        <v>641</v>
      </c>
      <c r="DV376" s="6">
        <v>91.32</v>
      </c>
      <c r="DW376" s="6">
        <v>64.53</v>
      </c>
      <c r="DX376">
        <v>308</v>
      </c>
      <c r="DY376">
        <v>220</v>
      </c>
      <c r="DZ376">
        <v>98</v>
      </c>
      <c r="EA376">
        <v>72</v>
      </c>
      <c r="EB376">
        <v>68</v>
      </c>
      <c r="EC376">
        <v>65</v>
      </c>
      <c r="ED376">
        <v>61</v>
      </c>
      <c r="EE376">
        <v>80</v>
      </c>
      <c r="EF376" s="11">
        <f>EB376+ED376</f>
        <v>129</v>
      </c>
      <c r="EG376" s="11">
        <f>EC376+EE376</f>
        <v>145</v>
      </c>
      <c r="EH376">
        <v>860</v>
      </c>
      <c r="EI376">
        <v>793</v>
      </c>
      <c r="EJ376">
        <v>421</v>
      </c>
      <c r="EK376">
        <v>404</v>
      </c>
      <c r="EL376">
        <v>270</v>
      </c>
      <c r="EM376">
        <v>162</v>
      </c>
      <c r="EN376">
        <v>91</v>
      </c>
      <c r="EO376">
        <v>94</v>
      </c>
      <c r="EP376">
        <v>6.6</v>
      </c>
      <c r="EQ376">
        <v>0.9</v>
      </c>
      <c r="ER376">
        <v>7.5</v>
      </c>
      <c r="ES376">
        <v>3185.47</v>
      </c>
      <c r="ET376" s="11">
        <f>BC376+BJ376+Y376+DL376</f>
        <v>108</v>
      </c>
      <c r="EU376" s="6">
        <f>IF(DK376&gt;0,(BC376+BI376)/DK376,0)</f>
        <v>8.8181818181818183</v>
      </c>
      <c r="EV376" s="6">
        <f>(DP376+DQ376)/AB376*60</f>
        <v>120.81469521717266</v>
      </c>
      <c r="EW376" s="6">
        <v>75.099999999999994</v>
      </c>
      <c r="EX376">
        <v>0.92</v>
      </c>
    </row>
    <row r="377" spans="1:154">
      <c r="A377" s="5">
        <v>2825000</v>
      </c>
      <c r="B377" t="s">
        <v>1462</v>
      </c>
      <c r="C377" t="s">
        <v>454</v>
      </c>
      <c r="D377" t="s">
        <v>258</v>
      </c>
      <c r="E377" t="s">
        <v>145</v>
      </c>
      <c r="F377" t="s">
        <v>145</v>
      </c>
      <c r="G377">
        <v>73</v>
      </c>
      <c r="H377">
        <v>211</v>
      </c>
      <c r="I377">
        <v>2012</v>
      </c>
      <c r="J377">
        <v>1</v>
      </c>
      <c r="K377">
        <v>2</v>
      </c>
      <c r="L377" t="s">
        <v>146</v>
      </c>
      <c r="M377" t="s">
        <v>1463</v>
      </c>
      <c r="N377" t="s">
        <v>212</v>
      </c>
      <c r="O377" t="s">
        <v>149</v>
      </c>
      <c r="P377" t="s">
        <v>374</v>
      </c>
      <c r="Q377">
        <v>60</v>
      </c>
      <c r="R377">
        <v>2</v>
      </c>
      <c r="S377">
        <v>9</v>
      </c>
      <c r="T377">
        <v>5</v>
      </c>
      <c r="U377">
        <v>4</v>
      </c>
      <c r="V377">
        <v>11</v>
      </c>
      <c r="W377">
        <v>3</v>
      </c>
      <c r="X377" s="6">
        <v>-3.9</v>
      </c>
      <c r="Y377">
        <v>24</v>
      </c>
      <c r="Z377">
        <v>1463</v>
      </c>
      <c r="AA377">
        <v>65999</v>
      </c>
      <c r="AB377" s="6">
        <v>1097.6099999999999</v>
      </c>
      <c r="AC377" s="7">
        <v>18.333333333300001</v>
      </c>
      <c r="AD377" s="7">
        <f>AVERAGE(AA377/60/Q377,AB377/Q377,AC377)</f>
        <v>18.319962962951852</v>
      </c>
      <c r="AE377" s="8">
        <v>0.32710383425618528</v>
      </c>
      <c r="AF377" s="8">
        <v>0.26190476190476192</v>
      </c>
      <c r="AG377" s="8">
        <v>8.9552238805970144E-2</v>
      </c>
      <c r="AH377" s="9">
        <f>1-EA377/DU377</f>
        <v>0.91905564924114669</v>
      </c>
      <c r="AI377" s="10">
        <f>(AG377+AH377)*1000</f>
        <v>1008.6078880471167</v>
      </c>
      <c r="AJ377" s="7">
        <f>DZ377/AB377*60</f>
        <v>2.295897449913904</v>
      </c>
      <c r="AK377" s="7">
        <f>EA377/AB377*60</f>
        <v>2.6238827999016046</v>
      </c>
      <c r="AL377" s="8">
        <f>IF(DZ377+EA377&gt;0,DZ377/(DZ377+EA377),0)</f>
        <v>0.46666666666666667</v>
      </c>
      <c r="AM377" s="11">
        <f>DZ377-EA377</f>
        <v>-6</v>
      </c>
      <c r="AN377" s="7">
        <f>AJ377-AK377</f>
        <v>-0.32798534998770057</v>
      </c>
      <c r="AO377">
        <v>110</v>
      </c>
      <c r="AP377">
        <v>110</v>
      </c>
      <c r="AQ377">
        <v>71</v>
      </c>
      <c r="AR377">
        <v>52</v>
      </c>
      <c r="AS377">
        <v>52</v>
      </c>
      <c r="AT377">
        <v>52</v>
      </c>
      <c r="AU377" s="6">
        <v>2.63</v>
      </c>
      <c r="AV377">
        <v>6</v>
      </c>
      <c r="AW377">
        <v>2</v>
      </c>
      <c r="AX377">
        <v>1</v>
      </c>
      <c r="AY377" s="11">
        <f>AW377+AX377</f>
        <v>3</v>
      </c>
      <c r="AZ377" s="6">
        <v>44.384599999999999</v>
      </c>
      <c r="BA377" s="6">
        <v>40.880000000000003</v>
      </c>
      <c r="BB377" s="6">
        <v>85.8</v>
      </c>
      <c r="BC377">
        <v>23</v>
      </c>
      <c r="BD377">
        <v>23</v>
      </c>
      <c r="BE377">
        <v>46</v>
      </c>
      <c r="BF377" s="11">
        <f>BD377-BE377</f>
        <v>-23</v>
      </c>
      <c r="BG377">
        <v>19</v>
      </c>
      <c r="BH377">
        <v>18</v>
      </c>
      <c r="BI377">
        <v>8</v>
      </c>
      <c r="BJ377">
        <v>96</v>
      </c>
      <c r="BK377">
        <v>18</v>
      </c>
      <c r="BL377">
        <v>8</v>
      </c>
      <c r="BM377">
        <v>96</v>
      </c>
      <c r="BN377" s="8">
        <f>BM377/DQ377</f>
        <v>8.5409252669039148E-2</v>
      </c>
      <c r="BO377">
        <v>0</v>
      </c>
      <c r="BP377">
        <v>0</v>
      </c>
      <c r="BQ377">
        <v>0</v>
      </c>
      <c r="BR377">
        <v>0</v>
      </c>
      <c r="BS377" s="8">
        <f>IF(BO377+BP377&gt;0,BO377/(BO377+BP377),0)</f>
        <v>0</v>
      </c>
      <c r="BT377" s="8">
        <f>(BQ377+BR377)/(EH377+EI377)</f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1</v>
      </c>
      <c r="CI377">
        <v>0</v>
      </c>
      <c r="CJ377">
        <v>0</v>
      </c>
      <c r="CK377">
        <v>0</v>
      </c>
      <c r="CL377">
        <v>0</v>
      </c>
      <c r="CM377">
        <v>1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1</v>
      </c>
      <c r="CT377">
        <v>0</v>
      </c>
      <c r="CU377">
        <v>0</v>
      </c>
      <c r="CV377">
        <v>1</v>
      </c>
      <c r="CW377">
        <v>18</v>
      </c>
      <c r="CX377">
        <v>2</v>
      </c>
      <c r="CY377">
        <v>0</v>
      </c>
      <c r="CZ377">
        <v>15</v>
      </c>
      <c r="DA377">
        <v>14</v>
      </c>
      <c r="DB377">
        <v>2</v>
      </c>
      <c r="DC377">
        <v>0</v>
      </c>
      <c r="DD377">
        <v>19</v>
      </c>
      <c r="DE377">
        <v>12</v>
      </c>
      <c r="DF377">
        <v>0</v>
      </c>
      <c r="DG377">
        <v>12</v>
      </c>
      <c r="DH377">
        <v>0</v>
      </c>
      <c r="DI377" s="11">
        <f>DF377-DE377</f>
        <v>-12</v>
      </c>
      <c r="DJ377" s="6">
        <v>-4.1418144799999999</v>
      </c>
      <c r="DK377">
        <v>12</v>
      </c>
      <c r="DL377">
        <v>0</v>
      </c>
      <c r="DM377">
        <v>0</v>
      </c>
      <c r="DN377">
        <v>0</v>
      </c>
      <c r="DO377">
        <v>0</v>
      </c>
      <c r="DP377">
        <v>839</v>
      </c>
      <c r="DQ377">
        <v>1124</v>
      </c>
      <c r="DR377">
        <v>626</v>
      </c>
      <c r="DS377">
        <v>843</v>
      </c>
      <c r="DT377">
        <v>469</v>
      </c>
      <c r="DU377">
        <v>593</v>
      </c>
      <c r="DV377" s="6">
        <v>41.47</v>
      </c>
      <c r="DW377" s="6">
        <v>57.68</v>
      </c>
      <c r="DX377">
        <v>140</v>
      </c>
      <c r="DY377">
        <v>202</v>
      </c>
      <c r="DZ377">
        <v>42</v>
      </c>
      <c r="EA377">
        <v>48</v>
      </c>
      <c r="EB377">
        <v>30</v>
      </c>
      <c r="EC377">
        <v>45</v>
      </c>
      <c r="ED377">
        <v>34</v>
      </c>
      <c r="EE377">
        <v>46</v>
      </c>
      <c r="EF377" s="11">
        <f>EB377+ED377</f>
        <v>64</v>
      </c>
      <c r="EG377" s="11">
        <f>EC377+EE377</f>
        <v>91</v>
      </c>
      <c r="EH377">
        <v>478</v>
      </c>
      <c r="EI377">
        <v>556</v>
      </c>
      <c r="EJ377">
        <v>331</v>
      </c>
      <c r="EK377">
        <v>298</v>
      </c>
      <c r="EL377">
        <v>120</v>
      </c>
      <c r="EM377">
        <v>92</v>
      </c>
      <c r="EN377">
        <v>58</v>
      </c>
      <c r="EO377">
        <v>61</v>
      </c>
      <c r="EP377">
        <v>0.1</v>
      </c>
      <c r="EQ377">
        <v>2.4</v>
      </c>
      <c r="ER377">
        <v>2.4</v>
      </c>
      <c r="ES377">
        <v>2257.9299999999998</v>
      </c>
      <c r="ET377" s="11">
        <f>BC377+BJ377+Y377+DL377</f>
        <v>143</v>
      </c>
      <c r="EU377" s="6">
        <f>IF(DK377&gt;0,(BC377+BI377)/DK377,0)</f>
        <v>2.5833333333333335</v>
      </c>
      <c r="EV377" s="6">
        <f>(DP377+DQ377)/AB377*60</f>
        <v>107.30587367097604</v>
      </c>
      <c r="EW377" s="6">
        <v>7.7</v>
      </c>
      <c r="EX377">
        <v>0.13</v>
      </c>
    </row>
    <row r="378" spans="1:154">
      <c r="A378" s="5">
        <v>3600000</v>
      </c>
      <c r="B378" t="s">
        <v>1464</v>
      </c>
      <c r="C378" t="s">
        <v>1465</v>
      </c>
      <c r="E378" t="s">
        <v>1466</v>
      </c>
      <c r="F378" t="s">
        <v>329</v>
      </c>
      <c r="G378">
        <v>74</v>
      </c>
      <c r="H378">
        <v>209</v>
      </c>
      <c r="I378">
        <v>2008</v>
      </c>
      <c r="J378">
        <v>1</v>
      </c>
      <c r="K378">
        <v>19</v>
      </c>
      <c r="L378" t="s">
        <v>146</v>
      </c>
      <c r="M378" t="s">
        <v>1467</v>
      </c>
      <c r="N378" t="s">
        <v>1468</v>
      </c>
      <c r="O378" t="s">
        <v>149</v>
      </c>
      <c r="P378" t="s">
        <v>168</v>
      </c>
      <c r="Q378">
        <v>82</v>
      </c>
      <c r="R378">
        <v>2</v>
      </c>
      <c r="S378">
        <v>11</v>
      </c>
      <c r="T378">
        <v>4</v>
      </c>
      <c r="U378">
        <v>7</v>
      </c>
      <c r="V378">
        <v>13</v>
      </c>
      <c r="W378">
        <v>-1</v>
      </c>
      <c r="X378" s="6">
        <v>-10.4</v>
      </c>
      <c r="Y378">
        <v>40</v>
      </c>
      <c r="Z378">
        <v>2011</v>
      </c>
      <c r="AA378">
        <v>93364</v>
      </c>
      <c r="AB378" s="6">
        <v>1550.28</v>
      </c>
      <c r="AC378" s="7">
        <v>18.9666666667</v>
      </c>
      <c r="AD378" s="7">
        <f>AVERAGE(AA378/60/Q378,AB378/Q378,AC378)</f>
        <v>18.949647696488075</v>
      </c>
      <c r="AE378" s="8">
        <v>0.33723366071719907</v>
      </c>
      <c r="AF378" s="8">
        <v>0.28260869565217389</v>
      </c>
      <c r="AG378" s="8">
        <v>7.796610169491526E-2</v>
      </c>
      <c r="AH378" s="9">
        <f>1-EA378/DU378</f>
        <v>0.92201834862385323</v>
      </c>
      <c r="AI378" s="10">
        <f>(AG378+AH378)*1000</f>
        <v>999.98445031876849</v>
      </c>
      <c r="AJ378" s="7">
        <f>DZ378/AB378*60</f>
        <v>1.7803235544546792</v>
      </c>
      <c r="AK378" s="7">
        <f>EA378/AB378*60</f>
        <v>2.6317826457156128</v>
      </c>
      <c r="AL378" s="8">
        <f>IF(DZ378+EA378&gt;0,DZ378/(DZ378+EA378),0)</f>
        <v>0.40350877192982454</v>
      </c>
      <c r="AM378" s="11">
        <f>DZ378-EA378</f>
        <v>-22</v>
      </c>
      <c r="AN378" s="7">
        <f>AJ378-AK378</f>
        <v>-0.85145909126093366</v>
      </c>
      <c r="AO378">
        <v>197</v>
      </c>
      <c r="AP378">
        <v>197</v>
      </c>
      <c r="AQ378">
        <v>105</v>
      </c>
      <c r="AR378">
        <v>75</v>
      </c>
      <c r="AS378">
        <v>75</v>
      </c>
      <c r="AT378">
        <v>75</v>
      </c>
      <c r="AU378" s="6">
        <v>3.38</v>
      </c>
      <c r="AV378">
        <v>5</v>
      </c>
      <c r="AW378">
        <v>6</v>
      </c>
      <c r="AX378">
        <v>6</v>
      </c>
      <c r="AY378" s="11">
        <f>AW378+AX378</f>
        <v>12</v>
      </c>
      <c r="AZ378" s="6">
        <v>47.92</v>
      </c>
      <c r="BA378" s="6">
        <v>43.21</v>
      </c>
      <c r="BB378" s="6">
        <v>76.099999999999994</v>
      </c>
      <c r="BC378">
        <v>130</v>
      </c>
      <c r="BD378">
        <v>130</v>
      </c>
      <c r="BE378">
        <v>161</v>
      </c>
      <c r="BF378" s="11">
        <f>BD378-BE378</f>
        <v>-31</v>
      </c>
      <c r="BG378">
        <v>30</v>
      </c>
      <c r="BH378">
        <v>50</v>
      </c>
      <c r="BI378">
        <v>19</v>
      </c>
      <c r="BJ378">
        <v>122</v>
      </c>
      <c r="BK378">
        <v>50</v>
      </c>
      <c r="BL378">
        <v>19</v>
      </c>
      <c r="BM378">
        <v>122</v>
      </c>
      <c r="BN378" s="8">
        <f>BM378/DQ378</f>
        <v>7.8255291853752407E-2</v>
      </c>
      <c r="BO378">
        <v>0</v>
      </c>
      <c r="BP378">
        <v>0</v>
      </c>
      <c r="BQ378">
        <v>0</v>
      </c>
      <c r="BR378">
        <v>0</v>
      </c>
      <c r="BS378" s="8">
        <f>IF(BO378+BP378&gt;0,BO378/(BO378+BP378),0)</f>
        <v>0</v>
      </c>
      <c r="BT378" s="8">
        <f>(BQ378+BR378)/(EH378+EI378)</f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1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1</v>
      </c>
      <c r="CQ378">
        <v>0</v>
      </c>
      <c r="CR378">
        <v>0</v>
      </c>
      <c r="CS378">
        <v>1</v>
      </c>
      <c r="CT378">
        <v>0</v>
      </c>
      <c r="CU378">
        <v>0</v>
      </c>
      <c r="CV378">
        <v>5</v>
      </c>
      <c r="CW378">
        <v>25</v>
      </c>
      <c r="CX378">
        <v>2</v>
      </c>
      <c r="CY378">
        <v>0</v>
      </c>
      <c r="CZ378">
        <v>14</v>
      </c>
      <c r="DA378">
        <v>7</v>
      </c>
      <c r="DB378">
        <v>0</v>
      </c>
      <c r="DC378">
        <v>0</v>
      </c>
      <c r="DD378">
        <v>52</v>
      </c>
      <c r="DE378">
        <v>17</v>
      </c>
      <c r="DF378">
        <v>9</v>
      </c>
      <c r="DG378">
        <v>17</v>
      </c>
      <c r="DH378">
        <v>9</v>
      </c>
      <c r="DI378" s="11">
        <f>DF378-DE378</f>
        <v>-8</v>
      </c>
      <c r="DJ378" s="6">
        <v>0.82006986999999998</v>
      </c>
      <c r="DK378">
        <v>15</v>
      </c>
      <c r="DL378">
        <v>2</v>
      </c>
      <c r="DM378">
        <v>0</v>
      </c>
      <c r="DN378">
        <v>0</v>
      </c>
      <c r="DO378">
        <v>0</v>
      </c>
      <c r="DP378">
        <v>1105</v>
      </c>
      <c r="DQ378">
        <v>1559</v>
      </c>
      <c r="DR378">
        <v>796</v>
      </c>
      <c r="DS378">
        <v>1204</v>
      </c>
      <c r="DT378">
        <v>590</v>
      </c>
      <c r="DU378">
        <v>872</v>
      </c>
      <c r="DV378" s="6">
        <v>45.59</v>
      </c>
      <c r="DW378" s="6">
        <v>74.69</v>
      </c>
      <c r="DX378">
        <v>144</v>
      </c>
      <c r="DY378">
        <v>248</v>
      </c>
      <c r="DZ378">
        <v>46</v>
      </c>
      <c r="EA378">
        <v>68</v>
      </c>
      <c r="EB378">
        <v>29</v>
      </c>
      <c r="EC378">
        <v>34</v>
      </c>
      <c r="ED378">
        <v>54</v>
      </c>
      <c r="EE378">
        <v>54</v>
      </c>
      <c r="EF378" s="11">
        <f>EB378+ED378</f>
        <v>83</v>
      </c>
      <c r="EG378" s="11">
        <f>EC378+EE378</f>
        <v>88</v>
      </c>
      <c r="EH378">
        <v>737</v>
      </c>
      <c r="EI378">
        <v>744</v>
      </c>
      <c r="EJ378">
        <v>496</v>
      </c>
      <c r="EK378">
        <v>575</v>
      </c>
      <c r="EL378">
        <v>184</v>
      </c>
      <c r="EM378">
        <v>175</v>
      </c>
      <c r="EN378">
        <v>75</v>
      </c>
      <c r="EO378">
        <v>81</v>
      </c>
      <c r="EP378">
        <v>-0.30000000000000004</v>
      </c>
      <c r="EQ378">
        <v>4</v>
      </c>
      <c r="ER378">
        <v>3.7</v>
      </c>
      <c r="ES378">
        <v>3046.77</v>
      </c>
      <c r="ET378" s="11">
        <f>BC378+BJ378+Y378+DL378</f>
        <v>294</v>
      </c>
      <c r="EU378" s="6">
        <f>IF(DK378&gt;0,(BC378+BI378)/DK378,0)</f>
        <v>9.9333333333333336</v>
      </c>
      <c r="EV378" s="6">
        <f>(DP378+DQ378)/AB378*60</f>
        <v>103.10395541450576</v>
      </c>
      <c r="EW378" s="6">
        <v>8.3000000000000007</v>
      </c>
      <c r="EX378">
        <v>0.1</v>
      </c>
    </row>
    <row r="379" spans="1:154">
      <c r="A379" s="5">
        <v>600000</v>
      </c>
      <c r="B379" t="s">
        <v>1469</v>
      </c>
      <c r="C379" t="s">
        <v>1470</v>
      </c>
      <c r="D379" t="s">
        <v>153</v>
      </c>
      <c r="E379" t="s">
        <v>145</v>
      </c>
      <c r="F379" t="s">
        <v>145</v>
      </c>
      <c r="G379">
        <v>72</v>
      </c>
      <c r="H379">
        <v>193</v>
      </c>
      <c r="L379" t="s">
        <v>146</v>
      </c>
      <c r="M379" t="s">
        <v>1471</v>
      </c>
      <c r="N379" t="s">
        <v>1178</v>
      </c>
      <c r="O379" t="s">
        <v>149</v>
      </c>
      <c r="P379" t="s">
        <v>318</v>
      </c>
      <c r="Q379">
        <v>7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-3</v>
      </c>
      <c r="X379" s="6">
        <v>-0.2</v>
      </c>
      <c r="Y379">
        <v>4</v>
      </c>
      <c r="Z379">
        <v>105</v>
      </c>
      <c r="AA379">
        <v>4266</v>
      </c>
      <c r="AB379" s="6">
        <v>70.91</v>
      </c>
      <c r="AC379" s="7">
        <v>10.15</v>
      </c>
      <c r="AD379" s="7">
        <f>AVERAGE(AA379/60/Q379,AB379/Q379,AC379)</f>
        <v>10.145714285714284</v>
      </c>
      <c r="AE379" s="8">
        <v>0.21766222604211433</v>
      </c>
      <c r="AF379" s="8">
        <v>0</v>
      </c>
      <c r="AG379" s="8">
        <v>3.4482758620689655E-2</v>
      </c>
      <c r="AH379" s="9">
        <f>1-EA379/DU379</f>
        <v>0.85185185185185186</v>
      </c>
      <c r="AI379" s="10">
        <f>(AG379+AH379)*1000</f>
        <v>886.3346104725415</v>
      </c>
      <c r="AJ379" s="7">
        <f>DZ379/AB379*60</f>
        <v>0.84614299816669025</v>
      </c>
      <c r="AK379" s="7">
        <f>EA379/AB379*60</f>
        <v>3.384571992666761</v>
      </c>
      <c r="AL379" s="8">
        <f>IF(DZ379+EA379&gt;0,DZ379/(DZ379+EA379),0)</f>
        <v>0.2</v>
      </c>
      <c r="AM379" s="11">
        <f>DZ379-EA379</f>
        <v>-3</v>
      </c>
      <c r="AN379" s="7">
        <f>AJ379-AK379</f>
        <v>-2.5384289945000709</v>
      </c>
      <c r="AO379">
        <v>5</v>
      </c>
      <c r="AP379">
        <v>5</v>
      </c>
      <c r="AQ379">
        <v>5</v>
      </c>
      <c r="AR379">
        <v>5</v>
      </c>
      <c r="AS379">
        <v>5</v>
      </c>
      <c r="AT379">
        <v>5</v>
      </c>
      <c r="AU379" s="6">
        <v>0.08</v>
      </c>
      <c r="AV379">
        <v>0</v>
      </c>
      <c r="AW379">
        <v>0</v>
      </c>
      <c r="AX379">
        <v>1</v>
      </c>
      <c r="AY379" s="11">
        <f>AW379+AX379</f>
        <v>1</v>
      </c>
      <c r="AZ379" s="6">
        <v>59.6</v>
      </c>
      <c r="BA379" s="6">
        <v>59.43</v>
      </c>
      <c r="BB379" s="6">
        <v>0</v>
      </c>
      <c r="BC379">
        <v>8</v>
      </c>
      <c r="BD379">
        <v>8</v>
      </c>
      <c r="BE379">
        <v>16</v>
      </c>
      <c r="BF379" s="11">
        <f>BD379-BE379</f>
        <v>-8</v>
      </c>
      <c r="BG379">
        <v>0</v>
      </c>
      <c r="BH379">
        <v>3</v>
      </c>
      <c r="BI379">
        <v>1</v>
      </c>
      <c r="BJ379">
        <v>4</v>
      </c>
      <c r="BK379">
        <v>3</v>
      </c>
      <c r="BL379">
        <v>1</v>
      </c>
      <c r="BM379">
        <v>4</v>
      </c>
      <c r="BN379" s="8">
        <f>BM379/DQ379</f>
        <v>7.0175438596491224E-2</v>
      </c>
      <c r="BO379">
        <v>0</v>
      </c>
      <c r="BP379">
        <v>0</v>
      </c>
      <c r="BQ379">
        <v>0</v>
      </c>
      <c r="BR379">
        <v>0</v>
      </c>
      <c r="BS379" s="8">
        <f>IF(BO379+BP379&gt;0,BO379/(BO379+BP379),0)</f>
        <v>0</v>
      </c>
      <c r="BT379" s="8">
        <f>(BQ379+BR379)/(EH379+EI379)</f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2</v>
      </c>
      <c r="DA379">
        <v>3</v>
      </c>
      <c r="DB379">
        <v>0</v>
      </c>
      <c r="DC379">
        <v>0</v>
      </c>
      <c r="DD379">
        <v>0</v>
      </c>
      <c r="DE379">
        <v>1</v>
      </c>
      <c r="DF379">
        <v>1</v>
      </c>
      <c r="DG379">
        <v>2</v>
      </c>
      <c r="DH379">
        <v>1</v>
      </c>
      <c r="DI379" s="11">
        <f>DF379-DE379</f>
        <v>0</v>
      </c>
      <c r="DJ379" s="6">
        <v>-0.65289399999999997</v>
      </c>
      <c r="DK379">
        <v>1</v>
      </c>
      <c r="DL379">
        <v>0</v>
      </c>
      <c r="DM379">
        <v>0</v>
      </c>
      <c r="DN379">
        <v>0</v>
      </c>
      <c r="DO379">
        <v>0</v>
      </c>
      <c r="DP379">
        <v>56</v>
      </c>
      <c r="DQ379">
        <v>57</v>
      </c>
      <c r="DR379">
        <v>38</v>
      </c>
      <c r="DS379">
        <v>38</v>
      </c>
      <c r="DT379">
        <v>29</v>
      </c>
      <c r="DU379">
        <v>27</v>
      </c>
      <c r="DV379" s="6">
        <v>2.48</v>
      </c>
      <c r="DW379" s="6">
        <v>2.4500000000000002</v>
      </c>
      <c r="DX379">
        <v>9</v>
      </c>
      <c r="DY379">
        <v>8</v>
      </c>
      <c r="DZ379">
        <v>1</v>
      </c>
      <c r="EA379">
        <v>4</v>
      </c>
      <c r="EB379">
        <v>2</v>
      </c>
      <c r="EC379">
        <v>2</v>
      </c>
      <c r="ED379">
        <v>8</v>
      </c>
      <c r="EE379">
        <v>4</v>
      </c>
      <c r="EF379" s="11">
        <f>EB379+ED379</f>
        <v>10</v>
      </c>
      <c r="EG379" s="11">
        <f>EC379+EE379</f>
        <v>6</v>
      </c>
      <c r="EH379">
        <v>29</v>
      </c>
      <c r="EI379">
        <v>28</v>
      </c>
      <c r="EJ379">
        <v>25</v>
      </c>
      <c r="EK379">
        <v>66</v>
      </c>
      <c r="EL379">
        <v>20</v>
      </c>
      <c r="EM379">
        <v>7</v>
      </c>
      <c r="EN379">
        <v>6</v>
      </c>
      <c r="EO379">
        <v>9</v>
      </c>
      <c r="EP379">
        <v>-0.1</v>
      </c>
      <c r="EQ379">
        <v>-0.1</v>
      </c>
      <c r="ER379">
        <v>-0.2</v>
      </c>
      <c r="ES379">
        <v>254.87</v>
      </c>
      <c r="ET379" s="11">
        <f>BC379+BJ379+Y379+DL379</f>
        <v>16</v>
      </c>
      <c r="EU379" s="6">
        <f>IF(DK379&gt;0,(BC379+BI379)/DK379,0)</f>
        <v>9</v>
      </c>
      <c r="EV379" s="6">
        <f>(DP379+DQ379)/AB379*60</f>
        <v>95.614158792835994</v>
      </c>
      <c r="EW379" s="6">
        <v>-0.1</v>
      </c>
      <c r="EX379">
        <v>-0.01</v>
      </c>
    </row>
    <row r="380" spans="1:154">
      <c r="A380" s="5">
        <v>600000</v>
      </c>
      <c r="B380" t="s">
        <v>1472</v>
      </c>
      <c r="C380" t="s">
        <v>1473</v>
      </c>
      <c r="E380" t="s">
        <v>242</v>
      </c>
      <c r="F380" t="s">
        <v>242</v>
      </c>
      <c r="G380">
        <v>73</v>
      </c>
      <c r="H380">
        <v>210</v>
      </c>
      <c r="I380">
        <v>1996</v>
      </c>
      <c r="J380">
        <v>4</v>
      </c>
      <c r="K380">
        <v>105</v>
      </c>
      <c r="L380" t="s">
        <v>154</v>
      </c>
      <c r="M380" t="s">
        <v>1474</v>
      </c>
      <c r="N380" t="s">
        <v>1475</v>
      </c>
      <c r="O380" t="s">
        <v>149</v>
      </c>
      <c r="P380" t="s">
        <v>178</v>
      </c>
      <c r="Q380">
        <v>22</v>
      </c>
      <c r="R380">
        <v>1</v>
      </c>
      <c r="S380">
        <v>2</v>
      </c>
      <c r="T380">
        <v>2</v>
      </c>
      <c r="U380">
        <v>0</v>
      </c>
      <c r="V380">
        <v>3</v>
      </c>
      <c r="W380">
        <v>-3</v>
      </c>
      <c r="X380" s="6">
        <v>-2.1</v>
      </c>
      <c r="Y380">
        <v>14</v>
      </c>
      <c r="Z380">
        <v>464</v>
      </c>
      <c r="AA380">
        <v>20454</v>
      </c>
      <c r="AB380" s="6">
        <v>340.13</v>
      </c>
      <c r="AC380" s="7">
        <v>15.5</v>
      </c>
      <c r="AD380" s="7">
        <f>AVERAGE(AA380/60/Q380,AB380/Q380,AC380)</f>
        <v>15.485303030303029</v>
      </c>
      <c r="AE380" s="8">
        <v>0.28006224886371123</v>
      </c>
      <c r="AF380" s="8">
        <v>0.375</v>
      </c>
      <c r="AG380" s="8">
        <v>4.790419161676647E-2</v>
      </c>
      <c r="AH380" s="9">
        <f>1-EA380/DU380</f>
        <v>0.92972972972972978</v>
      </c>
      <c r="AI380" s="10">
        <f>(AG380+AH380)*1000</f>
        <v>977.63392134649632</v>
      </c>
      <c r="AJ380" s="7">
        <f>DZ380/AB380*60</f>
        <v>1.4112251198071326</v>
      </c>
      <c r="AK380" s="7">
        <f>EA380/AB380*60</f>
        <v>2.2932408196865901</v>
      </c>
      <c r="AL380" s="8">
        <f>IF(DZ380+EA380&gt;0,DZ380/(DZ380+EA380),0)</f>
        <v>0.38095238095238093</v>
      </c>
      <c r="AM380" s="11">
        <f>DZ380-EA380</f>
        <v>-5</v>
      </c>
      <c r="AN380" s="7">
        <f>AJ380-AK380</f>
        <v>-0.88201569987945749</v>
      </c>
      <c r="AO380">
        <v>26</v>
      </c>
      <c r="AP380">
        <v>26</v>
      </c>
      <c r="AQ380">
        <v>22</v>
      </c>
      <c r="AR380">
        <v>16</v>
      </c>
      <c r="AS380">
        <v>16</v>
      </c>
      <c r="AT380">
        <v>16</v>
      </c>
      <c r="AU380" s="6">
        <v>0.83</v>
      </c>
      <c r="AV380">
        <v>1</v>
      </c>
      <c r="AW380">
        <v>1</v>
      </c>
      <c r="AX380">
        <v>1</v>
      </c>
      <c r="AY380" s="11">
        <f>AW380+AX380</f>
        <v>2</v>
      </c>
      <c r="AZ380" s="6">
        <v>50.4375</v>
      </c>
      <c r="BA380" s="6">
        <v>43.75</v>
      </c>
      <c r="BB380" s="6">
        <v>72.599999999999994</v>
      </c>
      <c r="BC380">
        <v>47</v>
      </c>
      <c r="BD380">
        <v>47</v>
      </c>
      <c r="BE380">
        <v>49</v>
      </c>
      <c r="BF380" s="11">
        <f>BD380-BE380</f>
        <v>-2</v>
      </c>
      <c r="BG380">
        <v>6</v>
      </c>
      <c r="BH380">
        <v>10</v>
      </c>
      <c r="BI380">
        <v>5</v>
      </c>
      <c r="BJ380">
        <v>25</v>
      </c>
      <c r="BK380">
        <v>10</v>
      </c>
      <c r="BL380">
        <v>5</v>
      </c>
      <c r="BM380">
        <v>25</v>
      </c>
      <c r="BN380" s="8">
        <f>BM380/DQ380</f>
        <v>7.8616352201257858E-2</v>
      </c>
      <c r="BO380">
        <v>0</v>
      </c>
      <c r="BP380">
        <v>0</v>
      </c>
      <c r="BQ380">
        <v>0</v>
      </c>
      <c r="BR380">
        <v>0</v>
      </c>
      <c r="BS380" s="8">
        <f>IF(BO380+BP380&gt;0,BO380/(BO380+BP380),0)</f>
        <v>0</v>
      </c>
      <c r="BT380" s="8">
        <f>(BQ380+BR380)/(EH380+EI380)</f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1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1</v>
      </c>
      <c r="CT380">
        <v>0</v>
      </c>
      <c r="CU380">
        <v>0</v>
      </c>
      <c r="CV380">
        <v>0</v>
      </c>
      <c r="CW380">
        <v>6</v>
      </c>
      <c r="CX380">
        <v>1</v>
      </c>
      <c r="CY380">
        <v>0</v>
      </c>
      <c r="CZ380">
        <v>8</v>
      </c>
      <c r="DA380">
        <v>0</v>
      </c>
      <c r="DB380">
        <v>0</v>
      </c>
      <c r="DC380">
        <v>0</v>
      </c>
      <c r="DD380">
        <v>7</v>
      </c>
      <c r="DE380">
        <v>7</v>
      </c>
      <c r="DF380">
        <v>0</v>
      </c>
      <c r="DG380">
        <v>7</v>
      </c>
      <c r="DH380">
        <v>0</v>
      </c>
      <c r="DI380" s="11">
        <f>DF380-DE380</f>
        <v>-7</v>
      </c>
      <c r="DJ380" s="6">
        <v>-4.4166438799999996</v>
      </c>
      <c r="DK380">
        <v>7</v>
      </c>
      <c r="DL380">
        <v>0</v>
      </c>
      <c r="DM380">
        <v>0</v>
      </c>
      <c r="DN380">
        <v>0</v>
      </c>
      <c r="DO380">
        <v>0</v>
      </c>
      <c r="DP380">
        <v>301</v>
      </c>
      <c r="DQ380">
        <v>318</v>
      </c>
      <c r="DR380">
        <v>226</v>
      </c>
      <c r="DS380">
        <v>244</v>
      </c>
      <c r="DT380">
        <v>167</v>
      </c>
      <c r="DU380">
        <v>185</v>
      </c>
      <c r="DV380" s="6">
        <v>11.65</v>
      </c>
      <c r="DW380" s="6">
        <v>15.3</v>
      </c>
      <c r="DX380">
        <v>39</v>
      </c>
      <c r="DY380">
        <v>53</v>
      </c>
      <c r="DZ380">
        <v>8</v>
      </c>
      <c r="EA380">
        <v>13</v>
      </c>
      <c r="EB380">
        <v>2</v>
      </c>
      <c r="EC380">
        <v>14</v>
      </c>
      <c r="ED380">
        <v>16</v>
      </c>
      <c r="EE380">
        <v>15</v>
      </c>
      <c r="EF380" s="11">
        <f>EB380+ED380</f>
        <v>18</v>
      </c>
      <c r="EG380" s="11">
        <f>EC380+EE380</f>
        <v>29</v>
      </c>
      <c r="EH380">
        <v>116</v>
      </c>
      <c r="EI380">
        <v>133</v>
      </c>
      <c r="EJ380">
        <v>112</v>
      </c>
      <c r="EK380">
        <v>186</v>
      </c>
      <c r="EL380">
        <v>47</v>
      </c>
      <c r="EM380">
        <v>43</v>
      </c>
      <c r="EN380">
        <v>15</v>
      </c>
      <c r="EO380">
        <v>16</v>
      </c>
      <c r="EP380">
        <v>0</v>
      </c>
      <c r="EQ380">
        <v>0.4</v>
      </c>
      <c r="ER380">
        <v>0.4</v>
      </c>
      <c r="ES380">
        <v>874.35</v>
      </c>
      <c r="ET380" s="11">
        <f>BC380+BJ380+Y380+DL380</f>
        <v>86</v>
      </c>
      <c r="EU380" s="6">
        <f>IF(DK380&gt;0,(BC380+BI380)/DK380,0)</f>
        <v>7.4285714285714288</v>
      </c>
      <c r="EV380" s="6">
        <f>(DP380+DQ380)/AB380*60</f>
        <v>109.19354364507689</v>
      </c>
      <c r="EW380" s="6">
        <v>3.7</v>
      </c>
      <c r="EX380">
        <v>0.17</v>
      </c>
    </row>
    <row r="381" spans="1:154">
      <c r="A381" s="5">
        <v>7000000</v>
      </c>
      <c r="B381" t="s">
        <v>1476</v>
      </c>
      <c r="C381" t="s">
        <v>227</v>
      </c>
      <c r="D381" t="s">
        <v>221</v>
      </c>
      <c r="E381" t="s">
        <v>145</v>
      </c>
      <c r="F381" t="s">
        <v>145</v>
      </c>
      <c r="G381">
        <v>74</v>
      </c>
      <c r="H381">
        <v>227</v>
      </c>
      <c r="I381">
        <v>2002</v>
      </c>
      <c r="J381">
        <v>2</v>
      </c>
      <c r="K381">
        <v>61</v>
      </c>
      <c r="L381" t="s">
        <v>154</v>
      </c>
      <c r="M381" t="s">
        <v>1477</v>
      </c>
      <c r="N381" t="s">
        <v>1478</v>
      </c>
      <c r="O381" t="s">
        <v>149</v>
      </c>
      <c r="P381" t="s">
        <v>430</v>
      </c>
      <c r="Q381">
        <v>66</v>
      </c>
      <c r="R381">
        <v>6</v>
      </c>
      <c r="S381">
        <v>17</v>
      </c>
      <c r="T381">
        <v>10</v>
      </c>
      <c r="U381">
        <v>7</v>
      </c>
      <c r="V381">
        <v>23</v>
      </c>
      <c r="W381">
        <v>11</v>
      </c>
      <c r="X381" s="6">
        <v>0.4</v>
      </c>
      <c r="Y381">
        <v>19</v>
      </c>
      <c r="Z381">
        <v>1576</v>
      </c>
      <c r="AA381">
        <v>82095</v>
      </c>
      <c r="AB381" s="6">
        <v>1361.82</v>
      </c>
      <c r="AC381" s="7">
        <v>20.733333333299999</v>
      </c>
      <c r="AD381" s="7">
        <f>AVERAGE(AA381/60/Q381,AB381/Q381,AC381)</f>
        <v>20.69934343433232</v>
      </c>
      <c r="AE381" s="8">
        <v>0.34834857879550618</v>
      </c>
      <c r="AF381" s="8">
        <v>0.38983050847457629</v>
      </c>
      <c r="AG381" s="8">
        <v>8.4406294706723894E-2</v>
      </c>
      <c r="AH381" s="9">
        <f>1-EA381/DU381</f>
        <v>0.921875</v>
      </c>
      <c r="AI381" s="10">
        <f>(AG381+AH381)*1000</f>
        <v>1006.2812947067239</v>
      </c>
      <c r="AJ381" s="7">
        <f>DZ381/AB381*60</f>
        <v>2.5994624840287264</v>
      </c>
      <c r="AK381" s="7">
        <f>EA381/AB381*60</f>
        <v>2.4232277393488126</v>
      </c>
      <c r="AL381" s="8">
        <f>IF(DZ381+EA381&gt;0,DZ381/(DZ381+EA381),0)</f>
        <v>0.51754385964912286</v>
      </c>
      <c r="AM381" s="11">
        <f>DZ381-EA381</f>
        <v>4</v>
      </c>
      <c r="AN381" s="7">
        <f>AJ381-AK381</f>
        <v>0.17623474467991374</v>
      </c>
      <c r="AO381">
        <v>339</v>
      </c>
      <c r="AP381">
        <v>339</v>
      </c>
      <c r="AQ381">
        <v>235</v>
      </c>
      <c r="AR381">
        <v>155</v>
      </c>
      <c r="AS381">
        <v>155</v>
      </c>
      <c r="AT381">
        <v>155</v>
      </c>
      <c r="AU381" s="6">
        <v>7.03</v>
      </c>
      <c r="AV381">
        <v>6</v>
      </c>
      <c r="AW381">
        <v>5</v>
      </c>
      <c r="AX381">
        <v>13</v>
      </c>
      <c r="AY381" s="11">
        <f>AW381+AX381</f>
        <v>18</v>
      </c>
      <c r="AZ381" s="6">
        <v>55.548400000000001</v>
      </c>
      <c r="BA381" s="6">
        <v>52.22</v>
      </c>
      <c r="BB381" s="6">
        <v>222.4</v>
      </c>
      <c r="BC381">
        <v>160</v>
      </c>
      <c r="BD381">
        <v>160</v>
      </c>
      <c r="BE381">
        <v>109</v>
      </c>
      <c r="BF381" s="11">
        <f>BD381-BE381</f>
        <v>51</v>
      </c>
      <c r="BG381">
        <v>80</v>
      </c>
      <c r="BH381">
        <v>45</v>
      </c>
      <c r="BI381">
        <v>13</v>
      </c>
      <c r="BJ381">
        <v>133</v>
      </c>
      <c r="BK381">
        <v>45</v>
      </c>
      <c r="BL381">
        <v>13</v>
      </c>
      <c r="BM381">
        <v>133</v>
      </c>
      <c r="BN381" s="8">
        <f>BM381/DQ381</f>
        <v>9.6797671033478888E-2</v>
      </c>
      <c r="BO381">
        <v>1</v>
      </c>
      <c r="BP381">
        <v>0</v>
      </c>
      <c r="BQ381">
        <v>1</v>
      </c>
      <c r="BR381">
        <v>0</v>
      </c>
      <c r="BS381" s="8">
        <f>IF(BO381+BP381&gt;0,BO381/(BO381+BP381),0)</f>
        <v>1</v>
      </c>
      <c r="BT381" s="8">
        <f>(BQ381+BR381)/(EH381+EI381)</f>
        <v>7.4128984432913266E-4</v>
      </c>
      <c r="BU381">
        <v>1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1</v>
      </c>
      <c r="CF381">
        <v>0</v>
      </c>
      <c r="CG381">
        <v>0</v>
      </c>
      <c r="CH381">
        <v>1</v>
      </c>
      <c r="CI381">
        <v>2</v>
      </c>
      <c r="CJ381">
        <v>1</v>
      </c>
      <c r="CK381">
        <v>0</v>
      </c>
      <c r="CL381">
        <v>0</v>
      </c>
      <c r="CM381">
        <v>0</v>
      </c>
      <c r="CN381">
        <v>0</v>
      </c>
      <c r="CO381">
        <v>5</v>
      </c>
      <c r="CP381">
        <v>0</v>
      </c>
      <c r="CQ381">
        <v>0</v>
      </c>
      <c r="CR381">
        <v>0</v>
      </c>
      <c r="CS381">
        <v>1</v>
      </c>
      <c r="CT381">
        <v>0</v>
      </c>
      <c r="CU381">
        <v>1</v>
      </c>
      <c r="CV381">
        <v>8</v>
      </c>
      <c r="CW381">
        <v>71</v>
      </c>
      <c r="CX381">
        <v>2</v>
      </c>
      <c r="CY381">
        <v>0</v>
      </c>
      <c r="CZ381">
        <v>94</v>
      </c>
      <c r="DA381">
        <v>20</v>
      </c>
      <c r="DB381">
        <v>0</v>
      </c>
      <c r="DC381">
        <v>0</v>
      </c>
      <c r="DD381">
        <v>39</v>
      </c>
      <c r="DE381">
        <v>8</v>
      </c>
      <c r="DF381">
        <v>6</v>
      </c>
      <c r="DG381">
        <v>8</v>
      </c>
      <c r="DH381">
        <v>6</v>
      </c>
      <c r="DI381" s="11">
        <f>DF381-DE381</f>
        <v>-2</v>
      </c>
      <c r="DJ381" s="6">
        <v>3.7626563600000003</v>
      </c>
      <c r="DK381">
        <v>7</v>
      </c>
      <c r="DL381">
        <v>1</v>
      </c>
      <c r="DM381">
        <v>0</v>
      </c>
      <c r="DN381">
        <v>0</v>
      </c>
      <c r="DO381">
        <v>0</v>
      </c>
      <c r="DP381">
        <v>1320</v>
      </c>
      <c r="DQ381">
        <v>1374</v>
      </c>
      <c r="DR381">
        <v>990</v>
      </c>
      <c r="DS381">
        <v>1009</v>
      </c>
      <c r="DT381">
        <v>699</v>
      </c>
      <c r="DU381">
        <v>704</v>
      </c>
      <c r="DV381" s="6">
        <v>61.6</v>
      </c>
      <c r="DW381" s="6">
        <v>65.75</v>
      </c>
      <c r="DX381">
        <v>207</v>
      </c>
      <c r="DY381">
        <v>230</v>
      </c>
      <c r="DZ381">
        <v>59</v>
      </c>
      <c r="EA381">
        <v>55</v>
      </c>
      <c r="EB381">
        <v>43</v>
      </c>
      <c r="EC381">
        <v>30</v>
      </c>
      <c r="ED381">
        <v>82</v>
      </c>
      <c r="EE381">
        <v>67</v>
      </c>
      <c r="EF381" s="11">
        <f>EB381+ED381</f>
        <v>125</v>
      </c>
      <c r="EG381" s="11">
        <f>EC381+EE381</f>
        <v>97</v>
      </c>
      <c r="EH381">
        <v>645</v>
      </c>
      <c r="EI381">
        <v>704</v>
      </c>
      <c r="EJ381">
        <v>563</v>
      </c>
      <c r="EK381">
        <v>447</v>
      </c>
      <c r="EL381">
        <v>207</v>
      </c>
      <c r="EM381">
        <v>149</v>
      </c>
      <c r="EN381">
        <v>61</v>
      </c>
      <c r="EO381">
        <v>66</v>
      </c>
      <c r="EP381">
        <v>1.6</v>
      </c>
      <c r="EQ381">
        <v>3.2</v>
      </c>
      <c r="ER381">
        <v>4.8</v>
      </c>
      <c r="ES381">
        <v>2547.54</v>
      </c>
      <c r="ET381" s="11">
        <f>BC381+BJ381+Y381+DL381</f>
        <v>313</v>
      </c>
      <c r="EU381" s="6">
        <f>IF(DK381&gt;0,(BC381+BI381)/DK381,0)</f>
        <v>24.714285714285715</v>
      </c>
      <c r="EV381" s="6">
        <f>(DP381+DQ381)/AB381*60</f>
        <v>118.69410054192186</v>
      </c>
      <c r="EW381" s="6">
        <v>32</v>
      </c>
      <c r="EX381">
        <v>0.49</v>
      </c>
    </row>
    <row r="382" spans="1:154">
      <c r="A382" s="5">
        <v>874125</v>
      </c>
      <c r="B382" t="s">
        <v>1479</v>
      </c>
      <c r="C382" t="s">
        <v>757</v>
      </c>
      <c r="D382" t="s">
        <v>153</v>
      </c>
      <c r="E382" t="s">
        <v>145</v>
      </c>
      <c r="F382" t="s">
        <v>145</v>
      </c>
      <c r="G382">
        <v>75</v>
      </c>
      <c r="H382">
        <v>205</v>
      </c>
      <c r="L382" t="s">
        <v>146</v>
      </c>
      <c r="M382" t="s">
        <v>1480</v>
      </c>
      <c r="N382" t="s">
        <v>936</v>
      </c>
      <c r="O382" t="s">
        <v>198</v>
      </c>
      <c r="P382" t="s">
        <v>395</v>
      </c>
      <c r="Q382">
        <v>4</v>
      </c>
      <c r="R382">
        <v>0</v>
      </c>
      <c r="S382">
        <v>1</v>
      </c>
      <c r="T382">
        <v>1</v>
      </c>
      <c r="U382">
        <v>0</v>
      </c>
      <c r="V382">
        <v>1</v>
      </c>
      <c r="W382">
        <v>0</v>
      </c>
      <c r="X382" s="6">
        <v>-0.8</v>
      </c>
      <c r="Y382">
        <v>0</v>
      </c>
      <c r="Z382">
        <v>71</v>
      </c>
      <c r="AA382">
        <v>3117</v>
      </c>
      <c r="AB382" s="6">
        <v>51.89</v>
      </c>
      <c r="AC382" s="7">
        <v>12.983333333299999</v>
      </c>
      <c r="AD382" s="7">
        <f>AVERAGE(AA382/60/Q382,AB382/Q382,AC382)</f>
        <v>12.981111111100001</v>
      </c>
      <c r="AE382" s="8">
        <v>0.24078886310904873</v>
      </c>
      <c r="AF382" s="8">
        <v>1</v>
      </c>
      <c r="AG382" s="8">
        <v>0.1</v>
      </c>
      <c r="AH382" s="9">
        <f>1-EA382/DU382</f>
        <v>0.93548387096774199</v>
      </c>
      <c r="AI382" s="10">
        <f>(AG382+AH382)*1000</f>
        <v>1035.4838709677422</v>
      </c>
      <c r="AJ382" s="7">
        <f>DZ382/AB382*60</f>
        <v>1.1562921564848718</v>
      </c>
      <c r="AK382" s="7">
        <f>EA382/AB382*60</f>
        <v>2.3125843129697436</v>
      </c>
      <c r="AL382" s="8">
        <f>IF(DZ382+EA382&gt;0,DZ382/(DZ382+EA382),0)</f>
        <v>0.33333333333333331</v>
      </c>
      <c r="AM382" s="11">
        <f>DZ382-EA382</f>
        <v>-1</v>
      </c>
      <c r="AN382" s="7">
        <f>AJ382-AK382</f>
        <v>-1.1562921564848718</v>
      </c>
      <c r="AO382">
        <v>9</v>
      </c>
      <c r="AP382">
        <v>9</v>
      </c>
      <c r="AQ382">
        <v>6</v>
      </c>
      <c r="AR382">
        <v>3</v>
      </c>
      <c r="AS382">
        <v>3</v>
      </c>
      <c r="AT382">
        <v>3</v>
      </c>
      <c r="AU382" s="6">
        <v>0.35</v>
      </c>
      <c r="AV382">
        <v>1</v>
      </c>
      <c r="AW382">
        <v>1</v>
      </c>
      <c r="AX382">
        <v>0</v>
      </c>
      <c r="AY382" s="11">
        <f>AW382+AX382</f>
        <v>1</v>
      </c>
      <c r="AZ382" s="6">
        <v>59</v>
      </c>
      <c r="BA382" s="6">
        <v>26.36</v>
      </c>
      <c r="BB382" s="6">
        <v>19</v>
      </c>
      <c r="BC382">
        <v>3</v>
      </c>
      <c r="BD382">
        <v>3</v>
      </c>
      <c r="BE382">
        <v>1</v>
      </c>
      <c r="BF382" s="11">
        <f>BD382-BE382</f>
        <v>2</v>
      </c>
      <c r="BG382">
        <v>3</v>
      </c>
      <c r="BH382">
        <v>0</v>
      </c>
      <c r="BI382">
        <v>0</v>
      </c>
      <c r="BJ382">
        <v>1</v>
      </c>
      <c r="BK382">
        <v>0</v>
      </c>
      <c r="BL382">
        <v>0</v>
      </c>
      <c r="BM382">
        <v>1</v>
      </c>
      <c r="BN382" s="8">
        <f>BM382/DQ382</f>
        <v>1.4705882352941176E-2</v>
      </c>
      <c r="BO382">
        <v>14</v>
      </c>
      <c r="BP382">
        <v>21</v>
      </c>
      <c r="BQ382">
        <v>14</v>
      </c>
      <c r="BR382">
        <v>21</v>
      </c>
      <c r="BS382" s="8">
        <f>IF(BO382+BP382&gt;0,BO382/(BO382+BP382),0)</f>
        <v>0.4</v>
      </c>
      <c r="BT382" s="8">
        <f>(BQ382+BR382)/(EH382+EI382)</f>
        <v>0.81395348837209303</v>
      </c>
      <c r="BU382">
        <v>5</v>
      </c>
      <c r="BV382">
        <v>15</v>
      </c>
      <c r="BW382">
        <v>7</v>
      </c>
      <c r="BX382">
        <v>3</v>
      </c>
      <c r="BY382">
        <v>2</v>
      </c>
      <c r="BZ382">
        <v>3</v>
      </c>
      <c r="CA382">
        <v>2</v>
      </c>
      <c r="CB382">
        <v>7</v>
      </c>
      <c r="CC382">
        <v>10</v>
      </c>
      <c r="CD382">
        <v>10</v>
      </c>
      <c r="CE382">
        <v>6</v>
      </c>
      <c r="CF382">
        <v>14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1</v>
      </c>
      <c r="CV382">
        <v>0</v>
      </c>
      <c r="CW382">
        <v>2</v>
      </c>
      <c r="CX382">
        <v>1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2</v>
      </c>
      <c r="DE382">
        <v>0</v>
      </c>
      <c r="DF382">
        <v>0</v>
      </c>
      <c r="DG382">
        <v>0</v>
      </c>
      <c r="DH382">
        <v>0</v>
      </c>
      <c r="DI382" s="11">
        <f>DF382-DE382</f>
        <v>0</v>
      </c>
      <c r="DJ382" s="6">
        <v>-2.2695328600000002E-2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22</v>
      </c>
      <c r="DQ382">
        <v>68</v>
      </c>
      <c r="DR382">
        <v>15</v>
      </c>
      <c r="DS382">
        <v>52</v>
      </c>
      <c r="DT382">
        <v>10</v>
      </c>
      <c r="DU382">
        <v>31</v>
      </c>
      <c r="DV382" s="6">
        <v>0.66</v>
      </c>
      <c r="DW382" s="6">
        <v>3.22</v>
      </c>
      <c r="DX382">
        <v>2</v>
      </c>
      <c r="DY382">
        <v>13</v>
      </c>
      <c r="DZ382">
        <v>1</v>
      </c>
      <c r="EA382">
        <v>2</v>
      </c>
      <c r="EB382">
        <v>1</v>
      </c>
      <c r="EC382">
        <v>2</v>
      </c>
      <c r="ED382">
        <v>0</v>
      </c>
      <c r="EE382">
        <v>2</v>
      </c>
      <c r="EF382" s="11">
        <f>EB382+ED382</f>
        <v>1</v>
      </c>
      <c r="EG382" s="11">
        <f>EC382+EE382</f>
        <v>4</v>
      </c>
      <c r="EH382">
        <v>17</v>
      </c>
      <c r="EI382">
        <v>26</v>
      </c>
      <c r="EJ382">
        <v>27</v>
      </c>
      <c r="EK382">
        <v>18</v>
      </c>
      <c r="EL382">
        <v>4</v>
      </c>
      <c r="EM382">
        <v>6</v>
      </c>
      <c r="EN382">
        <v>2</v>
      </c>
      <c r="EO382">
        <v>4</v>
      </c>
      <c r="EP382">
        <v>0</v>
      </c>
      <c r="EQ382">
        <v>0.1</v>
      </c>
      <c r="ER382">
        <v>0</v>
      </c>
      <c r="ES382">
        <v>163.61000000000001</v>
      </c>
      <c r="ET382" s="11">
        <f>BC382+BJ382+Y382+DL382</f>
        <v>4</v>
      </c>
      <c r="EU382" s="6">
        <f>IF(DK382&gt;0,(BC382+BI382)/DK382,0)</f>
        <v>0</v>
      </c>
      <c r="EV382" s="6">
        <f>(DP382+DQ382)/AB382*60</f>
        <v>104.06629408363847</v>
      </c>
      <c r="EW382" s="6">
        <v>-0.5</v>
      </c>
      <c r="EX382">
        <v>-0.14000000000000001</v>
      </c>
    </row>
    <row r="383" spans="1:154">
      <c r="A383" s="5">
        <v>1000000</v>
      </c>
      <c r="B383" t="s">
        <v>1481</v>
      </c>
      <c r="C383" t="s">
        <v>1482</v>
      </c>
      <c r="D383" t="s">
        <v>153</v>
      </c>
      <c r="E383" t="s">
        <v>145</v>
      </c>
      <c r="F383" t="s">
        <v>145</v>
      </c>
      <c r="G383">
        <v>75</v>
      </c>
      <c r="H383">
        <v>219</v>
      </c>
      <c r="I383">
        <v>2009</v>
      </c>
      <c r="J383">
        <v>7</v>
      </c>
      <c r="K383">
        <v>186</v>
      </c>
      <c r="L383" t="s">
        <v>146</v>
      </c>
      <c r="M383" t="s">
        <v>1483</v>
      </c>
      <c r="N383" t="s">
        <v>399</v>
      </c>
      <c r="O383" t="s">
        <v>284</v>
      </c>
      <c r="P383" t="s">
        <v>355</v>
      </c>
      <c r="Q383">
        <v>46</v>
      </c>
      <c r="R383">
        <v>4</v>
      </c>
      <c r="S383">
        <v>4</v>
      </c>
      <c r="T383">
        <v>2</v>
      </c>
      <c r="U383">
        <v>2</v>
      </c>
      <c r="V383">
        <v>8</v>
      </c>
      <c r="W383">
        <v>-3</v>
      </c>
      <c r="X383" s="6">
        <v>-1</v>
      </c>
      <c r="Y383">
        <v>44</v>
      </c>
      <c r="Z383">
        <v>685</v>
      </c>
      <c r="AA383">
        <v>29962</v>
      </c>
      <c r="AB383" s="6">
        <v>498.18</v>
      </c>
      <c r="AC383" s="7">
        <v>10.85</v>
      </c>
      <c r="AD383" s="7">
        <f>AVERAGE(AA383/60/Q383,AB383/Q383,AC383)</f>
        <v>10.845265700483091</v>
      </c>
      <c r="AE383" s="8">
        <v>0.21115316636502737</v>
      </c>
      <c r="AF383" s="8">
        <v>0.72727272727272729</v>
      </c>
      <c r="AG383" s="8">
        <v>5.3658536585365853E-2</v>
      </c>
      <c r="AH383" s="9">
        <f>1-EA383/DU383</f>
        <v>0.92893401015228427</v>
      </c>
      <c r="AI383" s="10">
        <f>(AG383+AH383)*1000</f>
        <v>982.5925467376502</v>
      </c>
      <c r="AJ383" s="7">
        <f>DZ383/AB383*60</f>
        <v>1.3248223533662531</v>
      </c>
      <c r="AK383" s="7">
        <f>EA383/AB383*60</f>
        <v>1.6861375406479586</v>
      </c>
      <c r="AL383" s="8">
        <f>IF(DZ383+EA383&gt;0,DZ383/(DZ383+EA383),0)</f>
        <v>0.44</v>
      </c>
      <c r="AM383" s="11">
        <f>DZ383-EA383</f>
        <v>-3</v>
      </c>
      <c r="AN383" s="7">
        <f>AJ383-AK383</f>
        <v>-0.36131518728170553</v>
      </c>
      <c r="AO383">
        <v>89</v>
      </c>
      <c r="AP383">
        <v>89</v>
      </c>
      <c r="AQ383">
        <v>68</v>
      </c>
      <c r="AR383">
        <v>39</v>
      </c>
      <c r="AS383">
        <v>39</v>
      </c>
      <c r="AT383">
        <v>39</v>
      </c>
      <c r="AU383" s="6">
        <v>3.6</v>
      </c>
      <c r="AV383">
        <v>11</v>
      </c>
      <c r="AW383">
        <v>2</v>
      </c>
      <c r="AX383">
        <v>4</v>
      </c>
      <c r="AY383" s="11">
        <f>AW383+AX383</f>
        <v>6</v>
      </c>
      <c r="AZ383" s="6">
        <v>35.179499999999997</v>
      </c>
      <c r="BA383" s="6">
        <v>29.18</v>
      </c>
      <c r="BB383" s="6">
        <v>43.2</v>
      </c>
      <c r="BC383">
        <v>62</v>
      </c>
      <c r="BD383">
        <v>62</v>
      </c>
      <c r="BE383">
        <v>47</v>
      </c>
      <c r="BF383" s="11">
        <f>BD383-BE383</f>
        <v>15</v>
      </c>
      <c r="BG383">
        <v>29</v>
      </c>
      <c r="BH383">
        <v>10</v>
      </c>
      <c r="BI383">
        <v>5</v>
      </c>
      <c r="BJ383">
        <v>7</v>
      </c>
      <c r="BK383">
        <v>10</v>
      </c>
      <c r="BL383">
        <v>5</v>
      </c>
      <c r="BM383">
        <v>7</v>
      </c>
      <c r="BN383" s="8">
        <f>BM383/DQ383</f>
        <v>1.7676767676767676E-2</v>
      </c>
      <c r="BO383">
        <v>2</v>
      </c>
      <c r="BP383">
        <v>4</v>
      </c>
      <c r="BQ383">
        <v>2</v>
      </c>
      <c r="BR383">
        <v>4</v>
      </c>
      <c r="BS383" s="8">
        <f>IF(BO383+BP383&gt;0,BO383/(BO383+BP383),0)</f>
        <v>0.33333333333333331</v>
      </c>
      <c r="BT383" s="8">
        <f>(BQ383+BR383)/(EH383+EI383)</f>
        <v>1.507537688442211E-2</v>
      </c>
      <c r="BU383">
        <v>0</v>
      </c>
      <c r="BV383">
        <v>1</v>
      </c>
      <c r="BW383">
        <v>0</v>
      </c>
      <c r="BX383">
        <v>0</v>
      </c>
      <c r="BY383">
        <v>2</v>
      </c>
      <c r="BZ383">
        <v>3</v>
      </c>
      <c r="CA383">
        <v>1</v>
      </c>
      <c r="CB383">
        <v>0</v>
      </c>
      <c r="CC383">
        <v>1</v>
      </c>
      <c r="CD383">
        <v>2</v>
      </c>
      <c r="CE383">
        <v>2</v>
      </c>
      <c r="CF383">
        <v>3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1</v>
      </c>
      <c r="CN383">
        <v>0</v>
      </c>
      <c r="CO383">
        <v>1</v>
      </c>
      <c r="CP383">
        <v>0</v>
      </c>
      <c r="CQ383">
        <v>0</v>
      </c>
      <c r="CR383">
        <v>0</v>
      </c>
      <c r="CS383">
        <v>2</v>
      </c>
      <c r="CT383">
        <v>0</v>
      </c>
      <c r="CU383">
        <v>2</v>
      </c>
      <c r="CV383">
        <v>3</v>
      </c>
      <c r="CW383">
        <v>24</v>
      </c>
      <c r="CX383">
        <v>5</v>
      </c>
      <c r="CY383">
        <v>0</v>
      </c>
      <c r="CZ383">
        <v>4</v>
      </c>
      <c r="DA383">
        <v>10</v>
      </c>
      <c r="DB383">
        <v>1</v>
      </c>
      <c r="DC383">
        <v>0</v>
      </c>
      <c r="DD383">
        <v>19</v>
      </c>
      <c r="DE383">
        <v>16</v>
      </c>
      <c r="DF383">
        <v>7</v>
      </c>
      <c r="DG383">
        <v>16</v>
      </c>
      <c r="DH383">
        <v>7</v>
      </c>
      <c r="DI383" s="11">
        <f>DF383-DE383</f>
        <v>-9</v>
      </c>
      <c r="DJ383" s="6">
        <v>-7.8609847200000003</v>
      </c>
      <c r="DK383">
        <v>12</v>
      </c>
      <c r="DL383">
        <v>4</v>
      </c>
      <c r="DM383">
        <v>0</v>
      </c>
      <c r="DN383">
        <v>0</v>
      </c>
      <c r="DO383">
        <v>0</v>
      </c>
      <c r="DP383">
        <v>451</v>
      </c>
      <c r="DQ383">
        <v>396</v>
      </c>
      <c r="DR383">
        <v>324</v>
      </c>
      <c r="DS383">
        <v>304</v>
      </c>
      <c r="DT383">
        <v>205</v>
      </c>
      <c r="DU383">
        <v>197</v>
      </c>
      <c r="DV383" s="6">
        <v>17.29</v>
      </c>
      <c r="DW383" s="6">
        <v>17.690000000000001</v>
      </c>
      <c r="DX383">
        <v>57</v>
      </c>
      <c r="DY383">
        <v>53</v>
      </c>
      <c r="DZ383">
        <v>11</v>
      </c>
      <c r="EA383">
        <v>14</v>
      </c>
      <c r="EB383">
        <v>17</v>
      </c>
      <c r="EC383">
        <v>12</v>
      </c>
      <c r="ED383">
        <v>36</v>
      </c>
      <c r="EE383">
        <v>27</v>
      </c>
      <c r="EF383" s="11">
        <f>EB383+ED383</f>
        <v>53</v>
      </c>
      <c r="EG383" s="11">
        <f>EC383+EE383</f>
        <v>39</v>
      </c>
      <c r="EH383">
        <v>182</v>
      </c>
      <c r="EI383">
        <v>216</v>
      </c>
      <c r="EJ383">
        <v>270</v>
      </c>
      <c r="EK383">
        <v>273</v>
      </c>
      <c r="EL383">
        <v>80</v>
      </c>
      <c r="EM383">
        <v>32</v>
      </c>
      <c r="EN383">
        <v>42</v>
      </c>
      <c r="EO383">
        <v>25</v>
      </c>
      <c r="EP383">
        <v>-0.1</v>
      </c>
      <c r="EQ383">
        <v>0.60000000000000009</v>
      </c>
      <c r="ER383">
        <v>0.5</v>
      </c>
      <c r="ES383">
        <v>1861.15</v>
      </c>
      <c r="ET383" s="11">
        <f>BC383+BJ383+Y383+DL383</f>
        <v>117</v>
      </c>
      <c r="EU383" s="6">
        <f>IF(DK383&gt;0,(BC383+BI383)/DK383,0)</f>
        <v>5.583333333333333</v>
      </c>
      <c r="EV383" s="6">
        <f>(DP383+DQ383)/AB383*60</f>
        <v>102.0113212092015</v>
      </c>
      <c r="EW383" s="6">
        <v>8.1999999999999993</v>
      </c>
      <c r="EX383">
        <v>0.18</v>
      </c>
    </row>
    <row r="384" spans="1:154">
      <c r="A384" s="5">
        <v>925000</v>
      </c>
      <c r="B384" t="s">
        <v>1484</v>
      </c>
      <c r="C384" t="s">
        <v>1485</v>
      </c>
      <c r="D384" t="s">
        <v>538</v>
      </c>
      <c r="E384" t="s">
        <v>160</v>
      </c>
      <c r="F384" t="s">
        <v>160</v>
      </c>
      <c r="G384">
        <v>74</v>
      </c>
      <c r="H384">
        <v>196</v>
      </c>
      <c r="I384">
        <v>2015</v>
      </c>
      <c r="J384">
        <v>1</v>
      </c>
      <c r="K384">
        <v>2</v>
      </c>
      <c r="L384" t="s">
        <v>154</v>
      </c>
      <c r="M384" t="s">
        <v>1486</v>
      </c>
      <c r="N384" t="s">
        <v>466</v>
      </c>
      <c r="O384" t="s">
        <v>198</v>
      </c>
      <c r="P384" t="s">
        <v>164</v>
      </c>
      <c r="Q384">
        <v>61</v>
      </c>
      <c r="R384">
        <v>24</v>
      </c>
      <c r="S384">
        <v>33</v>
      </c>
      <c r="T384">
        <v>19</v>
      </c>
      <c r="U384">
        <v>14</v>
      </c>
      <c r="V384">
        <v>57</v>
      </c>
      <c r="W384">
        <v>-13</v>
      </c>
      <c r="X384" s="6">
        <v>-5.5</v>
      </c>
      <c r="Y384">
        <v>22</v>
      </c>
      <c r="Z384">
        <v>1343</v>
      </c>
      <c r="AA384">
        <v>72908</v>
      </c>
      <c r="AB384" s="6">
        <v>1213.76</v>
      </c>
      <c r="AC384" s="7">
        <v>19.916666666699999</v>
      </c>
      <c r="AD384" s="7">
        <f>AVERAGE(AA384/60/Q384,AB384/Q384,AC384)</f>
        <v>19.911530054655916</v>
      </c>
      <c r="AE384" s="8">
        <v>0.33966340368610459</v>
      </c>
      <c r="AF384" s="8">
        <v>0.78082191780821919</v>
      </c>
      <c r="AG384" s="8">
        <v>9.7203728362183758E-2</v>
      </c>
      <c r="AH384" s="9">
        <f>1-EA384/DU384</f>
        <v>0.9153354632587859</v>
      </c>
      <c r="AI384" s="10">
        <f>(AG384+AH384)*1000</f>
        <v>1012.5391916209696</v>
      </c>
      <c r="AJ384" s="7">
        <f>DZ384/AB384*60</f>
        <v>3.608621144213024</v>
      </c>
      <c r="AK384" s="7">
        <f>EA384/AB384*60</f>
        <v>2.6199578170313735</v>
      </c>
      <c r="AL384" s="8">
        <f>IF(DZ384+EA384&gt;0,DZ384/(DZ384+EA384),0)</f>
        <v>0.57936507936507942</v>
      </c>
      <c r="AM384" s="11">
        <f>DZ384-EA384</f>
        <v>20</v>
      </c>
      <c r="AN384" s="7">
        <f>AJ384-AK384</f>
        <v>0.98866332718165051</v>
      </c>
      <c r="AO384">
        <v>429</v>
      </c>
      <c r="AP384">
        <v>429</v>
      </c>
      <c r="AQ384">
        <v>334</v>
      </c>
      <c r="AR384">
        <v>250</v>
      </c>
      <c r="AS384">
        <v>249</v>
      </c>
      <c r="AT384">
        <v>249</v>
      </c>
      <c r="AU384" s="6">
        <v>19.46</v>
      </c>
      <c r="AV384">
        <v>50</v>
      </c>
      <c r="AW384">
        <v>13</v>
      </c>
      <c r="AX384">
        <v>18</v>
      </c>
      <c r="AY384" s="11">
        <f>AW384+AX384</f>
        <v>31</v>
      </c>
      <c r="AZ384" s="6">
        <v>34.855400000000003</v>
      </c>
      <c r="BA384" s="6">
        <v>30.47</v>
      </c>
      <c r="BB384" s="6">
        <v>290.89999999999998</v>
      </c>
      <c r="BC384">
        <v>26</v>
      </c>
      <c r="BD384">
        <v>26</v>
      </c>
      <c r="BE384">
        <v>58</v>
      </c>
      <c r="BF384" s="11">
        <f>BD384-BE384</f>
        <v>-32</v>
      </c>
      <c r="BG384">
        <v>84</v>
      </c>
      <c r="BH384">
        <v>46</v>
      </c>
      <c r="BI384">
        <v>38</v>
      </c>
      <c r="BJ384">
        <v>35</v>
      </c>
      <c r="BK384">
        <v>46</v>
      </c>
      <c r="BL384">
        <v>38</v>
      </c>
      <c r="BM384">
        <v>35</v>
      </c>
      <c r="BN384" s="8">
        <f>BM384/DQ384</f>
        <v>3.1674208144796379E-2</v>
      </c>
      <c r="BO384">
        <v>310</v>
      </c>
      <c r="BP384">
        <v>486</v>
      </c>
      <c r="BQ384">
        <v>310</v>
      </c>
      <c r="BR384">
        <v>486</v>
      </c>
      <c r="BS384" s="8">
        <f>IF(BO384+BP384&gt;0,BO384/(BO384+BP384),0)</f>
        <v>0.38944723618090454</v>
      </c>
      <c r="BT384" s="8">
        <f>(BQ384+BR384)/(EH384+EI384)</f>
        <v>0.66610878661087869</v>
      </c>
      <c r="BU384">
        <v>101</v>
      </c>
      <c r="BV384">
        <v>156</v>
      </c>
      <c r="BW384">
        <v>109</v>
      </c>
      <c r="BX384">
        <v>178</v>
      </c>
      <c r="BY384">
        <v>100</v>
      </c>
      <c r="BZ384">
        <v>152</v>
      </c>
      <c r="CA384">
        <v>86</v>
      </c>
      <c r="CB384">
        <v>155</v>
      </c>
      <c r="CC384">
        <v>114</v>
      </c>
      <c r="CD384">
        <v>156</v>
      </c>
      <c r="CE384">
        <v>208</v>
      </c>
      <c r="CF384">
        <v>317</v>
      </c>
      <c r="CG384">
        <v>1</v>
      </c>
      <c r="CH384">
        <v>3</v>
      </c>
      <c r="CI384">
        <v>4</v>
      </c>
      <c r="CJ384">
        <v>2</v>
      </c>
      <c r="CK384">
        <v>0</v>
      </c>
      <c r="CL384">
        <v>0</v>
      </c>
      <c r="CM384">
        <v>2</v>
      </c>
      <c r="CN384">
        <v>0</v>
      </c>
      <c r="CO384">
        <v>4</v>
      </c>
      <c r="CP384">
        <v>2</v>
      </c>
      <c r="CQ384">
        <v>1</v>
      </c>
      <c r="CR384">
        <v>0</v>
      </c>
      <c r="CS384">
        <v>15</v>
      </c>
      <c r="CT384">
        <v>1</v>
      </c>
      <c r="CU384">
        <v>4</v>
      </c>
      <c r="CV384">
        <v>12</v>
      </c>
      <c r="CW384">
        <v>67</v>
      </c>
      <c r="CX384">
        <v>29</v>
      </c>
      <c r="CY384">
        <v>0</v>
      </c>
      <c r="CZ384">
        <v>25</v>
      </c>
      <c r="DA384">
        <v>40</v>
      </c>
      <c r="DB384">
        <v>3</v>
      </c>
      <c r="DC384">
        <v>4</v>
      </c>
      <c r="DD384">
        <v>148</v>
      </c>
      <c r="DE384">
        <v>11</v>
      </c>
      <c r="DF384">
        <v>26</v>
      </c>
      <c r="DG384">
        <v>11</v>
      </c>
      <c r="DH384">
        <v>22</v>
      </c>
      <c r="DI384" s="11">
        <f>DF384-DE384</f>
        <v>15</v>
      </c>
      <c r="DJ384" s="6">
        <v>11.123627559799999</v>
      </c>
      <c r="DK384">
        <v>11</v>
      </c>
      <c r="DL384">
        <v>0</v>
      </c>
      <c r="DM384">
        <v>0</v>
      </c>
      <c r="DN384">
        <v>0</v>
      </c>
      <c r="DO384">
        <v>0</v>
      </c>
      <c r="DP384">
        <v>1309</v>
      </c>
      <c r="DQ384">
        <v>1105</v>
      </c>
      <c r="DR384">
        <v>1023</v>
      </c>
      <c r="DS384">
        <v>831</v>
      </c>
      <c r="DT384">
        <v>751</v>
      </c>
      <c r="DU384">
        <v>626</v>
      </c>
      <c r="DV384" s="6">
        <v>66.95</v>
      </c>
      <c r="DW384" s="6">
        <v>50</v>
      </c>
      <c r="DX384">
        <v>221</v>
      </c>
      <c r="DY384">
        <v>157</v>
      </c>
      <c r="DZ384">
        <v>73</v>
      </c>
      <c r="EA384">
        <v>53</v>
      </c>
      <c r="EB384">
        <v>49</v>
      </c>
      <c r="EC384">
        <v>43</v>
      </c>
      <c r="ED384">
        <v>50</v>
      </c>
      <c r="EE384">
        <v>60</v>
      </c>
      <c r="EF384" s="11">
        <f>EB384+ED384</f>
        <v>99</v>
      </c>
      <c r="EG384" s="11">
        <f>EC384+EE384</f>
        <v>103</v>
      </c>
      <c r="EH384">
        <v>541</v>
      </c>
      <c r="EI384">
        <v>654</v>
      </c>
      <c r="EJ384">
        <v>390</v>
      </c>
      <c r="EK384">
        <v>306</v>
      </c>
      <c r="EL384">
        <v>177</v>
      </c>
      <c r="EM384">
        <v>115</v>
      </c>
      <c r="EN384">
        <v>65</v>
      </c>
      <c r="EO384">
        <v>72</v>
      </c>
      <c r="EP384">
        <v>5.6</v>
      </c>
      <c r="EQ384">
        <v>1</v>
      </c>
      <c r="ER384">
        <v>6.6</v>
      </c>
      <c r="ES384">
        <v>2359.66</v>
      </c>
      <c r="ET384" s="11">
        <f>BC384+BJ384+Y384+DL384</f>
        <v>83</v>
      </c>
      <c r="EU384" s="6">
        <f>IF(DK384&gt;0,(BC384+BI384)/DK384,0)</f>
        <v>5.8181818181818183</v>
      </c>
      <c r="EV384" s="6">
        <f>(DP384+DQ384)/AB384*60</f>
        <v>119.33166359082522</v>
      </c>
      <c r="EW384" s="6">
        <v>53</v>
      </c>
      <c r="EX384">
        <v>0.87</v>
      </c>
    </row>
    <row r="385" spans="1:154">
      <c r="A385" s="5">
        <v>1100000</v>
      </c>
      <c r="B385" t="s">
        <v>1487</v>
      </c>
      <c r="C385" t="s">
        <v>152</v>
      </c>
      <c r="D385" t="s">
        <v>153</v>
      </c>
      <c r="E385" t="s">
        <v>145</v>
      </c>
      <c r="F385" t="s">
        <v>145</v>
      </c>
      <c r="G385">
        <v>73</v>
      </c>
      <c r="H385">
        <v>216</v>
      </c>
      <c r="I385">
        <v>2008</v>
      </c>
      <c r="J385">
        <v>5</v>
      </c>
      <c r="K385">
        <v>139</v>
      </c>
      <c r="L385" t="s">
        <v>146</v>
      </c>
      <c r="M385" t="s">
        <v>1488</v>
      </c>
      <c r="N385" t="s">
        <v>469</v>
      </c>
      <c r="O385" t="s">
        <v>149</v>
      </c>
      <c r="P385" t="s">
        <v>150</v>
      </c>
      <c r="Q385">
        <v>70</v>
      </c>
      <c r="R385">
        <v>1</v>
      </c>
      <c r="S385">
        <v>2</v>
      </c>
      <c r="T385">
        <v>2</v>
      </c>
      <c r="U385">
        <v>0</v>
      </c>
      <c r="V385">
        <v>3</v>
      </c>
      <c r="W385">
        <v>-3</v>
      </c>
      <c r="X385" s="6">
        <v>3</v>
      </c>
      <c r="Y385">
        <v>154</v>
      </c>
      <c r="Z385">
        <v>1559</v>
      </c>
      <c r="AA385">
        <v>58845</v>
      </c>
      <c r="AB385" s="6">
        <v>980.67</v>
      </c>
      <c r="AC385" s="7">
        <v>14.016666666700001</v>
      </c>
      <c r="AD385" s="7">
        <f>AVERAGE(AA385/60/Q385,AB385/Q385,AC385)</f>
        <v>14.012317460328569</v>
      </c>
      <c r="AE385" s="8">
        <v>0.25743964802116909</v>
      </c>
      <c r="AF385" s="8">
        <v>0.125</v>
      </c>
      <c r="AG385" s="8">
        <v>5.4176072234762979E-2</v>
      </c>
      <c r="AH385" s="9">
        <f>1-EA385/DU385</f>
        <v>0.92066805845511479</v>
      </c>
      <c r="AI385" s="10">
        <f>(AG385+AH385)*1000</f>
        <v>974.84413068987772</v>
      </c>
      <c r="AJ385" s="7">
        <f>DZ385/AB385*60</f>
        <v>1.468383860014072</v>
      </c>
      <c r="AK385" s="7">
        <f>EA385/AB385*60</f>
        <v>2.3249411116889473</v>
      </c>
      <c r="AL385" s="8">
        <f>IF(DZ385+EA385&gt;0,DZ385/(DZ385+EA385),0)</f>
        <v>0.38709677419354838</v>
      </c>
      <c r="AM385" s="11">
        <f>DZ385-EA385</f>
        <v>-14</v>
      </c>
      <c r="AN385" s="7">
        <f>AJ385-AK385</f>
        <v>-0.8565572516748754</v>
      </c>
      <c r="AO385">
        <v>115</v>
      </c>
      <c r="AP385">
        <v>115</v>
      </c>
      <c r="AQ385">
        <v>74</v>
      </c>
      <c r="AR385">
        <v>50</v>
      </c>
      <c r="AS385">
        <v>50</v>
      </c>
      <c r="AT385">
        <v>50</v>
      </c>
      <c r="AU385" s="6">
        <v>1.89</v>
      </c>
      <c r="AV385">
        <v>3</v>
      </c>
      <c r="AW385">
        <v>4</v>
      </c>
      <c r="AX385">
        <v>11</v>
      </c>
      <c r="AY385" s="11">
        <f>AW385+AX385</f>
        <v>15</v>
      </c>
      <c r="AZ385" s="6">
        <v>48.04</v>
      </c>
      <c r="BA385" s="6">
        <v>49.45</v>
      </c>
      <c r="BB385" s="6">
        <v>75.2</v>
      </c>
      <c r="BC385">
        <v>364</v>
      </c>
      <c r="BD385">
        <v>364</v>
      </c>
      <c r="BE385">
        <v>137</v>
      </c>
      <c r="BF385" s="11">
        <f>BD385-BE385</f>
        <v>227</v>
      </c>
      <c r="BG385">
        <v>24</v>
      </c>
      <c r="BH385">
        <v>18</v>
      </c>
      <c r="BI385">
        <v>6</v>
      </c>
      <c r="BJ385">
        <v>90</v>
      </c>
      <c r="BK385">
        <v>18</v>
      </c>
      <c r="BL385">
        <v>6</v>
      </c>
      <c r="BM385">
        <v>90</v>
      </c>
      <c r="BN385" s="8">
        <f>BM385/DQ385</f>
        <v>9.375E-2</v>
      </c>
      <c r="BO385">
        <v>1</v>
      </c>
      <c r="BP385">
        <v>0</v>
      </c>
      <c r="BQ385">
        <v>1</v>
      </c>
      <c r="BR385">
        <v>0</v>
      </c>
      <c r="BS385" s="8">
        <f>IF(BO385+BP385&gt;0,BO385/(BO385+BP385),0)</f>
        <v>1</v>
      </c>
      <c r="BT385" s="8">
        <f>(BQ385+BR385)/(EH385+EI385)</f>
        <v>1.1037527593818985E-3</v>
      </c>
      <c r="BU385">
        <v>0</v>
      </c>
      <c r="BV385">
        <v>0</v>
      </c>
      <c r="BW385">
        <v>0</v>
      </c>
      <c r="BX385">
        <v>0</v>
      </c>
      <c r="BY385">
        <v>1</v>
      </c>
      <c r="BZ385">
        <v>0</v>
      </c>
      <c r="CA385">
        <v>1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1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1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1</v>
      </c>
      <c r="CW385">
        <v>23</v>
      </c>
      <c r="CX385">
        <v>0</v>
      </c>
      <c r="CY385">
        <v>0</v>
      </c>
      <c r="CZ385">
        <v>16</v>
      </c>
      <c r="DA385">
        <v>6</v>
      </c>
      <c r="DB385">
        <v>0</v>
      </c>
      <c r="DC385">
        <v>0</v>
      </c>
      <c r="DD385">
        <v>28</v>
      </c>
      <c r="DE385">
        <v>48</v>
      </c>
      <c r="DF385">
        <v>20</v>
      </c>
      <c r="DG385">
        <v>44</v>
      </c>
      <c r="DH385">
        <v>16</v>
      </c>
      <c r="DI385" s="11">
        <f>DF385-DE385</f>
        <v>-28</v>
      </c>
      <c r="DJ385" s="6">
        <v>-19.427283460000002</v>
      </c>
      <c r="DK385">
        <v>32</v>
      </c>
      <c r="DL385">
        <v>14</v>
      </c>
      <c r="DM385">
        <v>0</v>
      </c>
      <c r="DN385">
        <v>2</v>
      </c>
      <c r="DO385">
        <v>0</v>
      </c>
      <c r="DP385">
        <v>848</v>
      </c>
      <c r="DQ385">
        <v>960</v>
      </c>
      <c r="DR385">
        <v>604</v>
      </c>
      <c r="DS385">
        <v>680</v>
      </c>
      <c r="DT385">
        <v>443</v>
      </c>
      <c r="DU385">
        <v>479</v>
      </c>
      <c r="DV385" s="6">
        <v>34.56</v>
      </c>
      <c r="DW385" s="6">
        <v>37.369999999999997</v>
      </c>
      <c r="DX385">
        <v>116</v>
      </c>
      <c r="DY385">
        <v>109</v>
      </c>
      <c r="DZ385">
        <v>24</v>
      </c>
      <c r="EA385">
        <v>38</v>
      </c>
      <c r="EB385">
        <v>38</v>
      </c>
      <c r="EC385">
        <v>39</v>
      </c>
      <c r="ED385">
        <v>54</v>
      </c>
      <c r="EE385">
        <v>42</v>
      </c>
      <c r="EF385" s="11">
        <f>EB385+ED385</f>
        <v>92</v>
      </c>
      <c r="EG385" s="11">
        <f>EC385+EE385</f>
        <v>81</v>
      </c>
      <c r="EH385">
        <v>446</v>
      </c>
      <c r="EI385">
        <v>460</v>
      </c>
      <c r="EJ385">
        <v>703</v>
      </c>
      <c r="EK385">
        <v>443</v>
      </c>
      <c r="EL385">
        <v>147</v>
      </c>
      <c r="EM385">
        <v>109</v>
      </c>
      <c r="EN385">
        <v>91</v>
      </c>
      <c r="EO385">
        <v>63</v>
      </c>
      <c r="EP385">
        <v>-0.8</v>
      </c>
      <c r="EQ385">
        <v>2</v>
      </c>
      <c r="ER385">
        <v>1.3</v>
      </c>
      <c r="ES385">
        <v>2828.65</v>
      </c>
      <c r="ET385" s="11">
        <f>BC385+BJ385+Y385+DL385</f>
        <v>622</v>
      </c>
      <c r="EU385" s="6">
        <f>IF(DK385&gt;0,(BC385+BI385)/DK385,0)</f>
        <v>11.5625</v>
      </c>
      <c r="EV385" s="6">
        <f>(DP385+DQ385)/AB385*60</f>
        <v>110.61825078772677</v>
      </c>
      <c r="EW385" s="6">
        <v>2.9</v>
      </c>
      <c r="EX385">
        <v>0.04</v>
      </c>
    </row>
    <row r="386" spans="1:154">
      <c r="A386" s="5">
        <v>925000</v>
      </c>
      <c r="B386" t="s">
        <v>1489</v>
      </c>
      <c r="C386" t="s">
        <v>427</v>
      </c>
      <c r="D386" t="s">
        <v>153</v>
      </c>
      <c r="E386" t="s">
        <v>145</v>
      </c>
      <c r="F386" t="s">
        <v>145</v>
      </c>
      <c r="G386">
        <v>75</v>
      </c>
      <c r="H386">
        <v>185</v>
      </c>
      <c r="I386">
        <v>2015</v>
      </c>
      <c r="J386">
        <v>1</v>
      </c>
      <c r="K386">
        <v>3</v>
      </c>
      <c r="L386" t="s">
        <v>146</v>
      </c>
      <c r="M386" t="s">
        <v>1490</v>
      </c>
      <c r="N386" t="s">
        <v>1156</v>
      </c>
      <c r="O386" t="s">
        <v>198</v>
      </c>
      <c r="P386" t="s">
        <v>395</v>
      </c>
      <c r="Q386">
        <v>7</v>
      </c>
      <c r="R386">
        <v>0</v>
      </c>
      <c r="S386">
        <v>1</v>
      </c>
      <c r="T386">
        <v>1</v>
      </c>
      <c r="U386">
        <v>0</v>
      </c>
      <c r="V386">
        <v>1</v>
      </c>
      <c r="W386">
        <v>-5</v>
      </c>
      <c r="X386" s="6">
        <v>-2.6</v>
      </c>
      <c r="Y386">
        <v>0</v>
      </c>
      <c r="Z386">
        <v>130</v>
      </c>
      <c r="AA386">
        <v>5747</v>
      </c>
      <c r="AB386" s="6">
        <v>95.62</v>
      </c>
      <c r="AC386" s="7">
        <v>13.6833333333</v>
      </c>
      <c r="AD386" s="7">
        <f>AVERAGE(AA386/60/Q386,AB386/Q386,AC386)</f>
        <v>13.675555555544443</v>
      </c>
      <c r="AE386" s="8">
        <v>0.24904284412032818</v>
      </c>
      <c r="AF386" s="8">
        <v>0.5</v>
      </c>
      <c r="AG386" s="8">
        <v>3.7037037037037035E-2</v>
      </c>
      <c r="AH386" s="9">
        <f>1-EA386/DU386</f>
        <v>0.890625</v>
      </c>
      <c r="AI386" s="10">
        <f>(AG386+AH386)*1000</f>
        <v>927.66203703703695</v>
      </c>
      <c r="AJ386" s="7">
        <f>DZ386/AB386*60</f>
        <v>1.2549675800041831</v>
      </c>
      <c r="AK386" s="7">
        <f>EA386/AB386*60</f>
        <v>4.3923865300146412</v>
      </c>
      <c r="AL386" s="8">
        <f>IF(DZ386+EA386&gt;0,DZ386/(DZ386+EA386),0)</f>
        <v>0.22222222222222221</v>
      </c>
      <c r="AM386" s="11">
        <f>DZ386-EA386</f>
        <v>-5</v>
      </c>
      <c r="AN386" s="7">
        <f>AJ386-AK386</f>
        <v>-3.1374189500104581</v>
      </c>
      <c r="AO386">
        <v>16</v>
      </c>
      <c r="AP386">
        <v>16</v>
      </c>
      <c r="AQ386">
        <v>12</v>
      </c>
      <c r="AR386">
        <v>6</v>
      </c>
      <c r="AS386">
        <v>6</v>
      </c>
      <c r="AT386">
        <v>6</v>
      </c>
      <c r="AU386" s="6">
        <v>0.71</v>
      </c>
      <c r="AV386">
        <v>2</v>
      </c>
      <c r="AW386">
        <v>0</v>
      </c>
      <c r="AX386">
        <v>2</v>
      </c>
      <c r="AY386" s="11">
        <f>AW386+AX386</f>
        <v>2</v>
      </c>
      <c r="AZ386" s="6">
        <v>30.5</v>
      </c>
      <c r="BA386" s="6">
        <v>33.229999999999997</v>
      </c>
      <c r="BB386" s="6">
        <v>38.299999999999997</v>
      </c>
      <c r="BC386">
        <v>3</v>
      </c>
      <c r="BD386">
        <v>3</v>
      </c>
      <c r="BE386">
        <v>2</v>
      </c>
      <c r="BF386" s="11">
        <f>BD386-BE386</f>
        <v>1</v>
      </c>
      <c r="BG386">
        <v>6</v>
      </c>
      <c r="BH386">
        <v>0</v>
      </c>
      <c r="BI386">
        <v>3</v>
      </c>
      <c r="BJ386">
        <v>2</v>
      </c>
      <c r="BK386">
        <v>0</v>
      </c>
      <c r="BL386">
        <v>3</v>
      </c>
      <c r="BM386">
        <v>2</v>
      </c>
      <c r="BN386" s="8">
        <f>BM386/DQ386</f>
        <v>1.9607843137254902E-2</v>
      </c>
      <c r="BO386">
        <v>31</v>
      </c>
      <c r="BP386">
        <v>46</v>
      </c>
      <c r="BQ386">
        <v>31</v>
      </c>
      <c r="BR386">
        <v>46</v>
      </c>
      <c r="BS386" s="8">
        <f>IF(BO386+BP386&gt;0,BO386/(BO386+BP386),0)</f>
        <v>0.40259740259740262</v>
      </c>
      <c r="BT386" s="8">
        <f>(BQ386+BR386)/(EH386+EI386)</f>
        <v>0.95061728395061729</v>
      </c>
      <c r="BU386">
        <v>6</v>
      </c>
      <c r="BV386">
        <v>5</v>
      </c>
      <c r="BW386">
        <v>15</v>
      </c>
      <c r="BX386">
        <v>15</v>
      </c>
      <c r="BY386">
        <v>10</v>
      </c>
      <c r="BZ386">
        <v>26</v>
      </c>
      <c r="CA386">
        <v>3</v>
      </c>
      <c r="CB386">
        <v>7</v>
      </c>
      <c r="CC386">
        <v>12</v>
      </c>
      <c r="CD386">
        <v>23</v>
      </c>
      <c r="CE386">
        <v>25</v>
      </c>
      <c r="CF386">
        <v>28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1</v>
      </c>
      <c r="CU386">
        <v>0</v>
      </c>
      <c r="CV386">
        <v>0</v>
      </c>
      <c r="CW386">
        <v>5</v>
      </c>
      <c r="CX386">
        <v>0</v>
      </c>
      <c r="CY386">
        <v>0</v>
      </c>
      <c r="CZ386">
        <v>0</v>
      </c>
      <c r="DA386">
        <v>1</v>
      </c>
      <c r="DB386">
        <v>0</v>
      </c>
      <c r="DC386">
        <v>0</v>
      </c>
      <c r="DD386">
        <v>5</v>
      </c>
      <c r="DE386">
        <v>0</v>
      </c>
      <c r="DF386">
        <v>1</v>
      </c>
      <c r="DG386">
        <v>1</v>
      </c>
      <c r="DH386">
        <v>1</v>
      </c>
      <c r="DI386" s="11">
        <f>DF386-DE386</f>
        <v>1</v>
      </c>
      <c r="DJ386" s="6">
        <v>1.1981592624999999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93</v>
      </c>
      <c r="DQ386">
        <v>102</v>
      </c>
      <c r="DR386">
        <v>72</v>
      </c>
      <c r="DS386">
        <v>85</v>
      </c>
      <c r="DT386">
        <v>54</v>
      </c>
      <c r="DU386">
        <v>64</v>
      </c>
      <c r="DV386" s="6">
        <v>4.04</v>
      </c>
      <c r="DW386" s="6">
        <v>5.42</v>
      </c>
      <c r="DX386">
        <v>12</v>
      </c>
      <c r="DY386">
        <v>21</v>
      </c>
      <c r="DZ386">
        <v>2</v>
      </c>
      <c r="EA386">
        <v>7</v>
      </c>
      <c r="EB386">
        <v>5</v>
      </c>
      <c r="EC386">
        <v>7</v>
      </c>
      <c r="ED386">
        <v>4</v>
      </c>
      <c r="EE386">
        <v>3</v>
      </c>
      <c r="EF386" s="11">
        <f>EB386+ED386</f>
        <v>9</v>
      </c>
      <c r="EG386" s="11">
        <f>EC386+EE386</f>
        <v>10</v>
      </c>
      <c r="EH386">
        <v>33</v>
      </c>
      <c r="EI386">
        <v>48</v>
      </c>
      <c r="EJ386">
        <v>40</v>
      </c>
      <c r="EK386">
        <v>30</v>
      </c>
      <c r="EL386">
        <v>12</v>
      </c>
      <c r="EM386">
        <v>8</v>
      </c>
      <c r="EN386">
        <v>10</v>
      </c>
      <c r="EO386">
        <v>6</v>
      </c>
      <c r="EP386">
        <v>-0.2</v>
      </c>
      <c r="EQ386">
        <v>-0.1</v>
      </c>
      <c r="ER386">
        <v>-0.30000000000000004</v>
      </c>
      <c r="ES386">
        <v>288.33</v>
      </c>
      <c r="ET386" s="11">
        <f>BC386+BJ386+Y386+DL386</f>
        <v>5</v>
      </c>
      <c r="EU386" s="6">
        <f>IF(DK386&gt;0,(BC386+BI386)/DK386,0)</f>
        <v>0</v>
      </c>
      <c r="EV386" s="6">
        <f>(DP386+DQ386)/AB386*60</f>
        <v>122.35933905040785</v>
      </c>
      <c r="EW386" s="6">
        <v>-0.30000000000000004</v>
      </c>
      <c r="EX386">
        <v>-0.04</v>
      </c>
    </row>
    <row r="387" spans="1:154">
      <c r="A387" s="5">
        <v>600000</v>
      </c>
      <c r="B387" t="s">
        <v>1491</v>
      </c>
      <c r="C387" t="s">
        <v>1492</v>
      </c>
      <c r="D387" t="s">
        <v>258</v>
      </c>
      <c r="E387" t="s">
        <v>145</v>
      </c>
      <c r="F387" t="s">
        <v>145</v>
      </c>
      <c r="G387">
        <v>75</v>
      </c>
      <c r="H387">
        <v>220</v>
      </c>
      <c r="I387">
        <v>2004</v>
      </c>
      <c r="J387">
        <v>9</v>
      </c>
      <c r="K387">
        <v>279</v>
      </c>
      <c r="L387" t="s">
        <v>154</v>
      </c>
      <c r="M387" t="s">
        <v>1493</v>
      </c>
      <c r="N387" t="s">
        <v>348</v>
      </c>
      <c r="O387" t="s">
        <v>605</v>
      </c>
      <c r="P387" t="s">
        <v>361</v>
      </c>
      <c r="Q387">
        <v>69</v>
      </c>
      <c r="R387">
        <v>10</v>
      </c>
      <c r="S387">
        <v>6</v>
      </c>
      <c r="T387">
        <v>3</v>
      </c>
      <c r="U387">
        <v>3</v>
      </c>
      <c r="V387">
        <v>16</v>
      </c>
      <c r="W387">
        <v>9</v>
      </c>
      <c r="X387" s="6">
        <v>0.30000000000000004</v>
      </c>
      <c r="Y387">
        <v>12</v>
      </c>
      <c r="Z387">
        <v>1091</v>
      </c>
      <c r="AA387">
        <v>43305</v>
      </c>
      <c r="AB387" s="6">
        <v>721.96</v>
      </c>
      <c r="AC387" s="7">
        <v>10.4666666667</v>
      </c>
      <c r="AD387" s="7">
        <f>AVERAGE(AA387/60/Q387,AB387/Q387,AC387)</f>
        <v>10.463333333344444</v>
      </c>
      <c r="AE387" s="8">
        <v>0.19839243758673281</v>
      </c>
      <c r="AF387" s="8">
        <v>0.5714285714285714</v>
      </c>
      <c r="AG387" s="8">
        <v>7.9545454545454544E-2</v>
      </c>
      <c r="AH387" s="9">
        <f>1-EA387/DU387</f>
        <v>0.92814371257485029</v>
      </c>
      <c r="AI387" s="10">
        <f>(AG387+AH387)*1000</f>
        <v>1007.6891671203048</v>
      </c>
      <c r="AJ387" s="7">
        <f>DZ387/AB387*60</f>
        <v>2.3269987256911739</v>
      </c>
      <c r="AK387" s="7">
        <f>EA387/AB387*60</f>
        <v>1.9945703363067204</v>
      </c>
      <c r="AL387" s="8">
        <f>IF(DZ387+EA387&gt;0,DZ387/(DZ387+EA387),0)</f>
        <v>0.53846153846153844</v>
      </c>
      <c r="AM387" s="11">
        <f>DZ387-EA387</f>
        <v>4</v>
      </c>
      <c r="AN387" s="7">
        <f>AJ387-AK387</f>
        <v>0.33242838938445352</v>
      </c>
      <c r="AO387">
        <v>170</v>
      </c>
      <c r="AP387">
        <v>170</v>
      </c>
      <c r="AQ387">
        <v>127</v>
      </c>
      <c r="AR387">
        <v>87</v>
      </c>
      <c r="AS387">
        <v>87</v>
      </c>
      <c r="AT387">
        <v>87</v>
      </c>
      <c r="AU387" s="6">
        <v>8.19</v>
      </c>
      <c r="AV387">
        <v>28</v>
      </c>
      <c r="AW387">
        <v>6</v>
      </c>
      <c r="AX387">
        <v>6</v>
      </c>
      <c r="AY387" s="11">
        <f>AW387+AX387</f>
        <v>12</v>
      </c>
      <c r="AZ387" s="6">
        <v>29.793099999999999</v>
      </c>
      <c r="BA387" s="6">
        <v>26.66</v>
      </c>
      <c r="BB387" s="6">
        <v>77.3</v>
      </c>
      <c r="BC387">
        <v>91</v>
      </c>
      <c r="BD387">
        <v>91</v>
      </c>
      <c r="BE387">
        <v>52</v>
      </c>
      <c r="BF387" s="11">
        <f>BD387-BE387</f>
        <v>39</v>
      </c>
      <c r="BG387">
        <v>40</v>
      </c>
      <c r="BH387">
        <v>16</v>
      </c>
      <c r="BI387">
        <v>19</v>
      </c>
      <c r="BJ387">
        <v>37</v>
      </c>
      <c r="BK387">
        <v>16</v>
      </c>
      <c r="BL387">
        <v>19</v>
      </c>
      <c r="BM387">
        <v>37</v>
      </c>
      <c r="BN387" s="8">
        <f>BM387/DQ387</f>
        <v>5.2781740370898715E-2</v>
      </c>
      <c r="BO387">
        <v>135</v>
      </c>
      <c r="BP387">
        <v>160</v>
      </c>
      <c r="BQ387">
        <v>135</v>
      </c>
      <c r="BR387">
        <v>160</v>
      </c>
      <c r="BS387" s="8">
        <f>IF(BO387+BP387&gt;0,BO387/(BO387+BP387),0)</f>
        <v>0.4576271186440678</v>
      </c>
      <c r="BT387" s="8">
        <f>(BQ387+BR387)/(EH387+EI387)</f>
        <v>0.47811993517017826</v>
      </c>
      <c r="BU387">
        <v>39</v>
      </c>
      <c r="BV387">
        <v>59</v>
      </c>
      <c r="BW387">
        <v>58</v>
      </c>
      <c r="BX387">
        <v>46</v>
      </c>
      <c r="BY387">
        <v>38</v>
      </c>
      <c r="BZ387">
        <v>55</v>
      </c>
      <c r="CA387">
        <v>34</v>
      </c>
      <c r="CB387">
        <v>37</v>
      </c>
      <c r="CC387">
        <v>48</v>
      </c>
      <c r="CD387">
        <v>70</v>
      </c>
      <c r="CE387">
        <v>88</v>
      </c>
      <c r="CF387">
        <v>99</v>
      </c>
      <c r="CG387">
        <v>0</v>
      </c>
      <c r="CH387">
        <v>2</v>
      </c>
      <c r="CI387">
        <v>2</v>
      </c>
      <c r="CJ387">
        <v>0</v>
      </c>
      <c r="CK387">
        <v>0</v>
      </c>
      <c r="CL387">
        <v>0</v>
      </c>
      <c r="CM387">
        <v>2</v>
      </c>
      <c r="CN387">
        <v>0</v>
      </c>
      <c r="CO387">
        <v>1</v>
      </c>
      <c r="CP387">
        <v>0</v>
      </c>
      <c r="CQ387">
        <v>1</v>
      </c>
      <c r="CR387">
        <v>0</v>
      </c>
      <c r="CS387">
        <v>6</v>
      </c>
      <c r="CT387">
        <v>1</v>
      </c>
      <c r="CU387">
        <v>6</v>
      </c>
      <c r="CV387">
        <v>4</v>
      </c>
      <c r="CW387">
        <v>29</v>
      </c>
      <c r="CX387">
        <v>16</v>
      </c>
      <c r="CY387">
        <v>1</v>
      </c>
      <c r="CZ387">
        <v>6</v>
      </c>
      <c r="DA387">
        <v>16</v>
      </c>
      <c r="DB387">
        <v>3</v>
      </c>
      <c r="DC387">
        <v>0</v>
      </c>
      <c r="DD387">
        <v>45</v>
      </c>
      <c r="DE387">
        <v>5</v>
      </c>
      <c r="DF387">
        <v>16</v>
      </c>
      <c r="DG387">
        <v>6</v>
      </c>
      <c r="DH387">
        <v>11</v>
      </c>
      <c r="DI387" s="11">
        <f>DF387-DE387</f>
        <v>11</v>
      </c>
      <c r="DJ387" s="6">
        <v>4.0362821210000002</v>
      </c>
      <c r="DK387">
        <v>5</v>
      </c>
      <c r="DL387">
        <v>0</v>
      </c>
      <c r="DM387">
        <v>0</v>
      </c>
      <c r="DN387">
        <v>0</v>
      </c>
      <c r="DO387">
        <v>0</v>
      </c>
      <c r="DP387">
        <v>698</v>
      </c>
      <c r="DQ387">
        <v>701</v>
      </c>
      <c r="DR387">
        <v>514</v>
      </c>
      <c r="DS387">
        <v>493</v>
      </c>
      <c r="DT387">
        <v>352</v>
      </c>
      <c r="DU387">
        <v>334</v>
      </c>
      <c r="DV387" s="6">
        <v>29.83</v>
      </c>
      <c r="DW387" s="6">
        <v>29.73</v>
      </c>
      <c r="DX387">
        <v>92</v>
      </c>
      <c r="DY387">
        <v>104</v>
      </c>
      <c r="DZ387">
        <v>28</v>
      </c>
      <c r="EA387">
        <v>24</v>
      </c>
      <c r="EB387">
        <v>23</v>
      </c>
      <c r="EC387">
        <v>21</v>
      </c>
      <c r="ED387">
        <v>36</v>
      </c>
      <c r="EE387">
        <v>29</v>
      </c>
      <c r="EF387" s="11">
        <f>EB387+ED387</f>
        <v>59</v>
      </c>
      <c r="EG387" s="11">
        <f>EC387+EE387</f>
        <v>50</v>
      </c>
      <c r="EH387">
        <v>297</v>
      </c>
      <c r="EI387">
        <v>320</v>
      </c>
      <c r="EJ387">
        <v>319</v>
      </c>
      <c r="EK387">
        <v>254</v>
      </c>
      <c r="EL387">
        <v>106</v>
      </c>
      <c r="EM387">
        <v>69</v>
      </c>
      <c r="EN387">
        <v>42</v>
      </c>
      <c r="EO387">
        <v>56</v>
      </c>
      <c r="EP387">
        <v>0.9</v>
      </c>
      <c r="EQ387">
        <v>1.1000000000000001</v>
      </c>
      <c r="ER387">
        <v>1.9</v>
      </c>
      <c r="ES387">
        <v>2917.09</v>
      </c>
      <c r="ET387" s="11">
        <f>BC387+BJ387+Y387+DL387</f>
        <v>140</v>
      </c>
      <c r="EU387" s="6">
        <f>IF(DK387&gt;0,(BC387+BI387)/DK387,0)</f>
        <v>22</v>
      </c>
      <c r="EV387" s="6">
        <f>(DP387+DQ387)/AB387*60</f>
        <v>116.26682918721258</v>
      </c>
      <c r="EW387" s="6">
        <v>22.3</v>
      </c>
      <c r="EX387">
        <v>0.32</v>
      </c>
    </row>
    <row r="388" spans="1:154">
      <c r="A388" s="5">
        <v>4000000</v>
      </c>
      <c r="B388" t="s">
        <v>1494</v>
      </c>
      <c r="C388" t="s">
        <v>1495</v>
      </c>
      <c r="D388" t="s">
        <v>153</v>
      </c>
      <c r="E388" t="s">
        <v>145</v>
      </c>
      <c r="F388" t="s">
        <v>145</v>
      </c>
      <c r="G388">
        <v>75</v>
      </c>
      <c r="H388">
        <v>216</v>
      </c>
      <c r="I388">
        <v>2007</v>
      </c>
      <c r="J388">
        <v>5</v>
      </c>
      <c r="K388">
        <v>141</v>
      </c>
      <c r="L388" t="s">
        <v>146</v>
      </c>
      <c r="M388" t="s">
        <v>1496</v>
      </c>
      <c r="N388" t="s">
        <v>899</v>
      </c>
      <c r="O388" t="s">
        <v>149</v>
      </c>
      <c r="P388" t="s">
        <v>355</v>
      </c>
      <c r="Q388">
        <v>82</v>
      </c>
      <c r="R388">
        <v>9</v>
      </c>
      <c r="S388">
        <v>19</v>
      </c>
      <c r="T388">
        <v>9</v>
      </c>
      <c r="U388">
        <v>10</v>
      </c>
      <c r="V388">
        <v>28</v>
      </c>
      <c r="W388">
        <v>-21</v>
      </c>
      <c r="X388" s="6">
        <v>4.8</v>
      </c>
      <c r="Y388">
        <v>46</v>
      </c>
      <c r="Z388">
        <v>2472</v>
      </c>
      <c r="AA388">
        <v>109688</v>
      </c>
      <c r="AB388" s="6">
        <v>1820.55</v>
      </c>
      <c r="AC388" s="7">
        <v>22.3</v>
      </c>
      <c r="AD388" s="7">
        <f>AVERAGE(AA388/60/Q388,AB388/Q388,AC388)</f>
        <v>22.265379403794039</v>
      </c>
      <c r="AE388" s="8">
        <v>0.37112954419897948</v>
      </c>
      <c r="AF388" s="8">
        <v>0.39436619718309857</v>
      </c>
      <c r="AG388" s="8">
        <v>7.3347107438016534E-2</v>
      </c>
      <c r="AH388" s="9">
        <f>1-EA388/DU388</f>
        <v>0.89095744680851063</v>
      </c>
      <c r="AI388" s="10">
        <f>(AG388+AH388)*1000</f>
        <v>964.30455424652712</v>
      </c>
      <c r="AJ388" s="7">
        <f>DZ388/AB388*60</f>
        <v>2.3399522122435532</v>
      </c>
      <c r="AK388" s="7">
        <f>EA388/AB388*60</f>
        <v>2.702480019774244</v>
      </c>
      <c r="AL388" s="8">
        <f>IF(DZ388+EA388&gt;0,DZ388/(DZ388+EA388),0)</f>
        <v>0.46405228758169936</v>
      </c>
      <c r="AM388" s="11">
        <f>DZ388-EA388</f>
        <v>-11</v>
      </c>
      <c r="AN388" s="7">
        <f>AJ388-AK388</f>
        <v>-0.3625278075306908</v>
      </c>
      <c r="AO388">
        <v>388</v>
      </c>
      <c r="AP388">
        <v>386</v>
      </c>
      <c r="AQ388">
        <v>259</v>
      </c>
      <c r="AR388">
        <v>184</v>
      </c>
      <c r="AS388">
        <v>184</v>
      </c>
      <c r="AT388">
        <v>184</v>
      </c>
      <c r="AU388" s="6">
        <v>8.5</v>
      </c>
      <c r="AV388">
        <v>11</v>
      </c>
      <c r="AW388">
        <v>9</v>
      </c>
      <c r="AX388">
        <v>18</v>
      </c>
      <c r="AY388" s="11">
        <f>AW388+AX388</f>
        <v>27</v>
      </c>
      <c r="AZ388" s="6">
        <v>51.820700000000002</v>
      </c>
      <c r="BA388" s="6">
        <v>48.02</v>
      </c>
      <c r="BB388" s="6">
        <v>196.5</v>
      </c>
      <c r="BC388">
        <v>162</v>
      </c>
      <c r="BD388">
        <v>162</v>
      </c>
      <c r="BE388">
        <v>167</v>
      </c>
      <c r="BF388" s="11">
        <f>BD388-BE388</f>
        <v>-5</v>
      </c>
      <c r="BG388">
        <v>75</v>
      </c>
      <c r="BH388">
        <v>70</v>
      </c>
      <c r="BI388">
        <v>15</v>
      </c>
      <c r="BJ388">
        <v>122</v>
      </c>
      <c r="BK388">
        <v>70</v>
      </c>
      <c r="BL388">
        <v>15</v>
      </c>
      <c r="BM388">
        <v>122</v>
      </c>
      <c r="BN388" s="8">
        <f>BM388/DQ388</f>
        <v>8.0955540809555401E-2</v>
      </c>
      <c r="BO388">
        <v>0</v>
      </c>
      <c r="BP388">
        <v>0</v>
      </c>
      <c r="BQ388">
        <v>0</v>
      </c>
      <c r="BR388">
        <v>0</v>
      </c>
      <c r="BS388" s="8">
        <f>IF(BO388+BP388&gt;0,BO388/(BO388+BP388),0)</f>
        <v>0</v>
      </c>
      <c r="BT388" s="8">
        <f>(BQ388+BR388)/(EH388+EI388)</f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1</v>
      </c>
      <c r="CI388">
        <v>1</v>
      </c>
      <c r="CJ388">
        <v>2</v>
      </c>
      <c r="CK388">
        <v>0</v>
      </c>
      <c r="CL388">
        <v>0</v>
      </c>
      <c r="CM388">
        <v>0</v>
      </c>
      <c r="CN388">
        <v>1</v>
      </c>
      <c r="CO388">
        <v>5</v>
      </c>
      <c r="CP388">
        <v>0</v>
      </c>
      <c r="CQ388">
        <v>0</v>
      </c>
      <c r="CR388">
        <v>0</v>
      </c>
      <c r="CS388">
        <v>3</v>
      </c>
      <c r="CT388">
        <v>1</v>
      </c>
      <c r="CU388">
        <v>2</v>
      </c>
      <c r="CV388">
        <v>5</v>
      </c>
      <c r="CW388">
        <v>67</v>
      </c>
      <c r="CX388">
        <v>1</v>
      </c>
      <c r="CY388">
        <v>1</v>
      </c>
      <c r="CZ388">
        <v>75</v>
      </c>
      <c r="DA388">
        <v>20</v>
      </c>
      <c r="DB388">
        <v>0</v>
      </c>
      <c r="DC388">
        <v>0</v>
      </c>
      <c r="DD388">
        <v>87</v>
      </c>
      <c r="DE388">
        <v>22</v>
      </c>
      <c r="DF388">
        <v>15</v>
      </c>
      <c r="DG388">
        <v>22</v>
      </c>
      <c r="DH388">
        <v>13</v>
      </c>
      <c r="DI388" s="11">
        <f>DF388-DE388</f>
        <v>-7</v>
      </c>
      <c r="DJ388" s="6">
        <v>-0.44598544000000001</v>
      </c>
      <c r="DK388">
        <v>22</v>
      </c>
      <c r="DL388">
        <v>0</v>
      </c>
      <c r="DM388">
        <v>0</v>
      </c>
      <c r="DN388">
        <v>0</v>
      </c>
      <c r="DO388">
        <v>0</v>
      </c>
      <c r="DP388">
        <v>1934</v>
      </c>
      <c r="DQ388">
        <v>1507</v>
      </c>
      <c r="DR388">
        <v>1427</v>
      </c>
      <c r="DS388">
        <v>1115</v>
      </c>
      <c r="DT388">
        <v>968</v>
      </c>
      <c r="DU388">
        <v>752</v>
      </c>
      <c r="DV388" s="6">
        <v>89.19</v>
      </c>
      <c r="DW388" s="6">
        <v>71.400000000000006</v>
      </c>
      <c r="DX388">
        <v>308</v>
      </c>
      <c r="DY388">
        <v>235</v>
      </c>
      <c r="DZ388">
        <v>71</v>
      </c>
      <c r="EA388">
        <v>82</v>
      </c>
      <c r="EB388">
        <v>85</v>
      </c>
      <c r="EC388">
        <v>50</v>
      </c>
      <c r="ED388">
        <v>95</v>
      </c>
      <c r="EE388">
        <v>93</v>
      </c>
      <c r="EF388" s="11">
        <f>EB388+ED388</f>
        <v>180</v>
      </c>
      <c r="EG388" s="11">
        <f>EC388+EE388</f>
        <v>143</v>
      </c>
      <c r="EH388">
        <v>953</v>
      </c>
      <c r="EI388">
        <v>890</v>
      </c>
      <c r="EJ388">
        <v>792</v>
      </c>
      <c r="EK388">
        <v>742</v>
      </c>
      <c r="EL388">
        <v>273</v>
      </c>
      <c r="EM388">
        <v>115</v>
      </c>
      <c r="EN388">
        <v>90</v>
      </c>
      <c r="EO388">
        <v>89</v>
      </c>
      <c r="EP388">
        <v>1.8</v>
      </c>
      <c r="EQ388">
        <v>3.6</v>
      </c>
      <c r="ER388">
        <v>5.4</v>
      </c>
      <c r="ES388">
        <v>3084.88</v>
      </c>
      <c r="ET388" s="11">
        <f>BC388+BJ388+Y388+DL388</f>
        <v>330</v>
      </c>
      <c r="EU388" s="6">
        <f>IF(DK388&gt;0,(BC388+BI388)/DK388,0)</f>
        <v>8.045454545454545</v>
      </c>
      <c r="EV388" s="6">
        <f>(DP388+DQ388)/AB388*60</f>
        <v>113.40528961028261</v>
      </c>
      <c r="EW388" s="6">
        <v>49</v>
      </c>
      <c r="EX388">
        <v>0.6</v>
      </c>
    </row>
    <row r="389" spans="1:154">
      <c r="A389" s="5">
        <v>1800000</v>
      </c>
      <c r="B389" t="s">
        <v>841</v>
      </c>
      <c r="C389" t="s">
        <v>170</v>
      </c>
      <c r="D389" t="s">
        <v>153</v>
      </c>
      <c r="E389" t="s">
        <v>145</v>
      </c>
      <c r="F389" t="s">
        <v>145</v>
      </c>
      <c r="G389">
        <v>74</v>
      </c>
      <c r="H389">
        <v>206</v>
      </c>
      <c r="I389">
        <v>2004</v>
      </c>
      <c r="J389">
        <v>9</v>
      </c>
      <c r="K389">
        <v>265</v>
      </c>
      <c r="L389" t="s">
        <v>146</v>
      </c>
      <c r="M389" t="s">
        <v>1497</v>
      </c>
      <c r="N389" t="s">
        <v>317</v>
      </c>
      <c r="O389" t="s">
        <v>187</v>
      </c>
      <c r="P389" t="s">
        <v>173</v>
      </c>
      <c r="Q389">
        <v>72</v>
      </c>
      <c r="R389">
        <v>12</v>
      </c>
      <c r="S389">
        <v>13</v>
      </c>
      <c r="T389">
        <v>10</v>
      </c>
      <c r="U389">
        <v>3</v>
      </c>
      <c r="V389">
        <v>25</v>
      </c>
      <c r="W389">
        <v>15</v>
      </c>
      <c r="X389" s="6">
        <v>-0.8</v>
      </c>
      <c r="Y389">
        <v>49</v>
      </c>
      <c r="Z389">
        <v>1284</v>
      </c>
      <c r="AA389">
        <v>55793</v>
      </c>
      <c r="AB389" s="6">
        <v>927.55</v>
      </c>
      <c r="AC389" s="7">
        <v>12.916666666699999</v>
      </c>
      <c r="AD389" s="7">
        <f>AVERAGE(AA389/60/Q389,AB389/Q389,AC389)</f>
        <v>12.904783950628394</v>
      </c>
      <c r="AE389" s="8">
        <v>0.23255901415336785</v>
      </c>
      <c r="AF389" s="8">
        <v>0.78125</v>
      </c>
      <c r="AG389" s="8">
        <v>8.7671232876712329E-2</v>
      </c>
      <c r="AH389" s="9">
        <f>1-EA389/DU389</f>
        <v>0.92343387470997684</v>
      </c>
      <c r="AI389" s="10">
        <f>(AG389+AH389)*1000</f>
        <v>1011.1051075866892</v>
      </c>
      <c r="AJ389" s="7">
        <f>DZ389/AB389*60</f>
        <v>2.0699692738935904</v>
      </c>
      <c r="AK389" s="7">
        <f>EA389/AB389*60</f>
        <v>2.1346558137027651</v>
      </c>
      <c r="AL389" s="8">
        <f>IF(DZ389+EA389&gt;0,DZ389/(DZ389+EA389),0)</f>
        <v>0.49230769230769234</v>
      </c>
      <c r="AM389" s="11">
        <f>DZ389-EA389</f>
        <v>-1</v>
      </c>
      <c r="AN389" s="7">
        <f>AJ389-AK389</f>
        <v>-6.4686539809174715E-2</v>
      </c>
      <c r="AO389">
        <v>133</v>
      </c>
      <c r="AP389">
        <v>133</v>
      </c>
      <c r="AQ389">
        <v>115</v>
      </c>
      <c r="AR389">
        <v>82</v>
      </c>
      <c r="AS389">
        <v>82</v>
      </c>
      <c r="AT389">
        <v>82</v>
      </c>
      <c r="AU389" s="6">
        <v>8.25</v>
      </c>
      <c r="AV389">
        <v>28</v>
      </c>
      <c r="AW389">
        <v>8</v>
      </c>
      <c r="AX389">
        <v>4</v>
      </c>
      <c r="AY389" s="11">
        <f>AW389+AX389</f>
        <v>12</v>
      </c>
      <c r="AZ389" s="6">
        <v>35.743899999999996</v>
      </c>
      <c r="BA389" s="6">
        <v>28.18</v>
      </c>
      <c r="BB389" s="6">
        <v>183.2</v>
      </c>
      <c r="BC389">
        <v>25</v>
      </c>
      <c r="BD389">
        <v>25</v>
      </c>
      <c r="BE389">
        <v>84</v>
      </c>
      <c r="BF389" s="11">
        <f>BD389-BE389</f>
        <v>-59</v>
      </c>
      <c r="BG389">
        <v>33</v>
      </c>
      <c r="BH389">
        <v>30</v>
      </c>
      <c r="BI389">
        <v>30</v>
      </c>
      <c r="BJ389">
        <v>34</v>
      </c>
      <c r="BK389">
        <v>30</v>
      </c>
      <c r="BL389">
        <v>30</v>
      </c>
      <c r="BM389">
        <v>34</v>
      </c>
      <c r="BN389" s="8">
        <f>BM389/DQ389</f>
        <v>3.9397450753186555E-2</v>
      </c>
      <c r="BO389">
        <v>9</v>
      </c>
      <c r="BP389">
        <v>12</v>
      </c>
      <c r="BQ389">
        <v>9</v>
      </c>
      <c r="BR389">
        <v>12</v>
      </c>
      <c r="BS389" s="8">
        <f>IF(BO389+BP389&gt;0,BO389/(BO389+BP389),0)</f>
        <v>0.42857142857142855</v>
      </c>
      <c r="BT389" s="8">
        <f>(BQ389+BR389)/(EH389+EI389)</f>
        <v>2.2975929978118162E-2</v>
      </c>
      <c r="BU389">
        <v>0</v>
      </c>
      <c r="BV389">
        <v>3</v>
      </c>
      <c r="BW389">
        <v>2</v>
      </c>
      <c r="BX389">
        <v>2</v>
      </c>
      <c r="BY389">
        <v>7</v>
      </c>
      <c r="BZ389">
        <v>7</v>
      </c>
      <c r="CA389">
        <v>2</v>
      </c>
      <c r="CB389">
        <v>4</v>
      </c>
      <c r="CC389">
        <v>2</v>
      </c>
      <c r="CD389">
        <v>6</v>
      </c>
      <c r="CE389">
        <v>7</v>
      </c>
      <c r="CF389">
        <v>5</v>
      </c>
      <c r="CG389">
        <v>0</v>
      </c>
      <c r="CH389">
        <v>4</v>
      </c>
      <c r="CI389">
        <v>3</v>
      </c>
      <c r="CJ389">
        <v>1</v>
      </c>
      <c r="CK389">
        <v>0</v>
      </c>
      <c r="CL389">
        <v>0</v>
      </c>
      <c r="CM389">
        <v>2</v>
      </c>
      <c r="CN389">
        <v>1</v>
      </c>
      <c r="CO389">
        <v>0</v>
      </c>
      <c r="CP389">
        <v>1</v>
      </c>
      <c r="CQ389">
        <v>1</v>
      </c>
      <c r="CR389">
        <v>0</v>
      </c>
      <c r="CS389">
        <v>7</v>
      </c>
      <c r="CT389">
        <v>0</v>
      </c>
      <c r="CU389">
        <v>2</v>
      </c>
      <c r="CV389">
        <v>3</v>
      </c>
      <c r="CW389">
        <v>28</v>
      </c>
      <c r="CX389">
        <v>10</v>
      </c>
      <c r="CY389">
        <v>2</v>
      </c>
      <c r="CZ389">
        <v>5</v>
      </c>
      <c r="DA389">
        <v>7</v>
      </c>
      <c r="DB389">
        <v>6</v>
      </c>
      <c r="DC389">
        <v>0</v>
      </c>
      <c r="DD389">
        <v>52</v>
      </c>
      <c r="DE389">
        <v>16</v>
      </c>
      <c r="DF389">
        <v>17</v>
      </c>
      <c r="DG389">
        <v>15</v>
      </c>
      <c r="DH389">
        <v>17</v>
      </c>
      <c r="DI389" s="11">
        <f>DF389-DE389</f>
        <v>1</v>
      </c>
      <c r="DJ389" s="6">
        <v>2.6953918379999999</v>
      </c>
      <c r="DK389">
        <v>12</v>
      </c>
      <c r="DL389">
        <v>3</v>
      </c>
      <c r="DM389">
        <v>0</v>
      </c>
      <c r="DN389">
        <v>1</v>
      </c>
      <c r="DO389">
        <v>0</v>
      </c>
      <c r="DP389">
        <v>665</v>
      </c>
      <c r="DQ389">
        <v>863</v>
      </c>
      <c r="DR389">
        <v>499</v>
      </c>
      <c r="DS389">
        <v>632</v>
      </c>
      <c r="DT389">
        <v>365</v>
      </c>
      <c r="DU389">
        <v>431</v>
      </c>
      <c r="DV389" s="6">
        <v>29.54</v>
      </c>
      <c r="DW389" s="6">
        <v>44.54</v>
      </c>
      <c r="DX389">
        <v>97</v>
      </c>
      <c r="DY389">
        <v>159</v>
      </c>
      <c r="DZ389">
        <v>32</v>
      </c>
      <c r="EA389">
        <v>33</v>
      </c>
      <c r="EB389">
        <v>28</v>
      </c>
      <c r="EC389">
        <v>34</v>
      </c>
      <c r="ED389">
        <v>32</v>
      </c>
      <c r="EE389">
        <v>48</v>
      </c>
      <c r="EF389" s="11">
        <f>EB389+ED389</f>
        <v>60</v>
      </c>
      <c r="EG389" s="11">
        <f>EC389+EE389</f>
        <v>82</v>
      </c>
      <c r="EH389">
        <v>508</v>
      </c>
      <c r="EI389">
        <v>406</v>
      </c>
      <c r="EJ389">
        <v>398</v>
      </c>
      <c r="EK389">
        <v>401</v>
      </c>
      <c r="EL389">
        <v>146</v>
      </c>
      <c r="EM389">
        <v>113</v>
      </c>
      <c r="EN389">
        <v>65</v>
      </c>
      <c r="EO389">
        <v>67</v>
      </c>
      <c r="EP389">
        <v>1.4</v>
      </c>
      <c r="EQ389">
        <v>1.5</v>
      </c>
      <c r="ER389">
        <v>3</v>
      </c>
      <c r="ES389">
        <v>3060.9</v>
      </c>
      <c r="ET389" s="11">
        <f>BC389+BJ389+Y389+DL389</f>
        <v>111</v>
      </c>
      <c r="EU389" s="6">
        <f>IF(DK389&gt;0,(BC389+BI389)/DK389,0)</f>
        <v>4.583333333333333</v>
      </c>
      <c r="EV389" s="6">
        <f>(DP389+DQ389)/AB389*60</f>
        <v>98.84103282841896</v>
      </c>
      <c r="EW389" s="6">
        <v>27.6</v>
      </c>
      <c r="EX389">
        <v>0.38</v>
      </c>
    </row>
    <row r="390" spans="1:154">
      <c r="A390" s="5">
        <v>650000</v>
      </c>
      <c r="B390" t="s">
        <v>1498</v>
      </c>
      <c r="C390" t="s">
        <v>1499</v>
      </c>
      <c r="E390" t="s">
        <v>242</v>
      </c>
      <c r="F390" t="s">
        <v>242</v>
      </c>
      <c r="G390">
        <v>73</v>
      </c>
      <c r="H390">
        <v>194</v>
      </c>
      <c r="I390">
        <v>2012</v>
      </c>
      <c r="J390">
        <v>2</v>
      </c>
      <c r="K390">
        <v>49</v>
      </c>
      <c r="L390" t="s">
        <v>154</v>
      </c>
      <c r="M390" t="s">
        <v>1500</v>
      </c>
      <c r="N390" t="s">
        <v>385</v>
      </c>
      <c r="O390" t="s">
        <v>163</v>
      </c>
      <c r="P390" t="s">
        <v>309</v>
      </c>
      <c r="Q390">
        <v>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-3</v>
      </c>
      <c r="X390" s="6">
        <v>-0.2</v>
      </c>
      <c r="Y390">
        <v>0</v>
      </c>
      <c r="Z390">
        <v>26</v>
      </c>
      <c r="AA390">
        <v>1000</v>
      </c>
      <c r="AB390" s="6">
        <v>16.64</v>
      </c>
      <c r="AC390" s="7">
        <v>8.3333333333000006</v>
      </c>
      <c r="AD390" s="7">
        <f>AVERAGE(AA390/60/Q390,AB390/Q390,AC390)</f>
        <v>8.3288888888777795</v>
      </c>
      <c r="AE390" s="8">
        <v>0.18295766904892799</v>
      </c>
      <c r="AF390" s="8">
        <v>0</v>
      </c>
      <c r="AG390" s="8">
        <v>0</v>
      </c>
      <c r="AH390" s="9">
        <f>1-EA390/DU390</f>
        <v>0.7</v>
      </c>
      <c r="AI390" s="10">
        <f>(AG390+AH390)*1000</f>
        <v>700</v>
      </c>
      <c r="AJ390" s="7">
        <f>DZ390/AB390*60</f>
        <v>0</v>
      </c>
      <c r="AK390" s="7">
        <f>EA390/AB390*60</f>
        <v>10.817307692307692</v>
      </c>
      <c r="AL390" s="8">
        <f>IF(DZ390+EA390&gt;0,DZ390/(DZ390+EA390),0)</f>
        <v>0</v>
      </c>
      <c r="AM390" s="11">
        <f>DZ390-EA390</f>
        <v>-3</v>
      </c>
      <c r="AN390" s="7">
        <f>AJ390-AK390</f>
        <v>-10.817307692307692</v>
      </c>
      <c r="AO390">
        <v>3</v>
      </c>
      <c r="AP390">
        <v>3</v>
      </c>
      <c r="AQ390">
        <v>2</v>
      </c>
      <c r="AR390">
        <v>1</v>
      </c>
      <c r="AS390">
        <v>1</v>
      </c>
      <c r="AT390">
        <v>1</v>
      </c>
      <c r="AU390" s="6">
        <v>0.05</v>
      </c>
      <c r="AV390">
        <v>0</v>
      </c>
      <c r="AW390">
        <v>0</v>
      </c>
      <c r="AX390">
        <v>0</v>
      </c>
      <c r="AY390" s="11">
        <f>AW390+AX390</f>
        <v>0</v>
      </c>
      <c r="AZ390" s="6">
        <v>40</v>
      </c>
      <c r="BA390" s="6">
        <v>49.7</v>
      </c>
      <c r="BB390" s="6">
        <v>0</v>
      </c>
      <c r="BC390">
        <v>3</v>
      </c>
      <c r="BD390">
        <v>3</v>
      </c>
      <c r="BE390">
        <v>2</v>
      </c>
      <c r="BF390" s="11">
        <f>BD390-BE390</f>
        <v>1</v>
      </c>
      <c r="BG390">
        <v>1</v>
      </c>
      <c r="BH390">
        <v>1</v>
      </c>
      <c r="BI390">
        <v>0</v>
      </c>
      <c r="BJ390">
        <v>1</v>
      </c>
      <c r="BK390">
        <v>1</v>
      </c>
      <c r="BL390">
        <v>0</v>
      </c>
      <c r="BM390">
        <v>1</v>
      </c>
      <c r="BN390" s="8">
        <f>BM390/DQ390</f>
        <v>7.6923076923076927E-2</v>
      </c>
      <c r="BO390">
        <v>0</v>
      </c>
      <c r="BP390">
        <v>0</v>
      </c>
      <c r="BQ390">
        <v>0</v>
      </c>
      <c r="BR390">
        <v>0</v>
      </c>
      <c r="BS390" s="8">
        <f>IF(BO390+BP390&gt;0,BO390/(BO390+BP390),0)</f>
        <v>0</v>
      </c>
      <c r="BT390" s="8">
        <f>(BQ390+BR390)/(EH390+EI390)</f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</v>
      </c>
      <c r="CX390">
        <v>0</v>
      </c>
      <c r="CY390">
        <v>0</v>
      </c>
      <c r="CZ390">
        <v>0</v>
      </c>
      <c r="DA390">
        <v>1</v>
      </c>
      <c r="DB390">
        <v>0</v>
      </c>
      <c r="DC390">
        <v>0</v>
      </c>
      <c r="DD390">
        <v>0</v>
      </c>
      <c r="DE390">
        <v>0</v>
      </c>
      <c r="DF390">
        <v>1</v>
      </c>
      <c r="DG390">
        <v>1</v>
      </c>
      <c r="DH390">
        <v>0</v>
      </c>
      <c r="DI390" s="11">
        <f>DF390-DE390</f>
        <v>1</v>
      </c>
      <c r="DJ390" s="6">
        <v>-1.0044120175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11</v>
      </c>
      <c r="DQ390">
        <v>13</v>
      </c>
      <c r="DR390">
        <v>6</v>
      </c>
      <c r="DS390">
        <v>12</v>
      </c>
      <c r="DT390">
        <v>4</v>
      </c>
      <c r="DU390">
        <v>10</v>
      </c>
      <c r="DV390" s="6">
        <v>0.21</v>
      </c>
      <c r="DW390" s="6">
        <v>0.48</v>
      </c>
      <c r="DX390">
        <v>0</v>
      </c>
      <c r="DY390">
        <v>0</v>
      </c>
      <c r="DZ390">
        <v>0</v>
      </c>
      <c r="EA390">
        <v>3</v>
      </c>
      <c r="EB390">
        <v>1</v>
      </c>
      <c r="EC390">
        <v>0</v>
      </c>
      <c r="ED390">
        <v>0</v>
      </c>
      <c r="EE390">
        <v>1</v>
      </c>
      <c r="EF390" s="11">
        <f>EB390+ED390</f>
        <v>1</v>
      </c>
      <c r="EG390" s="11">
        <f>EC390+EE390</f>
        <v>1</v>
      </c>
      <c r="EH390">
        <v>4</v>
      </c>
      <c r="EI390">
        <v>6</v>
      </c>
      <c r="EJ390">
        <v>10</v>
      </c>
      <c r="EK390">
        <v>4</v>
      </c>
      <c r="EL390">
        <v>1</v>
      </c>
      <c r="EM390">
        <v>2</v>
      </c>
      <c r="EN390">
        <v>1</v>
      </c>
      <c r="EO390">
        <v>1</v>
      </c>
      <c r="EP390">
        <v>0</v>
      </c>
      <c r="EQ390">
        <v>-0.1</v>
      </c>
      <c r="ER390">
        <v>-0.2</v>
      </c>
      <c r="ES390">
        <v>74.31</v>
      </c>
      <c r="ET390" s="11">
        <f>BC390+BJ390+Y390+DL390</f>
        <v>4</v>
      </c>
      <c r="EU390" s="6">
        <f>IF(DK390&gt;0,(BC390+BI390)/DK390,0)</f>
        <v>0</v>
      </c>
      <c r="EV390" s="6">
        <f>(DP390+DQ390)/AB390*60</f>
        <v>86.538461538461533</v>
      </c>
      <c r="EW390" s="6">
        <v>-0.60000000000000009</v>
      </c>
      <c r="EX390">
        <v>-0.28999999999999998</v>
      </c>
    </row>
    <row r="391" spans="1:154">
      <c r="A391" s="5">
        <v>4100000</v>
      </c>
      <c r="B391" t="s">
        <v>1501</v>
      </c>
      <c r="C391" t="s">
        <v>1502</v>
      </c>
      <c r="E391" t="s">
        <v>181</v>
      </c>
      <c r="F391" t="s">
        <v>181</v>
      </c>
      <c r="G391">
        <v>75</v>
      </c>
      <c r="H391">
        <v>197</v>
      </c>
      <c r="I391">
        <v>2005</v>
      </c>
      <c r="J391">
        <v>4</v>
      </c>
      <c r="K391">
        <v>108</v>
      </c>
      <c r="L391" t="s">
        <v>146</v>
      </c>
      <c r="M391" t="s">
        <v>1503</v>
      </c>
      <c r="N391" t="s">
        <v>1163</v>
      </c>
      <c r="O391" t="s">
        <v>149</v>
      </c>
      <c r="P391" t="s">
        <v>178</v>
      </c>
      <c r="Q391">
        <v>73</v>
      </c>
      <c r="R391">
        <v>5</v>
      </c>
      <c r="S391">
        <v>13</v>
      </c>
      <c r="T391">
        <v>7</v>
      </c>
      <c r="U391">
        <v>6</v>
      </c>
      <c r="V391">
        <v>18</v>
      </c>
      <c r="W391">
        <v>12</v>
      </c>
      <c r="X391" s="6">
        <v>-2.6</v>
      </c>
      <c r="Y391">
        <v>20</v>
      </c>
      <c r="Z391">
        <v>2061</v>
      </c>
      <c r="AA391">
        <v>94148</v>
      </c>
      <c r="AB391" s="6">
        <v>1560.41</v>
      </c>
      <c r="AC391" s="7">
        <v>21.5</v>
      </c>
      <c r="AD391" s="7">
        <f>AVERAGE(AA391/60/Q391,AB391/Q391,AC391)</f>
        <v>21.456818873668187</v>
      </c>
      <c r="AE391" s="8">
        <v>0.37223343400079195</v>
      </c>
      <c r="AF391" s="8">
        <v>0.30508474576271188</v>
      </c>
      <c r="AG391" s="8">
        <v>9.2331768388106417E-2</v>
      </c>
      <c r="AH391" s="9">
        <f>1-EA391/DU391</f>
        <v>0.91258741258741261</v>
      </c>
      <c r="AI391" s="10">
        <f>(AG391+AH391)*1000</f>
        <v>1004.9191809755191</v>
      </c>
      <c r="AJ391" s="7">
        <f>DZ391/AB391*60</f>
        <v>2.2686345255413638</v>
      </c>
      <c r="AK391" s="7">
        <f>EA391/AB391*60</f>
        <v>2.8838574477220726</v>
      </c>
      <c r="AL391" s="8">
        <f>IF(DZ391+EA391&gt;0,DZ391/(DZ391+EA391),0)</f>
        <v>0.44029850746268656</v>
      </c>
      <c r="AM391" s="11">
        <f>DZ391-EA391</f>
        <v>-16</v>
      </c>
      <c r="AN391" s="7">
        <f>AJ391-AK391</f>
        <v>-0.61522292218070884</v>
      </c>
      <c r="AO391">
        <v>135</v>
      </c>
      <c r="AP391">
        <v>135</v>
      </c>
      <c r="AQ391">
        <v>78</v>
      </c>
      <c r="AR391">
        <v>61</v>
      </c>
      <c r="AS391">
        <v>61</v>
      </c>
      <c r="AT391">
        <v>61</v>
      </c>
      <c r="AU391" s="6">
        <v>2.74</v>
      </c>
      <c r="AV391">
        <v>7</v>
      </c>
      <c r="AW391">
        <v>2</v>
      </c>
      <c r="AX391">
        <v>3</v>
      </c>
      <c r="AY391" s="11">
        <f>AW391+AX391</f>
        <v>5</v>
      </c>
      <c r="AZ391" s="6">
        <v>48.967199999999998</v>
      </c>
      <c r="BA391" s="6">
        <v>46.82</v>
      </c>
      <c r="BB391" s="6">
        <v>138.69999999999999</v>
      </c>
      <c r="BC391">
        <v>23</v>
      </c>
      <c r="BD391">
        <v>23</v>
      </c>
      <c r="BE391">
        <v>148</v>
      </c>
      <c r="BF391" s="11">
        <f>BD391-BE391</f>
        <v>-125</v>
      </c>
      <c r="BG391">
        <v>17</v>
      </c>
      <c r="BH391">
        <v>70</v>
      </c>
      <c r="BI391">
        <v>23</v>
      </c>
      <c r="BJ391">
        <v>181</v>
      </c>
      <c r="BK391">
        <v>70</v>
      </c>
      <c r="BL391">
        <v>23</v>
      </c>
      <c r="BM391">
        <v>181</v>
      </c>
      <c r="BN391" s="8">
        <f>BM391/DQ391</f>
        <v>0.11669890393294649</v>
      </c>
      <c r="BO391">
        <v>0</v>
      </c>
      <c r="BP391">
        <v>0</v>
      </c>
      <c r="BQ391">
        <v>0</v>
      </c>
      <c r="BR391">
        <v>0</v>
      </c>
      <c r="BS391" s="8">
        <f>IF(BO391+BP391&gt;0,BO391/(BO391+BP391),0)</f>
        <v>0</v>
      </c>
      <c r="BT391" s="8">
        <f>(BQ391+BR391)/(EH391+EI391)</f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3</v>
      </c>
      <c r="CP391">
        <v>0</v>
      </c>
      <c r="CQ391">
        <v>0</v>
      </c>
      <c r="CR391">
        <v>0</v>
      </c>
      <c r="CS391">
        <v>2</v>
      </c>
      <c r="CT391">
        <v>0</v>
      </c>
      <c r="CU391">
        <v>2</v>
      </c>
      <c r="CV391">
        <v>2</v>
      </c>
      <c r="CW391">
        <v>13</v>
      </c>
      <c r="CX391">
        <v>1</v>
      </c>
      <c r="CY391">
        <v>0</v>
      </c>
      <c r="CZ391">
        <v>35</v>
      </c>
      <c r="DA391">
        <v>6</v>
      </c>
      <c r="DB391">
        <v>1</v>
      </c>
      <c r="DC391">
        <v>0</v>
      </c>
      <c r="DD391">
        <v>18</v>
      </c>
      <c r="DE391">
        <v>10</v>
      </c>
      <c r="DF391">
        <v>9</v>
      </c>
      <c r="DG391">
        <v>10</v>
      </c>
      <c r="DH391">
        <v>8</v>
      </c>
      <c r="DI391" s="11">
        <f>DF391-DE391</f>
        <v>-1</v>
      </c>
      <c r="DJ391" s="6">
        <v>5.6538608899999998</v>
      </c>
      <c r="DK391">
        <v>10</v>
      </c>
      <c r="DL391">
        <v>0</v>
      </c>
      <c r="DM391">
        <v>0</v>
      </c>
      <c r="DN391">
        <v>0</v>
      </c>
      <c r="DO391">
        <v>0</v>
      </c>
      <c r="DP391">
        <v>1193</v>
      </c>
      <c r="DQ391">
        <v>1551</v>
      </c>
      <c r="DR391">
        <v>861</v>
      </c>
      <c r="DS391">
        <v>1131</v>
      </c>
      <c r="DT391">
        <v>639</v>
      </c>
      <c r="DU391">
        <v>858</v>
      </c>
      <c r="DV391" s="6">
        <v>52.02</v>
      </c>
      <c r="DW391" s="6">
        <v>78.5</v>
      </c>
      <c r="DX391">
        <v>177</v>
      </c>
      <c r="DY391">
        <v>280</v>
      </c>
      <c r="DZ391">
        <v>59</v>
      </c>
      <c r="EA391">
        <v>75</v>
      </c>
      <c r="EB391">
        <v>30</v>
      </c>
      <c r="EC391">
        <v>54</v>
      </c>
      <c r="ED391">
        <v>57</v>
      </c>
      <c r="EE391">
        <v>80</v>
      </c>
      <c r="EF391" s="11">
        <f>EB391+ED391</f>
        <v>87</v>
      </c>
      <c r="EG391" s="11">
        <f>EC391+EE391</f>
        <v>134</v>
      </c>
      <c r="EH391">
        <v>782</v>
      </c>
      <c r="EI391">
        <v>829</v>
      </c>
      <c r="EJ391">
        <v>325</v>
      </c>
      <c r="EK391">
        <v>624</v>
      </c>
      <c r="EL391">
        <v>255</v>
      </c>
      <c r="EM391">
        <v>209</v>
      </c>
      <c r="EN391">
        <v>62</v>
      </c>
      <c r="EO391">
        <v>75</v>
      </c>
      <c r="EP391">
        <v>0.60000000000000009</v>
      </c>
      <c r="EQ391">
        <v>3.8</v>
      </c>
      <c r="ER391">
        <v>4.4000000000000004</v>
      </c>
      <c r="ES391">
        <v>2631.61</v>
      </c>
      <c r="ET391" s="11">
        <f>BC391+BJ391+Y391+DL391</f>
        <v>224</v>
      </c>
      <c r="EU391" s="6">
        <f>IF(DK391&gt;0,(BC391+BI391)/DK391,0)</f>
        <v>4.5999999999999996</v>
      </c>
      <c r="EV391" s="6">
        <f>(DP391+DQ391)/AB391*60</f>
        <v>105.51073115399157</v>
      </c>
      <c r="EW391" s="6">
        <v>24.9</v>
      </c>
      <c r="EX391">
        <v>0.34</v>
      </c>
    </row>
    <row r="392" spans="1:154">
      <c r="A392" s="5">
        <v>742500</v>
      </c>
      <c r="B392" t="s">
        <v>1504</v>
      </c>
      <c r="C392" t="s">
        <v>657</v>
      </c>
      <c r="D392" t="s">
        <v>364</v>
      </c>
      <c r="E392" t="s">
        <v>160</v>
      </c>
      <c r="F392" t="s">
        <v>160</v>
      </c>
      <c r="G392">
        <v>75</v>
      </c>
      <c r="H392">
        <v>219</v>
      </c>
      <c r="I392">
        <v>2012</v>
      </c>
      <c r="J392">
        <v>2</v>
      </c>
      <c r="K392">
        <v>59</v>
      </c>
      <c r="L392" t="s">
        <v>146</v>
      </c>
      <c r="M392" t="s">
        <v>1505</v>
      </c>
      <c r="N392" t="s">
        <v>1506</v>
      </c>
      <c r="O392" t="s">
        <v>303</v>
      </c>
      <c r="P392" t="s">
        <v>789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-1</v>
      </c>
      <c r="X392" s="6">
        <v>-1</v>
      </c>
      <c r="Y392">
        <v>0</v>
      </c>
      <c r="Z392">
        <v>17</v>
      </c>
      <c r="AA392">
        <v>704</v>
      </c>
      <c r="AB392" s="6">
        <v>11.73</v>
      </c>
      <c r="AC392" s="7">
        <v>11.733333333299999</v>
      </c>
      <c r="AD392" s="7">
        <f>AVERAGE(AA392/60/Q392,AB392/Q392,AC392)</f>
        <v>11.732222222211112</v>
      </c>
      <c r="AE392" s="8">
        <v>0.23357228195937874</v>
      </c>
      <c r="AF392" s="8">
        <v>0</v>
      </c>
      <c r="AG392" s="8">
        <v>0.25</v>
      </c>
      <c r="AH392" s="9">
        <f>1-EA392/DU392</f>
        <v>0.88888888888888884</v>
      </c>
      <c r="AI392" s="10">
        <f>(AG392+AH392)*1000</f>
        <v>1138.8888888888889</v>
      </c>
      <c r="AJ392" s="7">
        <f>DZ392/AB392*60</f>
        <v>5.1150895140664963</v>
      </c>
      <c r="AK392" s="7">
        <f>EA392/AB392*60</f>
        <v>5.1150895140664963</v>
      </c>
      <c r="AL392" s="8">
        <f>IF(DZ392+EA392&gt;0,DZ392/(DZ392+EA392),0)</f>
        <v>0.5</v>
      </c>
      <c r="AM392" s="11">
        <f>DZ392-EA392</f>
        <v>0</v>
      </c>
      <c r="AN392" s="7">
        <f>AJ392-AK392</f>
        <v>0</v>
      </c>
      <c r="AO392">
        <v>1</v>
      </c>
      <c r="AP392">
        <v>1</v>
      </c>
      <c r="AQ392">
        <v>1</v>
      </c>
      <c r="AR392">
        <v>0</v>
      </c>
      <c r="AS392">
        <v>0</v>
      </c>
      <c r="AT392">
        <v>0</v>
      </c>
      <c r="AU392" s="6">
        <v>0.11</v>
      </c>
      <c r="AV392">
        <v>1</v>
      </c>
      <c r="AW392">
        <v>0</v>
      </c>
      <c r="AX392">
        <v>1</v>
      </c>
      <c r="AY392" s="11">
        <f>AW392+AX392</f>
        <v>1</v>
      </c>
      <c r="AZ392" s="6">
        <v>0</v>
      </c>
      <c r="BA392" s="6">
        <v>34.369999999999997</v>
      </c>
      <c r="BB392" s="6">
        <v>0</v>
      </c>
      <c r="BC392">
        <v>0</v>
      </c>
      <c r="BD392">
        <v>0</v>
      </c>
      <c r="BE392">
        <v>1</v>
      </c>
      <c r="BF392" s="11">
        <f>BD392-BE392</f>
        <v>-1</v>
      </c>
      <c r="BG392">
        <v>1</v>
      </c>
      <c r="BH392">
        <v>0</v>
      </c>
      <c r="BI392">
        <v>0</v>
      </c>
      <c r="BJ392">
        <v>1</v>
      </c>
      <c r="BK392">
        <v>0</v>
      </c>
      <c r="BL392">
        <v>0</v>
      </c>
      <c r="BM392">
        <v>1</v>
      </c>
      <c r="BN392" s="8">
        <f>BM392/DQ392</f>
        <v>6.25E-2</v>
      </c>
      <c r="BO392">
        <v>3</v>
      </c>
      <c r="BP392">
        <v>7</v>
      </c>
      <c r="BQ392">
        <v>3</v>
      </c>
      <c r="BR392">
        <v>7</v>
      </c>
      <c r="BS392" s="8">
        <f>IF(BO392+BP392&gt;0,BO392/(BO392+BP392),0)</f>
        <v>0.3</v>
      </c>
      <c r="BT392" s="8">
        <f>(BQ392+BR392)/(EH392+EI392)</f>
        <v>0.76923076923076927</v>
      </c>
      <c r="BU392">
        <v>0</v>
      </c>
      <c r="BV392">
        <v>1</v>
      </c>
      <c r="BW392">
        <v>2</v>
      </c>
      <c r="BX392">
        <v>5</v>
      </c>
      <c r="BY392">
        <v>1</v>
      </c>
      <c r="BZ392">
        <v>1</v>
      </c>
      <c r="CA392">
        <v>3</v>
      </c>
      <c r="CB392">
        <v>5</v>
      </c>
      <c r="CC392">
        <v>0</v>
      </c>
      <c r="CD392">
        <v>0</v>
      </c>
      <c r="CE392">
        <v>1</v>
      </c>
      <c r="CF392">
        <v>4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1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 s="11">
        <f>DF392-DE392</f>
        <v>0</v>
      </c>
      <c r="DJ392" s="6">
        <v>-8.390766E-4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8</v>
      </c>
      <c r="DQ392">
        <v>16</v>
      </c>
      <c r="DR392">
        <v>5</v>
      </c>
      <c r="DS392">
        <v>11</v>
      </c>
      <c r="DT392">
        <v>4</v>
      </c>
      <c r="DU392">
        <v>9</v>
      </c>
      <c r="DV392" s="6">
        <v>0.17</v>
      </c>
      <c r="DW392" s="6">
        <v>0.84</v>
      </c>
      <c r="DX392">
        <v>1</v>
      </c>
      <c r="DY392">
        <v>5</v>
      </c>
      <c r="DZ392">
        <v>1</v>
      </c>
      <c r="EA392">
        <v>1</v>
      </c>
      <c r="EB392">
        <v>0</v>
      </c>
      <c r="EC392">
        <v>1</v>
      </c>
      <c r="ED392">
        <v>2</v>
      </c>
      <c r="EE392">
        <v>1</v>
      </c>
      <c r="EF392" s="11">
        <f>EB392+ED392</f>
        <v>2</v>
      </c>
      <c r="EG392" s="11">
        <f>EC392+EE392</f>
        <v>2</v>
      </c>
      <c r="EH392">
        <v>6</v>
      </c>
      <c r="EI392">
        <v>7</v>
      </c>
      <c r="EJ392">
        <v>3</v>
      </c>
      <c r="EK392">
        <v>6</v>
      </c>
      <c r="EL392">
        <v>0</v>
      </c>
      <c r="EM392">
        <v>0</v>
      </c>
      <c r="EN392">
        <v>1</v>
      </c>
      <c r="EO392">
        <v>1</v>
      </c>
      <c r="EP392">
        <v>0</v>
      </c>
      <c r="EQ392">
        <v>0</v>
      </c>
      <c r="ER392">
        <v>-0.1</v>
      </c>
      <c r="ES392">
        <v>38.49</v>
      </c>
      <c r="ET392" s="11">
        <f>BC392+BJ392+Y392+DL392</f>
        <v>1</v>
      </c>
      <c r="EU392" s="6">
        <f>IF(DK392&gt;0,(BC392+BI392)/DK392,0)</f>
        <v>0</v>
      </c>
      <c r="EV392" s="6">
        <f>(DP392+DQ392)/AB392*60</f>
        <v>122.76214833759592</v>
      </c>
      <c r="EW392" s="6">
        <v>-0.60000000000000009</v>
      </c>
      <c r="EX392">
        <v>-0.59</v>
      </c>
    </row>
    <row r="393" spans="1:154">
      <c r="A393" s="5">
        <v>1500000</v>
      </c>
      <c r="B393" t="s">
        <v>1507</v>
      </c>
      <c r="C393" t="s">
        <v>558</v>
      </c>
      <c r="D393" t="s">
        <v>153</v>
      </c>
      <c r="E393" t="s">
        <v>145</v>
      </c>
      <c r="F393" t="s">
        <v>145</v>
      </c>
      <c r="G393">
        <v>75</v>
      </c>
      <c r="H393">
        <v>207</v>
      </c>
      <c r="I393">
        <v>2009</v>
      </c>
      <c r="J393">
        <v>1</v>
      </c>
      <c r="K393">
        <v>13</v>
      </c>
      <c r="L393" t="s">
        <v>154</v>
      </c>
      <c r="M393" t="s">
        <v>1508</v>
      </c>
      <c r="N393" t="s">
        <v>1061</v>
      </c>
      <c r="O393" t="s">
        <v>163</v>
      </c>
      <c r="P393" t="s">
        <v>349</v>
      </c>
      <c r="Q393">
        <v>79</v>
      </c>
      <c r="R393">
        <v>7</v>
      </c>
      <c r="S393">
        <v>17</v>
      </c>
      <c r="T393">
        <v>8</v>
      </c>
      <c r="U393">
        <v>9</v>
      </c>
      <c r="V393">
        <v>24</v>
      </c>
      <c r="W393">
        <v>4</v>
      </c>
      <c r="X393" s="6">
        <v>-1.5</v>
      </c>
      <c r="Y393">
        <v>101</v>
      </c>
      <c r="Z393">
        <v>1412</v>
      </c>
      <c r="AA393">
        <v>58315</v>
      </c>
      <c r="AB393" s="6">
        <v>971.02</v>
      </c>
      <c r="AC393" s="7">
        <v>12.3</v>
      </c>
      <c r="AD393" s="7">
        <f>AVERAGE(AA393/60/Q393,AB393/Q393,AC393)</f>
        <v>12.298045007032348</v>
      </c>
      <c r="AE393" s="8">
        <v>0.22502838868160643</v>
      </c>
      <c r="AF393" s="8">
        <v>0.64864864864864868</v>
      </c>
      <c r="AG393" s="8">
        <v>8.7058823529411758E-2</v>
      </c>
      <c r="AH393" s="9">
        <f>1-EA393/DU393</f>
        <v>0.91860465116279066</v>
      </c>
      <c r="AI393" s="10">
        <f>(AG393+AH393)*1000</f>
        <v>1005.6634746922024</v>
      </c>
      <c r="AJ393" s="7">
        <f>DZ393/AB393*60</f>
        <v>2.2862556898931023</v>
      </c>
      <c r="AK393" s="7">
        <f>EA393/AB393*60</f>
        <v>2.5952091615002781</v>
      </c>
      <c r="AL393" s="8">
        <f>IF(DZ393+EA393&gt;0,DZ393/(DZ393+EA393),0)</f>
        <v>0.46835443037974683</v>
      </c>
      <c r="AM393" s="11">
        <f>DZ393-EA393</f>
        <v>-5</v>
      </c>
      <c r="AN393" s="7">
        <f>AJ393-AK393</f>
        <v>-0.30895347160717579</v>
      </c>
      <c r="AO393">
        <v>164</v>
      </c>
      <c r="AP393">
        <v>164</v>
      </c>
      <c r="AQ393">
        <v>138</v>
      </c>
      <c r="AR393">
        <v>111</v>
      </c>
      <c r="AS393">
        <v>110</v>
      </c>
      <c r="AT393">
        <v>110</v>
      </c>
      <c r="AU393" s="6">
        <v>10.72</v>
      </c>
      <c r="AV393">
        <v>39</v>
      </c>
      <c r="AW393">
        <v>10</v>
      </c>
      <c r="AX393">
        <v>10</v>
      </c>
      <c r="AY393" s="11">
        <f>AW393+AX393</f>
        <v>20</v>
      </c>
      <c r="AZ393" s="6">
        <v>28.2727</v>
      </c>
      <c r="BA393" s="6">
        <v>25.22</v>
      </c>
      <c r="BB393" s="6">
        <v>155.19999999999999</v>
      </c>
      <c r="BC393">
        <v>201</v>
      </c>
      <c r="BD393">
        <v>201</v>
      </c>
      <c r="BE393">
        <v>63</v>
      </c>
      <c r="BF393" s="11">
        <f>BD393-BE393</f>
        <v>138</v>
      </c>
      <c r="BG393">
        <v>27</v>
      </c>
      <c r="BH393">
        <v>39</v>
      </c>
      <c r="BI393">
        <v>21</v>
      </c>
      <c r="BJ393">
        <v>16</v>
      </c>
      <c r="BK393">
        <v>39</v>
      </c>
      <c r="BL393">
        <v>21</v>
      </c>
      <c r="BM393">
        <v>16</v>
      </c>
      <c r="BN393" s="8">
        <f>BM393/DQ393</f>
        <v>1.7021276595744681E-2</v>
      </c>
      <c r="BO393">
        <v>4</v>
      </c>
      <c r="BP393">
        <v>7</v>
      </c>
      <c r="BQ393">
        <v>4</v>
      </c>
      <c r="BR393">
        <v>7</v>
      </c>
      <c r="BS393" s="8">
        <f>IF(BO393+BP393&gt;0,BO393/(BO393+BP393),0)</f>
        <v>0.36363636363636365</v>
      </c>
      <c r="BT393" s="8">
        <f>(BQ393+BR393)/(EH393+EI393)</f>
        <v>1.1827956989247311E-2</v>
      </c>
      <c r="BU393">
        <v>1</v>
      </c>
      <c r="BV393">
        <v>1</v>
      </c>
      <c r="BW393">
        <v>1</v>
      </c>
      <c r="BX393">
        <v>2</v>
      </c>
      <c r="BY393">
        <v>2</v>
      </c>
      <c r="BZ393">
        <v>4</v>
      </c>
      <c r="CA393">
        <v>2</v>
      </c>
      <c r="CB393">
        <v>1</v>
      </c>
      <c r="CC393">
        <v>0</v>
      </c>
      <c r="CD393">
        <v>2</v>
      </c>
      <c r="CE393">
        <v>3</v>
      </c>
      <c r="CF393">
        <v>6</v>
      </c>
      <c r="CG393">
        <v>0</v>
      </c>
      <c r="CH393">
        <v>1</v>
      </c>
      <c r="CI393">
        <v>0</v>
      </c>
      <c r="CJ393">
        <v>0</v>
      </c>
      <c r="CK393">
        <v>0</v>
      </c>
      <c r="CL393">
        <v>0</v>
      </c>
      <c r="CM393">
        <v>3</v>
      </c>
      <c r="CN393">
        <v>0</v>
      </c>
      <c r="CO393">
        <v>1</v>
      </c>
      <c r="CP393">
        <v>1</v>
      </c>
      <c r="CQ393">
        <v>1</v>
      </c>
      <c r="CR393">
        <v>0</v>
      </c>
      <c r="CS393">
        <v>1</v>
      </c>
      <c r="CT393">
        <v>0</v>
      </c>
      <c r="CU393">
        <v>1</v>
      </c>
      <c r="CV393">
        <v>1</v>
      </c>
      <c r="CW393">
        <v>25</v>
      </c>
      <c r="CX393">
        <v>18</v>
      </c>
      <c r="CY393">
        <v>1</v>
      </c>
      <c r="CZ393">
        <v>12</v>
      </c>
      <c r="DA393">
        <v>22</v>
      </c>
      <c r="DB393">
        <v>10</v>
      </c>
      <c r="DC393">
        <v>8</v>
      </c>
      <c r="DD393">
        <v>39</v>
      </c>
      <c r="DE393">
        <v>32</v>
      </c>
      <c r="DF393">
        <v>9</v>
      </c>
      <c r="DG393">
        <v>26</v>
      </c>
      <c r="DH393">
        <v>10</v>
      </c>
      <c r="DI393" s="11">
        <f>DF393-DE393</f>
        <v>-23</v>
      </c>
      <c r="DJ393" s="6">
        <v>-16.078409797300001</v>
      </c>
      <c r="DK393">
        <v>23</v>
      </c>
      <c r="DL393">
        <v>7</v>
      </c>
      <c r="DM393">
        <v>1</v>
      </c>
      <c r="DN393">
        <v>1</v>
      </c>
      <c r="DO393">
        <v>0</v>
      </c>
      <c r="DP393">
        <v>753</v>
      </c>
      <c r="DQ393">
        <v>940</v>
      </c>
      <c r="DR393">
        <v>563</v>
      </c>
      <c r="DS393">
        <v>686</v>
      </c>
      <c r="DT393">
        <v>425</v>
      </c>
      <c r="DU393">
        <v>516</v>
      </c>
      <c r="DV393" s="6">
        <v>33.82</v>
      </c>
      <c r="DW393" s="6">
        <v>50.27</v>
      </c>
      <c r="DX393">
        <v>115</v>
      </c>
      <c r="DY393">
        <v>169</v>
      </c>
      <c r="DZ393">
        <v>37</v>
      </c>
      <c r="EA393">
        <v>42</v>
      </c>
      <c r="EB393">
        <v>27</v>
      </c>
      <c r="EC393">
        <v>49</v>
      </c>
      <c r="ED393">
        <v>44</v>
      </c>
      <c r="EE393">
        <v>53</v>
      </c>
      <c r="EF393" s="11">
        <f>EB393+ED393</f>
        <v>71</v>
      </c>
      <c r="EG393" s="11">
        <f>EC393+EE393</f>
        <v>102</v>
      </c>
      <c r="EH393">
        <v>477</v>
      </c>
      <c r="EI393">
        <v>453</v>
      </c>
      <c r="EJ393">
        <v>540</v>
      </c>
      <c r="EK393">
        <v>336</v>
      </c>
      <c r="EL393">
        <v>191</v>
      </c>
      <c r="EM393">
        <v>118</v>
      </c>
      <c r="EN393">
        <v>72</v>
      </c>
      <c r="EO393">
        <v>51</v>
      </c>
      <c r="EP393">
        <v>0.8</v>
      </c>
      <c r="EQ393">
        <v>1.2</v>
      </c>
      <c r="ER393">
        <v>2</v>
      </c>
      <c r="ES393">
        <v>3344.08</v>
      </c>
      <c r="ET393" s="11">
        <f>BC393+BJ393+Y393+DL393</f>
        <v>325</v>
      </c>
      <c r="EU393" s="6">
        <f>IF(DK393&gt;0,(BC393+BI393)/DK393,0)</f>
        <v>9.6521739130434785</v>
      </c>
      <c r="EV393" s="6">
        <f>(DP393+DQ393)/AB393*60</f>
        <v>104.61164548618979</v>
      </c>
      <c r="EW393" s="6">
        <v>20.399999999999999</v>
      </c>
      <c r="EX393">
        <v>0.26</v>
      </c>
    </row>
    <row r="394" spans="1:154">
      <c r="A394" s="5">
        <v>4250000</v>
      </c>
      <c r="B394" t="s">
        <v>1509</v>
      </c>
      <c r="C394" t="s">
        <v>1510</v>
      </c>
      <c r="E394" t="s">
        <v>388</v>
      </c>
      <c r="F394" t="s">
        <v>388</v>
      </c>
      <c r="G394">
        <v>72</v>
      </c>
      <c r="H394">
        <v>200</v>
      </c>
      <c r="I394">
        <v>1998</v>
      </c>
      <c r="J394">
        <v>6</v>
      </c>
      <c r="K394">
        <v>162</v>
      </c>
      <c r="L394" t="s">
        <v>146</v>
      </c>
      <c r="M394" t="s">
        <v>1511</v>
      </c>
      <c r="N394" t="s">
        <v>1512</v>
      </c>
      <c r="O394" t="s">
        <v>149</v>
      </c>
      <c r="P394" t="s">
        <v>318</v>
      </c>
      <c r="Q394">
        <v>62</v>
      </c>
      <c r="R394">
        <v>6</v>
      </c>
      <c r="S394">
        <v>30</v>
      </c>
      <c r="T394">
        <v>21</v>
      </c>
      <c r="U394">
        <v>9</v>
      </c>
      <c r="V394">
        <v>36</v>
      </c>
      <c r="W394">
        <v>18</v>
      </c>
      <c r="X394" s="6">
        <v>8.1</v>
      </c>
      <c r="Y394">
        <v>16</v>
      </c>
      <c r="Z394">
        <v>1652</v>
      </c>
      <c r="AA394">
        <v>81230</v>
      </c>
      <c r="AB394" s="6">
        <v>1348.54</v>
      </c>
      <c r="AC394" s="7">
        <v>21.833333333300001</v>
      </c>
      <c r="AD394" s="7">
        <f>AVERAGE(AA394/60/Q394,AB394/Q394,AC394)</f>
        <v>21.806666666655556</v>
      </c>
      <c r="AE394" s="8">
        <v>0.36402753408017274</v>
      </c>
      <c r="AF394" s="8">
        <v>0.55384615384615388</v>
      </c>
      <c r="AG394" s="8">
        <v>9.0909090909090912E-2</v>
      </c>
      <c r="AH394" s="9">
        <f>1-EA394/DU394</f>
        <v>0.93270735524256654</v>
      </c>
      <c r="AI394" s="10">
        <f>(AG394+AH394)*1000</f>
        <v>1023.6164461516574</v>
      </c>
      <c r="AJ394" s="7">
        <f>DZ394/AB394*60</f>
        <v>2.8920165512331857</v>
      </c>
      <c r="AK394" s="7">
        <f>EA394/AB394*60</f>
        <v>1.9131801800465691</v>
      </c>
      <c r="AL394" s="8">
        <f>IF(DZ394+EA394&gt;0,DZ394/(DZ394+EA394),0)</f>
        <v>0.60185185185185186</v>
      </c>
      <c r="AM394" s="11">
        <f>DZ394-EA394</f>
        <v>22</v>
      </c>
      <c r="AN394" s="7">
        <f>AJ394-AK394</f>
        <v>0.97883637118661659</v>
      </c>
      <c r="AO394">
        <v>223</v>
      </c>
      <c r="AP394">
        <v>223</v>
      </c>
      <c r="AQ394">
        <v>140</v>
      </c>
      <c r="AR394">
        <v>98</v>
      </c>
      <c r="AS394">
        <v>98</v>
      </c>
      <c r="AT394">
        <v>98</v>
      </c>
      <c r="AU394" s="6">
        <v>3.98</v>
      </c>
      <c r="AV394">
        <v>3</v>
      </c>
      <c r="AW394">
        <v>7</v>
      </c>
      <c r="AX394">
        <v>18</v>
      </c>
      <c r="AY394" s="11">
        <f>AW394+AX394</f>
        <v>25</v>
      </c>
      <c r="AZ394" s="6">
        <v>52.551000000000002</v>
      </c>
      <c r="BA394" s="6">
        <v>50.13</v>
      </c>
      <c r="BB394" s="6">
        <v>399.2</v>
      </c>
      <c r="BC394">
        <v>39</v>
      </c>
      <c r="BD394">
        <v>39</v>
      </c>
      <c r="BE394">
        <v>67</v>
      </c>
      <c r="BF394" s="11">
        <f>BD394-BE394</f>
        <v>-28</v>
      </c>
      <c r="BG394">
        <v>42</v>
      </c>
      <c r="BH394">
        <v>69</v>
      </c>
      <c r="BI394">
        <v>28</v>
      </c>
      <c r="BJ394">
        <v>73</v>
      </c>
      <c r="BK394">
        <v>69</v>
      </c>
      <c r="BL394">
        <v>28</v>
      </c>
      <c r="BM394">
        <v>73</v>
      </c>
      <c r="BN394" s="8">
        <f>BM394/DQ394</f>
        <v>6.1969439728353143E-2</v>
      </c>
      <c r="BO394">
        <v>0</v>
      </c>
      <c r="BP394">
        <v>0</v>
      </c>
      <c r="BQ394">
        <v>0</v>
      </c>
      <c r="BR394">
        <v>0</v>
      </c>
      <c r="BS394" s="8">
        <f>IF(BO394+BP394&gt;0,BO394/(BO394+BP394),0)</f>
        <v>0</v>
      </c>
      <c r="BT394" s="8">
        <f>(BQ394+BR394)/(EH394+EI394)</f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4</v>
      </c>
      <c r="CP394">
        <v>0</v>
      </c>
      <c r="CQ394">
        <v>0</v>
      </c>
      <c r="CR394">
        <v>0</v>
      </c>
      <c r="CS394">
        <v>2</v>
      </c>
      <c r="CT394">
        <v>0</v>
      </c>
      <c r="CU394">
        <v>2</v>
      </c>
      <c r="CV394">
        <v>1</v>
      </c>
      <c r="CW394">
        <v>39</v>
      </c>
      <c r="CX394">
        <v>0</v>
      </c>
      <c r="CY394">
        <v>0</v>
      </c>
      <c r="CZ394">
        <v>38</v>
      </c>
      <c r="DA394">
        <v>6</v>
      </c>
      <c r="DB394">
        <v>0</v>
      </c>
      <c r="DC394">
        <v>0</v>
      </c>
      <c r="DD394">
        <v>54</v>
      </c>
      <c r="DE394">
        <v>8</v>
      </c>
      <c r="DF394">
        <v>9</v>
      </c>
      <c r="DG394">
        <v>8</v>
      </c>
      <c r="DH394">
        <v>9</v>
      </c>
      <c r="DI394" s="11">
        <f>DF394-DE394</f>
        <v>1</v>
      </c>
      <c r="DJ394" s="6">
        <v>6.26234921</v>
      </c>
      <c r="DK394">
        <v>8</v>
      </c>
      <c r="DL394">
        <v>0</v>
      </c>
      <c r="DM394">
        <v>0</v>
      </c>
      <c r="DN394">
        <v>0</v>
      </c>
      <c r="DO394">
        <v>0</v>
      </c>
      <c r="DP394">
        <v>1365</v>
      </c>
      <c r="DQ394">
        <v>1178</v>
      </c>
      <c r="DR394">
        <v>1004</v>
      </c>
      <c r="DS394">
        <v>869</v>
      </c>
      <c r="DT394">
        <v>715</v>
      </c>
      <c r="DU394">
        <v>639</v>
      </c>
      <c r="DV394" s="6">
        <v>63.19</v>
      </c>
      <c r="DW394" s="6">
        <v>54.78</v>
      </c>
      <c r="DX394">
        <v>211</v>
      </c>
      <c r="DY394">
        <v>199</v>
      </c>
      <c r="DZ394">
        <v>65</v>
      </c>
      <c r="EA394">
        <v>43</v>
      </c>
      <c r="EB394">
        <v>64</v>
      </c>
      <c r="EC394">
        <v>38</v>
      </c>
      <c r="ED394">
        <v>84</v>
      </c>
      <c r="EE394">
        <v>77</v>
      </c>
      <c r="EF394" s="11">
        <f>EB394+ED394</f>
        <v>148</v>
      </c>
      <c r="EG394" s="11">
        <f>EC394+EE394</f>
        <v>115</v>
      </c>
      <c r="EH394">
        <v>706</v>
      </c>
      <c r="EI394">
        <v>715</v>
      </c>
      <c r="EJ394">
        <v>458</v>
      </c>
      <c r="EK394">
        <v>554</v>
      </c>
      <c r="EL394">
        <v>249</v>
      </c>
      <c r="EM394">
        <v>149</v>
      </c>
      <c r="EN394">
        <v>61</v>
      </c>
      <c r="EO394">
        <v>62</v>
      </c>
      <c r="EP394">
        <v>3</v>
      </c>
      <c r="EQ394">
        <v>4.5</v>
      </c>
      <c r="ER394">
        <v>7.5</v>
      </c>
      <c r="ES394">
        <v>2355.96</v>
      </c>
      <c r="ET394" s="11">
        <f>BC394+BJ394+Y394+DL394</f>
        <v>128</v>
      </c>
      <c r="EU394" s="6">
        <f>IF(DK394&gt;0,(BC394+BI394)/DK394,0)</f>
        <v>8.375</v>
      </c>
      <c r="EV394" s="6">
        <f>(DP394+DQ394)/AB394*60</f>
        <v>113.14458599670755</v>
      </c>
      <c r="EW394" s="6">
        <v>45.3</v>
      </c>
      <c r="EX394">
        <v>0.73</v>
      </c>
    </row>
    <row r="395" spans="1:154">
      <c r="A395" s="5">
        <v>832500</v>
      </c>
      <c r="B395" t="s">
        <v>1513</v>
      </c>
      <c r="C395" t="s">
        <v>610</v>
      </c>
      <c r="D395" t="s">
        <v>153</v>
      </c>
      <c r="E395" t="s">
        <v>145</v>
      </c>
      <c r="F395" t="s">
        <v>145</v>
      </c>
      <c r="G395">
        <v>72</v>
      </c>
      <c r="H395">
        <v>223</v>
      </c>
      <c r="I395">
        <v>2013</v>
      </c>
      <c r="J395">
        <v>1</v>
      </c>
      <c r="K395">
        <v>9</v>
      </c>
      <c r="L395" t="s">
        <v>146</v>
      </c>
      <c r="M395" t="s">
        <v>1514</v>
      </c>
      <c r="N395" t="s">
        <v>1515</v>
      </c>
      <c r="O395" t="s">
        <v>198</v>
      </c>
      <c r="P395" t="s">
        <v>168</v>
      </c>
      <c r="Q395">
        <v>81</v>
      </c>
      <c r="R395">
        <v>20</v>
      </c>
      <c r="S395">
        <v>32</v>
      </c>
      <c r="T395">
        <v>22</v>
      </c>
      <c r="U395">
        <v>10</v>
      </c>
      <c r="V395">
        <v>52</v>
      </c>
      <c r="W395">
        <v>-7</v>
      </c>
      <c r="X395" s="6">
        <v>-2.2999999999999998</v>
      </c>
      <c r="Y395">
        <v>27</v>
      </c>
      <c r="Z395">
        <v>2056</v>
      </c>
      <c r="AA395">
        <v>87636</v>
      </c>
      <c r="AB395" s="6">
        <v>1458.34</v>
      </c>
      <c r="AC395" s="7">
        <v>18.0333333333</v>
      </c>
      <c r="AD395" s="7">
        <f>AVERAGE(AA395/60/Q395,AB395/Q395,AC395)</f>
        <v>18.023209876532096</v>
      </c>
      <c r="AE395" s="8">
        <v>0.30025962902491898</v>
      </c>
      <c r="AF395" s="8">
        <v>0.76470588235294112</v>
      </c>
      <c r="AG395" s="8">
        <v>0.10059171597633136</v>
      </c>
      <c r="AH395" s="9">
        <f>1-EA395/DU395</f>
        <v>0.89544895448954487</v>
      </c>
      <c r="AI395" s="10">
        <f>(AG395+AH395)*1000</f>
        <v>996.04067046587613</v>
      </c>
      <c r="AJ395" s="7">
        <f>DZ395/AB395*60</f>
        <v>2.7977014962217317</v>
      </c>
      <c r="AK395" s="7">
        <f>EA395/AB395*60</f>
        <v>3.4971268702771647</v>
      </c>
      <c r="AL395" s="8">
        <f>IF(DZ395+EA395&gt;0,DZ395/(DZ395+EA395),0)</f>
        <v>0.44444444444444442</v>
      </c>
      <c r="AM395" s="11">
        <f>DZ395-EA395</f>
        <v>-17</v>
      </c>
      <c r="AN395" s="7">
        <f>AJ395-AK395</f>
        <v>-0.69942537405543304</v>
      </c>
      <c r="AO395">
        <v>286</v>
      </c>
      <c r="AP395">
        <v>286</v>
      </c>
      <c r="AQ395">
        <v>236</v>
      </c>
      <c r="AR395">
        <v>158</v>
      </c>
      <c r="AS395">
        <v>158</v>
      </c>
      <c r="AT395">
        <v>158</v>
      </c>
      <c r="AU395" s="6">
        <v>20.2</v>
      </c>
      <c r="AV395">
        <v>78</v>
      </c>
      <c r="AW395">
        <v>15</v>
      </c>
      <c r="AX395">
        <v>18</v>
      </c>
      <c r="AY395" s="11">
        <f>AW395+AX395</f>
        <v>33</v>
      </c>
      <c r="AZ395" s="6">
        <v>24.2089</v>
      </c>
      <c r="BA395" s="6">
        <v>23.74</v>
      </c>
      <c r="BB395" s="6">
        <v>366</v>
      </c>
      <c r="BC395">
        <v>65</v>
      </c>
      <c r="BD395">
        <v>65</v>
      </c>
      <c r="BE395">
        <v>72</v>
      </c>
      <c r="BF395" s="11">
        <f>BD395-BE395</f>
        <v>-7</v>
      </c>
      <c r="BG395">
        <v>78</v>
      </c>
      <c r="BH395">
        <v>27</v>
      </c>
      <c r="BI395">
        <v>37</v>
      </c>
      <c r="BJ395">
        <v>41</v>
      </c>
      <c r="BK395">
        <v>27</v>
      </c>
      <c r="BL395">
        <v>37</v>
      </c>
      <c r="BM395">
        <v>41</v>
      </c>
      <c r="BN395" s="8">
        <f>BM395/DQ395</f>
        <v>2.8551532033426183E-2</v>
      </c>
      <c r="BO395">
        <v>756</v>
      </c>
      <c r="BP395">
        <v>742</v>
      </c>
      <c r="BQ395">
        <v>756</v>
      </c>
      <c r="BR395">
        <v>742</v>
      </c>
      <c r="BS395" s="8">
        <f>IF(BO395+BP395&gt;0,BO395/(BO395+BP395),0)</f>
        <v>0.50467289719626163</v>
      </c>
      <c r="BT395" s="8">
        <f>(BQ395+BR395)/(EH395+EI395)</f>
        <v>0.96272493573264784</v>
      </c>
      <c r="BU395">
        <v>269</v>
      </c>
      <c r="BV395">
        <v>286</v>
      </c>
      <c r="BW395">
        <v>239</v>
      </c>
      <c r="BX395">
        <v>224</v>
      </c>
      <c r="BY395">
        <v>248</v>
      </c>
      <c r="BZ395">
        <v>232</v>
      </c>
      <c r="CA395">
        <v>265</v>
      </c>
      <c r="CB395">
        <v>274</v>
      </c>
      <c r="CC395">
        <v>227</v>
      </c>
      <c r="CD395">
        <v>222</v>
      </c>
      <c r="CE395">
        <v>445</v>
      </c>
      <c r="CF395">
        <v>450</v>
      </c>
      <c r="CG395">
        <v>0</v>
      </c>
      <c r="CH395">
        <v>4</v>
      </c>
      <c r="CI395">
        <v>1</v>
      </c>
      <c r="CJ395">
        <v>1</v>
      </c>
      <c r="CK395">
        <v>0</v>
      </c>
      <c r="CL395">
        <v>0</v>
      </c>
      <c r="CM395">
        <v>3</v>
      </c>
      <c r="CN395">
        <v>2</v>
      </c>
      <c r="CO395">
        <v>0</v>
      </c>
      <c r="CP395">
        <v>0</v>
      </c>
      <c r="CQ395">
        <v>2</v>
      </c>
      <c r="CR395">
        <v>0</v>
      </c>
      <c r="CS395">
        <v>13</v>
      </c>
      <c r="CT395">
        <v>0</v>
      </c>
      <c r="CU395">
        <v>4</v>
      </c>
      <c r="CV395">
        <v>7</v>
      </c>
      <c r="CW395">
        <v>67</v>
      </c>
      <c r="CX395">
        <v>22</v>
      </c>
      <c r="CY395">
        <v>7</v>
      </c>
      <c r="CZ395">
        <v>3</v>
      </c>
      <c r="DA395">
        <v>8</v>
      </c>
      <c r="DB395">
        <v>4</v>
      </c>
      <c r="DC395">
        <v>4</v>
      </c>
      <c r="DD395">
        <v>110</v>
      </c>
      <c r="DE395">
        <v>12</v>
      </c>
      <c r="DF395">
        <v>17</v>
      </c>
      <c r="DG395">
        <v>11</v>
      </c>
      <c r="DH395">
        <v>13</v>
      </c>
      <c r="DI395" s="11">
        <f>DF395-DE395</f>
        <v>5</v>
      </c>
      <c r="DJ395" s="6">
        <v>3.7330138451999999</v>
      </c>
      <c r="DK395">
        <v>11</v>
      </c>
      <c r="DL395">
        <v>1</v>
      </c>
      <c r="DM395">
        <v>0</v>
      </c>
      <c r="DN395">
        <v>0</v>
      </c>
      <c r="DO395">
        <v>0</v>
      </c>
      <c r="DP395">
        <v>1262</v>
      </c>
      <c r="DQ395">
        <v>1436</v>
      </c>
      <c r="DR395">
        <v>939</v>
      </c>
      <c r="DS395">
        <v>1098</v>
      </c>
      <c r="DT395">
        <v>676</v>
      </c>
      <c r="DU395">
        <v>813</v>
      </c>
      <c r="DV395" s="6">
        <v>64.040000000000006</v>
      </c>
      <c r="DW395" s="6">
        <v>75.540000000000006</v>
      </c>
      <c r="DX395">
        <v>232</v>
      </c>
      <c r="DY395">
        <v>256</v>
      </c>
      <c r="DZ395">
        <v>68</v>
      </c>
      <c r="EA395">
        <v>85</v>
      </c>
      <c r="EB395">
        <v>48</v>
      </c>
      <c r="EC395">
        <v>47</v>
      </c>
      <c r="ED395">
        <v>49</v>
      </c>
      <c r="EE395">
        <v>57</v>
      </c>
      <c r="EF395" s="11">
        <f>EB395+ED395</f>
        <v>97</v>
      </c>
      <c r="EG395" s="11">
        <f>EC395+EE395</f>
        <v>104</v>
      </c>
      <c r="EH395">
        <v>787</v>
      </c>
      <c r="EI395">
        <v>769</v>
      </c>
      <c r="EJ395">
        <v>383</v>
      </c>
      <c r="EK395">
        <v>468</v>
      </c>
      <c r="EL395">
        <v>184</v>
      </c>
      <c r="EM395">
        <v>157</v>
      </c>
      <c r="EN395">
        <v>69</v>
      </c>
      <c r="EO395">
        <v>62</v>
      </c>
      <c r="EP395">
        <v>4</v>
      </c>
      <c r="EQ395">
        <v>1.7000000000000002</v>
      </c>
      <c r="ER395">
        <v>5.7</v>
      </c>
      <c r="ES395">
        <v>3398.59</v>
      </c>
      <c r="ET395" s="11">
        <f>BC395+BJ395+Y395+DL395</f>
        <v>134</v>
      </c>
      <c r="EU395" s="6">
        <f>IF(DK395&gt;0,(BC395+BI395)/DK395,0)</f>
        <v>9.2727272727272734</v>
      </c>
      <c r="EV395" s="6">
        <f>(DP395+DQ395)/AB395*60</f>
        <v>111.00292112950341</v>
      </c>
      <c r="EW395" s="6">
        <v>46.1</v>
      </c>
      <c r="EX395">
        <v>0.57000000000000006</v>
      </c>
    </row>
    <row r="396" spans="1:154">
      <c r="A396" s="5">
        <v>575000</v>
      </c>
      <c r="B396" t="s">
        <v>875</v>
      </c>
      <c r="C396" t="s">
        <v>1516</v>
      </c>
      <c r="D396" t="s">
        <v>538</v>
      </c>
      <c r="E396" t="s">
        <v>160</v>
      </c>
      <c r="F396" t="s">
        <v>160</v>
      </c>
      <c r="G396">
        <v>73</v>
      </c>
      <c r="H396">
        <v>198</v>
      </c>
      <c r="I396">
        <v>2007</v>
      </c>
      <c r="J396">
        <v>5</v>
      </c>
      <c r="K396">
        <v>135</v>
      </c>
      <c r="L396" t="s">
        <v>146</v>
      </c>
      <c r="M396" t="s">
        <v>1517</v>
      </c>
      <c r="N396" t="s">
        <v>369</v>
      </c>
      <c r="O396" t="s">
        <v>198</v>
      </c>
      <c r="P396" t="s">
        <v>173</v>
      </c>
      <c r="Q396">
        <v>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-2</v>
      </c>
      <c r="X396" s="6">
        <v>-1</v>
      </c>
      <c r="Y396">
        <v>0</v>
      </c>
      <c r="Z396">
        <v>82</v>
      </c>
      <c r="AA396">
        <v>3773</v>
      </c>
      <c r="AB396" s="6">
        <v>62.84</v>
      </c>
      <c r="AC396" s="7">
        <v>10.483333333299999</v>
      </c>
      <c r="AD396" s="7">
        <f>AVERAGE(AA396/60/Q396,AB396/Q396,AC396)</f>
        <v>10.479074074062963</v>
      </c>
      <c r="AE396" s="8">
        <v>0.20366889220198356</v>
      </c>
      <c r="AF396" s="8">
        <v>0</v>
      </c>
      <c r="AG396" s="8">
        <v>0</v>
      </c>
      <c r="AH396" s="9">
        <f>1-EA396/DU396</f>
        <v>0.91666666666666663</v>
      </c>
      <c r="AI396" s="10">
        <f>(AG396+AH396)*1000</f>
        <v>916.66666666666663</v>
      </c>
      <c r="AJ396" s="7">
        <f>DZ396/AB396*60</f>
        <v>0</v>
      </c>
      <c r="AK396" s="7">
        <f>EA396/AB396*60</f>
        <v>1.9096117122851686</v>
      </c>
      <c r="AL396" s="8">
        <f>IF(DZ396+EA396&gt;0,DZ396/(DZ396+EA396),0)</f>
        <v>0</v>
      </c>
      <c r="AM396" s="11">
        <f>DZ396-EA396</f>
        <v>-2</v>
      </c>
      <c r="AN396" s="7">
        <f>AJ396-AK396</f>
        <v>-1.9096117122851686</v>
      </c>
      <c r="AO396">
        <v>16</v>
      </c>
      <c r="AP396">
        <v>15</v>
      </c>
      <c r="AQ396">
        <v>10</v>
      </c>
      <c r="AR396">
        <v>8</v>
      </c>
      <c r="AS396">
        <v>8</v>
      </c>
      <c r="AT396">
        <v>8</v>
      </c>
      <c r="AU396" s="6">
        <v>0.74</v>
      </c>
      <c r="AV396">
        <v>2</v>
      </c>
      <c r="AW396">
        <v>0</v>
      </c>
      <c r="AX396">
        <v>1</v>
      </c>
      <c r="AY396" s="11">
        <f>AW396+AX396</f>
        <v>1</v>
      </c>
      <c r="AZ396" s="6">
        <v>48.125</v>
      </c>
      <c r="BA396" s="6">
        <v>31.9</v>
      </c>
      <c r="BB396" s="6">
        <v>0</v>
      </c>
      <c r="BC396">
        <v>5</v>
      </c>
      <c r="BD396">
        <v>5</v>
      </c>
      <c r="BE396">
        <v>2</v>
      </c>
      <c r="BF396" s="11">
        <f>BD396-BE396</f>
        <v>3</v>
      </c>
      <c r="BG396">
        <v>2</v>
      </c>
      <c r="BH396">
        <v>4</v>
      </c>
      <c r="BI396">
        <v>5</v>
      </c>
      <c r="BJ396">
        <v>1</v>
      </c>
      <c r="BK396">
        <v>4</v>
      </c>
      <c r="BL396">
        <v>5</v>
      </c>
      <c r="BM396">
        <v>1</v>
      </c>
      <c r="BN396" s="8">
        <f>BM396/DQ396</f>
        <v>1.8518518518518517E-2</v>
      </c>
      <c r="BO396">
        <v>0</v>
      </c>
      <c r="BP396">
        <v>0</v>
      </c>
      <c r="BQ396">
        <v>0</v>
      </c>
      <c r="BR396">
        <v>0</v>
      </c>
      <c r="BS396" s="8">
        <f>IF(BO396+BP396&gt;0,BO396/(BO396+BP396),0)</f>
        <v>0</v>
      </c>
      <c r="BT396" s="8">
        <f>(BQ396+BR396)/(EH396+EI396)</f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2</v>
      </c>
      <c r="CX396">
        <v>1</v>
      </c>
      <c r="CY396">
        <v>0</v>
      </c>
      <c r="CZ396">
        <v>0</v>
      </c>
      <c r="DA396">
        <v>2</v>
      </c>
      <c r="DB396">
        <v>0</v>
      </c>
      <c r="DC396">
        <v>0</v>
      </c>
      <c r="DD396">
        <v>5</v>
      </c>
      <c r="DE396">
        <v>0</v>
      </c>
      <c r="DF396">
        <v>0</v>
      </c>
      <c r="DG396">
        <v>0</v>
      </c>
      <c r="DH396">
        <v>0</v>
      </c>
      <c r="DI396" s="11">
        <f>DF396-DE396</f>
        <v>0</v>
      </c>
      <c r="DJ396" s="6">
        <v>-8.4811087999999996E-3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56</v>
      </c>
      <c r="DQ396">
        <v>54</v>
      </c>
      <c r="DR396">
        <v>41</v>
      </c>
      <c r="DS396">
        <v>36</v>
      </c>
      <c r="DT396">
        <v>26</v>
      </c>
      <c r="DU396">
        <v>24</v>
      </c>
      <c r="DV396" s="6">
        <v>1.76</v>
      </c>
      <c r="DW396" s="6">
        <v>2.52</v>
      </c>
      <c r="DX396">
        <v>4</v>
      </c>
      <c r="DY396">
        <v>12</v>
      </c>
      <c r="DZ396">
        <v>0</v>
      </c>
      <c r="EA396">
        <v>2</v>
      </c>
      <c r="EB396">
        <v>1</v>
      </c>
      <c r="EC396">
        <v>3</v>
      </c>
      <c r="ED396">
        <v>4</v>
      </c>
      <c r="EE396">
        <v>6</v>
      </c>
      <c r="EF396" s="11">
        <f>EB396+ED396</f>
        <v>5</v>
      </c>
      <c r="EG396" s="11">
        <f>EC396+EE396</f>
        <v>9</v>
      </c>
      <c r="EH396">
        <v>15</v>
      </c>
      <c r="EI396">
        <v>23</v>
      </c>
      <c r="EJ396">
        <v>17</v>
      </c>
      <c r="EK396">
        <v>27</v>
      </c>
      <c r="EL396">
        <v>21</v>
      </c>
      <c r="EM396">
        <v>10</v>
      </c>
      <c r="EN396">
        <v>2</v>
      </c>
      <c r="EO396">
        <v>2</v>
      </c>
      <c r="EP396">
        <v>-0.2</v>
      </c>
      <c r="EQ396">
        <v>0</v>
      </c>
      <c r="ER396">
        <v>-0.2</v>
      </c>
      <c r="ES396">
        <v>245.7</v>
      </c>
      <c r="ET396" s="11">
        <f>BC396+BJ396+Y396+DL396</f>
        <v>6</v>
      </c>
      <c r="EU396" s="6">
        <f>IF(DK396&gt;0,(BC396+BI396)/DK396,0)</f>
        <v>0</v>
      </c>
      <c r="EV396" s="6">
        <f>(DP396+DQ396)/AB396*60</f>
        <v>105.02864417568428</v>
      </c>
      <c r="EW396" s="6">
        <v>0.4</v>
      </c>
      <c r="EX396">
        <v>0.06</v>
      </c>
    </row>
    <row r="397" spans="1:154">
      <c r="A397" s="5">
        <v>600000</v>
      </c>
      <c r="B397" t="s">
        <v>1518</v>
      </c>
      <c r="C397" t="s">
        <v>1519</v>
      </c>
      <c r="D397" t="s">
        <v>364</v>
      </c>
      <c r="E397" t="s">
        <v>160</v>
      </c>
      <c r="F397" t="s">
        <v>160</v>
      </c>
      <c r="G397">
        <v>73</v>
      </c>
      <c r="H397">
        <v>200</v>
      </c>
      <c r="L397" t="s">
        <v>146</v>
      </c>
      <c r="M397" t="s">
        <v>1520</v>
      </c>
      <c r="N397" t="s">
        <v>1521</v>
      </c>
      <c r="O397" t="s">
        <v>289</v>
      </c>
      <c r="P397" t="s">
        <v>164</v>
      </c>
      <c r="Q397">
        <v>4</v>
      </c>
      <c r="R397">
        <v>0</v>
      </c>
      <c r="S397">
        <v>1</v>
      </c>
      <c r="T397">
        <v>1</v>
      </c>
      <c r="U397">
        <v>0</v>
      </c>
      <c r="V397">
        <v>1</v>
      </c>
      <c r="W397">
        <v>2</v>
      </c>
      <c r="X397" s="6">
        <v>0</v>
      </c>
      <c r="Y397">
        <v>0</v>
      </c>
      <c r="Z397">
        <v>45</v>
      </c>
      <c r="AA397">
        <v>1714</v>
      </c>
      <c r="AB397" s="6">
        <v>28.57</v>
      </c>
      <c r="AC397" s="7">
        <v>7.15</v>
      </c>
      <c r="AD397" s="7">
        <f>AVERAGE(AA397/60/Q397,AB397/Q397,AC397)</f>
        <v>7.1447222222222235</v>
      </c>
      <c r="AE397" s="8">
        <v>0.15114003068296036</v>
      </c>
      <c r="AF397" s="8">
        <v>0.5</v>
      </c>
      <c r="AG397" s="8">
        <v>0.13333333333333333</v>
      </c>
      <c r="AH397" s="9">
        <f>1-EA397/DU397</f>
        <v>1</v>
      </c>
      <c r="AI397" s="10">
        <f>(AG397+AH397)*1000</f>
        <v>1133.3333333333333</v>
      </c>
      <c r="AJ397" s="7">
        <f>DZ397/AB397*60</f>
        <v>4.2002100105005251</v>
      </c>
      <c r="AK397" s="7">
        <f>EA397/AB397*60</f>
        <v>0</v>
      </c>
      <c r="AL397" s="8">
        <f>IF(DZ397+EA397&gt;0,DZ397/(DZ397+EA397),0)</f>
        <v>1</v>
      </c>
      <c r="AM397" s="11">
        <f>DZ397-EA397</f>
        <v>2</v>
      </c>
      <c r="AN397" s="7">
        <f>AJ397-AK397</f>
        <v>4.2002100105005251</v>
      </c>
      <c r="AO397">
        <v>8</v>
      </c>
      <c r="AP397">
        <v>8</v>
      </c>
      <c r="AQ397">
        <v>6</v>
      </c>
      <c r="AR397">
        <v>6</v>
      </c>
      <c r="AS397">
        <v>6</v>
      </c>
      <c r="AT397">
        <v>6</v>
      </c>
      <c r="AU397" s="6">
        <v>0.18</v>
      </c>
      <c r="AV397">
        <v>0</v>
      </c>
      <c r="AW397">
        <v>0</v>
      </c>
      <c r="AX397">
        <v>1</v>
      </c>
      <c r="AY397" s="11">
        <f>AW397+AX397</f>
        <v>1</v>
      </c>
      <c r="AZ397" s="6">
        <v>60.166699999999999</v>
      </c>
      <c r="BA397" s="6">
        <v>34.51</v>
      </c>
      <c r="BB397" s="6">
        <v>14</v>
      </c>
      <c r="BC397">
        <v>3</v>
      </c>
      <c r="BD397">
        <v>3</v>
      </c>
      <c r="BE397">
        <v>0</v>
      </c>
      <c r="BF397" s="11">
        <f>BD397-BE397</f>
        <v>3</v>
      </c>
      <c r="BG397">
        <v>0</v>
      </c>
      <c r="BH397">
        <v>0</v>
      </c>
      <c r="BI397">
        <v>0</v>
      </c>
      <c r="BJ397">
        <v>2</v>
      </c>
      <c r="BK397">
        <v>0</v>
      </c>
      <c r="BL397">
        <v>0</v>
      </c>
      <c r="BM397">
        <v>2</v>
      </c>
      <c r="BN397" s="8">
        <f>BM397/DQ397</f>
        <v>0.08</v>
      </c>
      <c r="BO397">
        <v>0</v>
      </c>
      <c r="BP397">
        <v>0</v>
      </c>
      <c r="BQ397">
        <v>0</v>
      </c>
      <c r="BR397">
        <v>0</v>
      </c>
      <c r="BS397" s="8">
        <f>IF(BO397+BP397&gt;0,BO397/(BO397+BP397),0)</f>
        <v>0</v>
      </c>
      <c r="BT397" s="8">
        <f>(BQ397+BR397)/(EH397+EI397)</f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2</v>
      </c>
      <c r="CY397">
        <v>0</v>
      </c>
      <c r="CZ397">
        <v>1</v>
      </c>
      <c r="DA397">
        <v>1</v>
      </c>
      <c r="DB397">
        <v>0</v>
      </c>
      <c r="DC397">
        <v>0</v>
      </c>
      <c r="DD397">
        <v>2</v>
      </c>
      <c r="DE397">
        <v>0</v>
      </c>
      <c r="DF397">
        <v>0</v>
      </c>
      <c r="DG397">
        <v>0</v>
      </c>
      <c r="DH397">
        <v>0</v>
      </c>
      <c r="DI397" s="11">
        <f>DF397-DE397</f>
        <v>0</v>
      </c>
      <c r="DJ397" s="6">
        <v>-4.7056789999999999E-3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29</v>
      </c>
      <c r="DQ397">
        <v>25</v>
      </c>
      <c r="DR397">
        <v>22</v>
      </c>
      <c r="DS397">
        <v>16</v>
      </c>
      <c r="DT397">
        <v>15</v>
      </c>
      <c r="DU397">
        <v>13</v>
      </c>
      <c r="DV397" s="6">
        <v>1.02</v>
      </c>
      <c r="DW397" s="6">
        <v>1.1299999999999999</v>
      </c>
      <c r="DX397">
        <v>3</v>
      </c>
      <c r="DY397">
        <v>3</v>
      </c>
      <c r="DZ397">
        <v>2</v>
      </c>
      <c r="EA397">
        <v>0</v>
      </c>
      <c r="EB397">
        <v>1</v>
      </c>
      <c r="EC397">
        <v>2</v>
      </c>
      <c r="ED397">
        <v>2</v>
      </c>
      <c r="EE397">
        <v>0</v>
      </c>
      <c r="EF397" s="11">
        <f>EB397+ED397</f>
        <v>3</v>
      </c>
      <c r="EG397" s="11">
        <f>EC397+EE397</f>
        <v>2</v>
      </c>
      <c r="EH397">
        <v>18</v>
      </c>
      <c r="EI397">
        <v>12</v>
      </c>
      <c r="EJ397">
        <v>18</v>
      </c>
      <c r="EK397">
        <v>12</v>
      </c>
      <c r="EL397">
        <v>2</v>
      </c>
      <c r="EM397">
        <v>2</v>
      </c>
      <c r="EN397">
        <v>2</v>
      </c>
      <c r="EO397">
        <v>4</v>
      </c>
      <c r="EP397">
        <v>0</v>
      </c>
      <c r="EQ397">
        <v>0.1</v>
      </c>
      <c r="ER397">
        <v>0.2</v>
      </c>
      <c r="ES397">
        <v>160.46</v>
      </c>
      <c r="ET397" s="11">
        <f>BC397+BJ397+Y397+DL397</f>
        <v>5</v>
      </c>
      <c r="EU397" s="6">
        <f>IF(DK397&gt;0,(BC397+BI397)/DK397,0)</f>
        <v>0</v>
      </c>
      <c r="EV397" s="6">
        <f>(DP397+DQ397)/AB397*60</f>
        <v>113.40567028351417</v>
      </c>
      <c r="EW397" s="6">
        <v>1.8</v>
      </c>
      <c r="EX397">
        <v>0.44</v>
      </c>
    </row>
    <row r="398" spans="1:154">
      <c r="A398" s="5">
        <v>925000</v>
      </c>
      <c r="B398" t="s">
        <v>1522</v>
      </c>
      <c r="C398" t="s">
        <v>1523</v>
      </c>
      <c r="D398" t="s">
        <v>472</v>
      </c>
      <c r="E398" t="s">
        <v>160</v>
      </c>
      <c r="F398" t="s">
        <v>160</v>
      </c>
      <c r="G398">
        <v>78</v>
      </c>
      <c r="H398">
        <v>225</v>
      </c>
      <c r="I398">
        <v>2012</v>
      </c>
      <c r="J398">
        <v>7</v>
      </c>
      <c r="K398">
        <v>210</v>
      </c>
      <c r="L398" t="s">
        <v>146</v>
      </c>
      <c r="M398" t="s">
        <v>1524</v>
      </c>
      <c r="N398" t="s">
        <v>1525</v>
      </c>
      <c r="O398" t="s">
        <v>149</v>
      </c>
      <c r="P398" t="s">
        <v>380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 s="6">
        <v>-0.1</v>
      </c>
      <c r="Y398">
        <v>0</v>
      </c>
      <c r="Z398">
        <v>18</v>
      </c>
      <c r="AA398">
        <v>920</v>
      </c>
      <c r="AB398" s="6">
        <v>15.32</v>
      </c>
      <c r="AC398" s="7">
        <v>15.333333333300001</v>
      </c>
      <c r="AD398" s="7">
        <f>AVERAGE(AA398/60/Q398,AB398/Q398,AC398)</f>
        <v>15.328888888877779</v>
      </c>
      <c r="AE398" s="8">
        <v>0.29231062774279715</v>
      </c>
      <c r="AF398" s="8">
        <v>0</v>
      </c>
      <c r="AG398" s="8">
        <v>0.16666666666666666</v>
      </c>
      <c r="AH398" s="9">
        <f>1-EA398/DU398</f>
        <v>1</v>
      </c>
      <c r="AI398" s="10">
        <f>(AG398+AH398)*1000</f>
        <v>1166.6666666666667</v>
      </c>
      <c r="AJ398" s="7">
        <f>DZ398/AB398*60</f>
        <v>3.9164490861618795</v>
      </c>
      <c r="AK398" s="7">
        <f>EA398/AB398*60</f>
        <v>0</v>
      </c>
      <c r="AL398" s="8">
        <f>IF(DZ398+EA398&gt;0,DZ398/(DZ398+EA398),0)</f>
        <v>1</v>
      </c>
      <c r="AM398" s="11">
        <f>DZ398-EA398</f>
        <v>1</v>
      </c>
      <c r="AN398" s="7">
        <f>AJ398-AK398</f>
        <v>3.9164490861618795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0</v>
      </c>
      <c r="AU398" s="6">
        <v>0</v>
      </c>
      <c r="AV398">
        <v>0</v>
      </c>
      <c r="AW398">
        <v>0</v>
      </c>
      <c r="AX398">
        <v>0</v>
      </c>
      <c r="AY398" s="11">
        <f>AW398+AX398</f>
        <v>0</v>
      </c>
      <c r="AZ398" s="6">
        <v>0</v>
      </c>
      <c r="BA398" s="6" t="s">
        <v>255</v>
      </c>
      <c r="BB398" s="6">
        <v>0</v>
      </c>
      <c r="BC398">
        <v>0</v>
      </c>
      <c r="BD398">
        <v>0</v>
      </c>
      <c r="BE398">
        <v>0</v>
      </c>
      <c r="BF398" s="11">
        <f>BD398-BE398</f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 s="8">
        <f>BM398/DQ398</f>
        <v>0</v>
      </c>
      <c r="BO398">
        <v>0</v>
      </c>
      <c r="BP398">
        <v>0</v>
      </c>
      <c r="BQ398">
        <v>0</v>
      </c>
      <c r="BR398">
        <v>0</v>
      </c>
      <c r="BS398" s="8">
        <f>IF(BO398+BP398&gt;0,BO398/(BO398+BP398),0)</f>
        <v>0</v>
      </c>
      <c r="BT398" s="8">
        <f>(BQ398+BR398)/(EH398+EI398)</f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 s="11">
        <f>DF398-DE398</f>
        <v>0</v>
      </c>
      <c r="DJ398" s="6">
        <v>6.8130579999999996E-2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13</v>
      </c>
      <c r="DQ398">
        <v>17</v>
      </c>
      <c r="DR398">
        <v>7</v>
      </c>
      <c r="DS398">
        <v>15</v>
      </c>
      <c r="DT398">
        <v>6</v>
      </c>
      <c r="DU398">
        <v>9</v>
      </c>
      <c r="DV398" s="6">
        <v>0.66</v>
      </c>
      <c r="DW398" s="6">
        <v>0.82</v>
      </c>
      <c r="DX398">
        <v>2</v>
      </c>
      <c r="DY398">
        <v>5</v>
      </c>
      <c r="DZ398">
        <v>1</v>
      </c>
      <c r="EA398">
        <v>0</v>
      </c>
      <c r="EB398">
        <v>1</v>
      </c>
      <c r="EC398">
        <v>0</v>
      </c>
      <c r="ED398">
        <v>2</v>
      </c>
      <c r="EE398">
        <v>0</v>
      </c>
      <c r="EF398" s="11">
        <f>EB398+ED398</f>
        <v>3</v>
      </c>
      <c r="EG398" s="11">
        <f>EC398+EE398</f>
        <v>0</v>
      </c>
      <c r="EH398">
        <v>8</v>
      </c>
      <c r="EI398">
        <v>5</v>
      </c>
      <c r="EJ398">
        <v>8</v>
      </c>
      <c r="EK398">
        <v>3</v>
      </c>
      <c r="EL398">
        <v>0</v>
      </c>
      <c r="EM398">
        <v>3</v>
      </c>
      <c r="EN398">
        <v>0</v>
      </c>
      <c r="EO398">
        <v>2</v>
      </c>
      <c r="EP398">
        <v>0</v>
      </c>
      <c r="EQ398">
        <v>0.1</v>
      </c>
      <c r="ER398">
        <v>0.1</v>
      </c>
      <c r="ES398">
        <v>37.090000000000003</v>
      </c>
      <c r="ET398" s="11">
        <f>BC398+BJ398+Y398+DL398</f>
        <v>0</v>
      </c>
      <c r="EU398" s="6">
        <f>IF(DK398&gt;0,(BC398+BI398)/DK398,0)</f>
        <v>0</v>
      </c>
      <c r="EV398" s="6">
        <f>(DP398+DQ398)/AB398*60</f>
        <v>117.49347258485639</v>
      </c>
      <c r="EW398" s="6">
        <v>0</v>
      </c>
      <c r="EX398">
        <v>0</v>
      </c>
    </row>
    <row r="399" spans="1:154">
      <c r="A399" s="5">
        <v>725000</v>
      </c>
      <c r="B399" t="s">
        <v>1526</v>
      </c>
      <c r="C399" t="s">
        <v>1527</v>
      </c>
      <c r="D399" t="s">
        <v>144</v>
      </c>
      <c r="E399" t="s">
        <v>145</v>
      </c>
      <c r="F399" t="s">
        <v>145</v>
      </c>
      <c r="G399">
        <v>75</v>
      </c>
      <c r="H399">
        <v>204</v>
      </c>
      <c r="I399">
        <v>2015</v>
      </c>
      <c r="J399">
        <v>2</v>
      </c>
      <c r="K399">
        <v>39</v>
      </c>
      <c r="L399" t="s">
        <v>146</v>
      </c>
      <c r="M399" t="s">
        <v>1528</v>
      </c>
      <c r="N399" t="s">
        <v>1529</v>
      </c>
      <c r="O399" t="s">
        <v>238</v>
      </c>
      <c r="P399" t="s">
        <v>285</v>
      </c>
      <c r="Q399">
        <v>5</v>
      </c>
      <c r="R399">
        <v>0</v>
      </c>
      <c r="S399">
        <v>1</v>
      </c>
      <c r="T399">
        <v>0</v>
      </c>
      <c r="U399">
        <v>1</v>
      </c>
      <c r="V399">
        <v>1</v>
      </c>
      <c r="W399">
        <v>-2</v>
      </c>
      <c r="X399" s="6">
        <v>0</v>
      </c>
      <c r="Y399">
        <v>4</v>
      </c>
      <c r="Z399">
        <v>102</v>
      </c>
      <c r="AA399">
        <v>4097</v>
      </c>
      <c r="AB399" s="6">
        <v>68.31</v>
      </c>
      <c r="AC399" s="7">
        <v>13.65</v>
      </c>
      <c r="AD399" s="7">
        <f>AVERAGE(AA399/60/Q399,AB399/Q399,AC399)</f>
        <v>13.656222222222221</v>
      </c>
      <c r="AE399" s="8">
        <v>0.25754034082340521</v>
      </c>
      <c r="AF399" s="8">
        <v>1</v>
      </c>
      <c r="AG399" s="8">
        <v>2.8571428571428571E-2</v>
      </c>
      <c r="AH399" s="9">
        <f>1-EA399/DU399</f>
        <v>0.90625</v>
      </c>
      <c r="AI399" s="10">
        <f>(AG399+AH399)*1000</f>
        <v>934.82142857142856</v>
      </c>
      <c r="AJ399" s="7">
        <f>DZ399/AB399*60</f>
        <v>0.87834870443566093</v>
      </c>
      <c r="AK399" s="7">
        <f>EA399/AB399*60</f>
        <v>2.6350461133069829</v>
      </c>
      <c r="AL399" s="8">
        <f>IF(DZ399+EA399&gt;0,DZ399/(DZ399+EA399),0)</f>
        <v>0.25</v>
      </c>
      <c r="AM399" s="11">
        <f>DZ399-EA399</f>
        <v>-2</v>
      </c>
      <c r="AN399" s="7">
        <f>AJ399-AK399</f>
        <v>-1.7566974088713221</v>
      </c>
      <c r="AO399">
        <v>10</v>
      </c>
      <c r="AP399">
        <v>10</v>
      </c>
      <c r="AQ399">
        <v>9</v>
      </c>
      <c r="AR399">
        <v>7</v>
      </c>
      <c r="AS399">
        <v>8</v>
      </c>
      <c r="AT399">
        <v>8</v>
      </c>
      <c r="AU399" s="6">
        <v>0.88</v>
      </c>
      <c r="AV399">
        <v>5</v>
      </c>
      <c r="AW399">
        <v>0</v>
      </c>
      <c r="AX399">
        <v>1</v>
      </c>
      <c r="AY399" s="11">
        <f>AW399+AX399</f>
        <v>1</v>
      </c>
      <c r="AZ399" s="6">
        <v>18.75</v>
      </c>
      <c r="BA399" s="6">
        <v>24.47</v>
      </c>
      <c r="BB399" s="6">
        <v>0</v>
      </c>
      <c r="BC399">
        <v>4</v>
      </c>
      <c r="BD399">
        <v>4</v>
      </c>
      <c r="BE399">
        <v>6</v>
      </c>
      <c r="BF399" s="11">
        <f>BD399-BE399</f>
        <v>-2</v>
      </c>
      <c r="BG399">
        <v>2</v>
      </c>
      <c r="BH399">
        <v>2</v>
      </c>
      <c r="BI399">
        <v>1</v>
      </c>
      <c r="BJ399">
        <v>3</v>
      </c>
      <c r="BK399">
        <v>2</v>
      </c>
      <c r="BL399">
        <v>1</v>
      </c>
      <c r="BM399">
        <v>3</v>
      </c>
      <c r="BN399" s="8">
        <f>BM399/DQ399</f>
        <v>5.2631578947368418E-2</v>
      </c>
      <c r="BO399">
        <v>0</v>
      </c>
      <c r="BP399">
        <v>0</v>
      </c>
      <c r="BQ399">
        <v>0</v>
      </c>
      <c r="BR399">
        <v>0</v>
      </c>
      <c r="BS399" s="8">
        <f>IF(BO399+BP399&gt;0,BO399/(BO399+BP399),0)</f>
        <v>0</v>
      </c>
      <c r="BT399" s="8">
        <f>(BQ399+BR399)/(EH399+EI399)</f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2</v>
      </c>
      <c r="CX399">
        <v>0</v>
      </c>
      <c r="CY399">
        <v>0</v>
      </c>
      <c r="CZ399">
        <v>0</v>
      </c>
      <c r="DA399">
        <v>4</v>
      </c>
      <c r="DB399">
        <v>1</v>
      </c>
      <c r="DC399">
        <v>0</v>
      </c>
      <c r="DD399">
        <v>3</v>
      </c>
      <c r="DE399">
        <v>2</v>
      </c>
      <c r="DF399">
        <v>2</v>
      </c>
      <c r="DG399">
        <v>2</v>
      </c>
      <c r="DH399">
        <v>1</v>
      </c>
      <c r="DI399" s="11">
        <f>DF399-DE399</f>
        <v>0</v>
      </c>
      <c r="DJ399" s="6">
        <v>-0.96505060480000004</v>
      </c>
      <c r="DK399">
        <v>2</v>
      </c>
      <c r="DL399">
        <v>0</v>
      </c>
      <c r="DM399">
        <v>0</v>
      </c>
      <c r="DN399">
        <v>0</v>
      </c>
      <c r="DO399">
        <v>0</v>
      </c>
      <c r="DP399">
        <v>65</v>
      </c>
      <c r="DQ399">
        <v>57</v>
      </c>
      <c r="DR399">
        <v>50</v>
      </c>
      <c r="DS399">
        <v>38</v>
      </c>
      <c r="DT399">
        <v>35</v>
      </c>
      <c r="DU399">
        <v>32</v>
      </c>
      <c r="DV399" s="6">
        <v>3.24</v>
      </c>
      <c r="DW399" s="6">
        <v>1.45</v>
      </c>
      <c r="DX399">
        <v>13</v>
      </c>
      <c r="DY399">
        <v>4</v>
      </c>
      <c r="DZ399">
        <v>1</v>
      </c>
      <c r="EA399">
        <v>3</v>
      </c>
      <c r="EB399">
        <v>3</v>
      </c>
      <c r="EC399">
        <v>0</v>
      </c>
      <c r="ED399">
        <v>3</v>
      </c>
      <c r="EE399">
        <v>3</v>
      </c>
      <c r="EF399" s="11">
        <f>EB399+ED399</f>
        <v>6</v>
      </c>
      <c r="EG399" s="11">
        <f>EC399+EE399</f>
        <v>3</v>
      </c>
      <c r="EH399">
        <v>50</v>
      </c>
      <c r="EI399">
        <v>42</v>
      </c>
      <c r="EJ399">
        <v>21</v>
      </c>
      <c r="EK399">
        <v>19</v>
      </c>
      <c r="EL399">
        <v>9</v>
      </c>
      <c r="EM399">
        <v>10</v>
      </c>
      <c r="EN399">
        <v>2</v>
      </c>
      <c r="EO399">
        <v>4</v>
      </c>
      <c r="EP399">
        <v>-0.1</v>
      </c>
      <c r="EQ399">
        <v>0</v>
      </c>
      <c r="ER399">
        <v>-0.1</v>
      </c>
      <c r="ES399">
        <v>196.93</v>
      </c>
      <c r="ET399" s="11">
        <f>BC399+BJ399+Y399+DL399</f>
        <v>11</v>
      </c>
      <c r="EU399" s="6">
        <f>IF(DK399&gt;0,(BC399+BI399)/DK399,0)</f>
        <v>2.5</v>
      </c>
      <c r="EV399" s="6">
        <f>(DP399+DQ399)/AB399*60</f>
        <v>107.15854194115065</v>
      </c>
      <c r="EW399" s="6">
        <v>1</v>
      </c>
      <c r="EX399">
        <v>0.2</v>
      </c>
    </row>
    <row r="400" spans="1:154">
      <c r="A400" s="5">
        <v>4000000</v>
      </c>
      <c r="B400" t="s">
        <v>1530</v>
      </c>
      <c r="C400" t="s">
        <v>1531</v>
      </c>
      <c r="E400" t="s">
        <v>242</v>
      </c>
      <c r="F400" t="s">
        <v>242</v>
      </c>
      <c r="G400">
        <v>72</v>
      </c>
      <c r="H400">
        <v>185</v>
      </c>
      <c r="I400">
        <v>2001</v>
      </c>
      <c r="J400">
        <v>1</v>
      </c>
      <c r="K400">
        <v>13</v>
      </c>
      <c r="L400" t="s">
        <v>154</v>
      </c>
      <c r="M400" t="s">
        <v>1532</v>
      </c>
      <c r="N400" t="s">
        <v>1533</v>
      </c>
      <c r="O400" t="s">
        <v>163</v>
      </c>
      <c r="P400" t="s">
        <v>361</v>
      </c>
      <c r="Q400">
        <v>15</v>
      </c>
      <c r="R400">
        <v>4</v>
      </c>
      <c r="S400">
        <v>3</v>
      </c>
      <c r="T400">
        <v>3</v>
      </c>
      <c r="U400">
        <v>0</v>
      </c>
      <c r="V400">
        <v>7</v>
      </c>
      <c r="W400">
        <v>-1</v>
      </c>
      <c r="X400" s="6">
        <v>3.3</v>
      </c>
      <c r="Y400">
        <v>0</v>
      </c>
      <c r="Z400">
        <v>334</v>
      </c>
      <c r="AA400">
        <v>12978</v>
      </c>
      <c r="AB400" s="6">
        <v>216.27</v>
      </c>
      <c r="AC400" s="7">
        <v>14.416666666699999</v>
      </c>
      <c r="AD400" s="7">
        <f>AVERAGE(AA400/60/Q400,AB400/Q400,AC400)</f>
        <v>14.418222222233334</v>
      </c>
      <c r="AE400" s="8">
        <v>0.25443529411764709</v>
      </c>
      <c r="AF400" s="8">
        <v>1</v>
      </c>
      <c r="AG400" s="8">
        <v>6.6037735849056603E-2</v>
      </c>
      <c r="AH400" s="9">
        <f>1-EA400/DU400</f>
        <v>0.93548387096774199</v>
      </c>
      <c r="AI400" s="10">
        <f>(AG400+AH400)*1000</f>
        <v>1001.5216068167987</v>
      </c>
      <c r="AJ400" s="7">
        <f>DZ400/AB400*60</f>
        <v>1.9420169232903313</v>
      </c>
      <c r="AK400" s="7">
        <f>EA400/AB400*60</f>
        <v>1.6645859342488554</v>
      </c>
      <c r="AL400" s="8">
        <f>IF(DZ400+EA400&gt;0,DZ400/(DZ400+EA400),0)</f>
        <v>0.53846153846153844</v>
      </c>
      <c r="AM400" s="11">
        <f>DZ400-EA400</f>
        <v>1</v>
      </c>
      <c r="AN400" s="7">
        <f>AJ400-AK400</f>
        <v>0.2774309890414759</v>
      </c>
      <c r="AO400">
        <v>52</v>
      </c>
      <c r="AP400">
        <v>52</v>
      </c>
      <c r="AQ400">
        <v>41</v>
      </c>
      <c r="AR400">
        <v>30</v>
      </c>
      <c r="AS400">
        <v>30</v>
      </c>
      <c r="AT400">
        <v>30</v>
      </c>
      <c r="AU400" s="6">
        <v>3.19</v>
      </c>
      <c r="AV400">
        <v>11</v>
      </c>
      <c r="AW400">
        <v>3</v>
      </c>
      <c r="AX400">
        <v>4</v>
      </c>
      <c r="AY400" s="11">
        <f>AW400+AX400</f>
        <v>7</v>
      </c>
      <c r="AZ400" s="6">
        <v>29.7667</v>
      </c>
      <c r="BA400" s="6">
        <v>30.14</v>
      </c>
      <c r="BB400" s="6">
        <v>84</v>
      </c>
      <c r="BC400">
        <v>1</v>
      </c>
      <c r="BD400">
        <v>1</v>
      </c>
      <c r="BE400">
        <v>14</v>
      </c>
      <c r="BF400" s="11">
        <f>BD400-BE400</f>
        <v>-13</v>
      </c>
      <c r="BG400">
        <v>11</v>
      </c>
      <c r="BH400">
        <v>6</v>
      </c>
      <c r="BI400">
        <v>9</v>
      </c>
      <c r="BJ400">
        <v>4</v>
      </c>
      <c r="BK400">
        <v>6</v>
      </c>
      <c r="BL400">
        <v>9</v>
      </c>
      <c r="BM400">
        <v>4</v>
      </c>
      <c r="BN400" s="8">
        <f>BM400/DQ400</f>
        <v>2.197802197802198E-2</v>
      </c>
      <c r="BO400">
        <v>0</v>
      </c>
      <c r="BP400">
        <v>0</v>
      </c>
      <c r="BQ400">
        <v>0</v>
      </c>
      <c r="BR400">
        <v>0</v>
      </c>
      <c r="BS400" s="8">
        <f>IF(BO400+BP400&gt;0,BO400/(BO400+BP400),0)</f>
        <v>0</v>
      </c>
      <c r="BT400" s="8">
        <f>(BQ400+BR400)/(EH400+EI400)</f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1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1</v>
      </c>
      <c r="CQ400">
        <v>0</v>
      </c>
      <c r="CR400">
        <v>0</v>
      </c>
      <c r="CS400">
        <v>3</v>
      </c>
      <c r="CT400">
        <v>0</v>
      </c>
      <c r="CU400">
        <v>0</v>
      </c>
      <c r="CV400">
        <v>2</v>
      </c>
      <c r="CW400">
        <v>9</v>
      </c>
      <c r="CX400">
        <v>1</v>
      </c>
      <c r="CY400">
        <v>0</v>
      </c>
      <c r="CZ400">
        <v>3</v>
      </c>
      <c r="DA400">
        <v>4</v>
      </c>
      <c r="DB400">
        <v>0</v>
      </c>
      <c r="DC400">
        <v>0</v>
      </c>
      <c r="DD400">
        <v>22</v>
      </c>
      <c r="DE400">
        <v>0</v>
      </c>
      <c r="DF400">
        <v>1</v>
      </c>
      <c r="DG400">
        <v>0</v>
      </c>
      <c r="DH400">
        <v>1</v>
      </c>
      <c r="DI400" s="11">
        <f>DF400-DE400</f>
        <v>1</v>
      </c>
      <c r="DJ400" s="6">
        <v>0.26642825949999999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211</v>
      </c>
      <c r="DQ400">
        <v>182</v>
      </c>
      <c r="DR400">
        <v>150</v>
      </c>
      <c r="DS400">
        <v>138</v>
      </c>
      <c r="DT400">
        <v>106</v>
      </c>
      <c r="DU400">
        <v>93</v>
      </c>
      <c r="DV400" s="6">
        <v>11.09</v>
      </c>
      <c r="DW400" s="6">
        <v>8.31</v>
      </c>
      <c r="DX400">
        <v>43</v>
      </c>
      <c r="DY400">
        <v>28</v>
      </c>
      <c r="DZ400">
        <v>7</v>
      </c>
      <c r="EA400">
        <v>6</v>
      </c>
      <c r="EB400">
        <v>10</v>
      </c>
      <c r="EC400">
        <v>8</v>
      </c>
      <c r="ED400">
        <v>13</v>
      </c>
      <c r="EE400">
        <v>18</v>
      </c>
      <c r="EF400" s="11">
        <f>EB400+ED400</f>
        <v>23</v>
      </c>
      <c r="EG400" s="11">
        <f>EC400+EE400</f>
        <v>26</v>
      </c>
      <c r="EH400">
        <v>125</v>
      </c>
      <c r="EI400">
        <v>125</v>
      </c>
      <c r="EJ400">
        <v>60</v>
      </c>
      <c r="EK400">
        <v>63</v>
      </c>
      <c r="EL400">
        <v>51</v>
      </c>
      <c r="EM400">
        <v>36</v>
      </c>
      <c r="EN400">
        <v>12</v>
      </c>
      <c r="EO400">
        <v>7</v>
      </c>
      <c r="EP400">
        <v>0.60000000000000009</v>
      </c>
      <c r="EQ400">
        <v>0.2</v>
      </c>
      <c r="ER400">
        <v>0.8</v>
      </c>
      <c r="ES400">
        <v>633.73</v>
      </c>
      <c r="ET400" s="11">
        <f>BC400+BJ400+Y400+DL400</f>
        <v>5</v>
      </c>
      <c r="EU400" s="6">
        <f>IF(DK400&gt;0,(BC400+BI400)/DK400,0)</f>
        <v>0</v>
      </c>
      <c r="EV400" s="6">
        <f>(DP400+DQ400)/AB400*60</f>
        <v>109.03037869330004</v>
      </c>
      <c r="EW400" s="6">
        <v>8</v>
      </c>
      <c r="EX400">
        <v>0.53</v>
      </c>
    </row>
    <row r="401" spans="1:154">
      <c r="A401" s="5">
        <v>650000</v>
      </c>
      <c r="B401" t="s">
        <v>1534</v>
      </c>
      <c r="C401" t="s">
        <v>1535</v>
      </c>
      <c r="D401" t="s">
        <v>108</v>
      </c>
      <c r="E401" t="s">
        <v>160</v>
      </c>
      <c r="F401" t="s">
        <v>160</v>
      </c>
      <c r="G401">
        <v>71</v>
      </c>
      <c r="H401">
        <v>193</v>
      </c>
      <c r="L401" t="s">
        <v>154</v>
      </c>
      <c r="M401" t="s">
        <v>1536</v>
      </c>
      <c r="N401" t="s">
        <v>724</v>
      </c>
      <c r="O401" t="s">
        <v>163</v>
      </c>
      <c r="P401" t="s">
        <v>225</v>
      </c>
      <c r="Q401">
        <v>14</v>
      </c>
      <c r="R401">
        <v>2</v>
      </c>
      <c r="S401">
        <v>1</v>
      </c>
      <c r="T401">
        <v>1</v>
      </c>
      <c r="U401">
        <v>0</v>
      </c>
      <c r="V401">
        <v>3</v>
      </c>
      <c r="W401">
        <v>-1</v>
      </c>
      <c r="X401" s="6">
        <v>-1.7000000000000002</v>
      </c>
      <c r="Y401">
        <v>18</v>
      </c>
      <c r="Z401">
        <v>193</v>
      </c>
      <c r="AA401">
        <v>8652</v>
      </c>
      <c r="AB401" s="6">
        <v>143.88</v>
      </c>
      <c r="AC401" s="7">
        <v>10.3</v>
      </c>
      <c r="AD401" s="7">
        <f>AVERAGE(AA401/60/Q401,AB401/Q401,AC401)</f>
        <v>10.292380952380952</v>
      </c>
      <c r="AE401" s="8">
        <v>0.20281642491647989</v>
      </c>
      <c r="AF401" s="8">
        <v>1</v>
      </c>
      <c r="AG401" s="8">
        <v>4.9180327868852458E-2</v>
      </c>
      <c r="AH401" s="9">
        <f>1-EA401/DU401</f>
        <v>0.94029850746268662</v>
      </c>
      <c r="AI401" s="10">
        <f>(AG401+AH401)*1000</f>
        <v>989.47883533153913</v>
      </c>
      <c r="AJ401" s="7">
        <f>DZ401/AB401*60</f>
        <v>1.2510425354462054</v>
      </c>
      <c r="AK401" s="7">
        <f>EA401/AB401*60</f>
        <v>1.6680567139282736</v>
      </c>
      <c r="AL401" s="8">
        <f>IF(DZ401+EA401&gt;0,DZ401/(DZ401+EA401),0)</f>
        <v>0.42857142857142855</v>
      </c>
      <c r="AM401" s="11">
        <f>DZ401-EA401</f>
        <v>-1</v>
      </c>
      <c r="AN401" s="7">
        <f>AJ401-AK401</f>
        <v>-0.41701417848206823</v>
      </c>
      <c r="AO401">
        <v>23</v>
      </c>
      <c r="AP401">
        <v>23</v>
      </c>
      <c r="AQ401">
        <v>18</v>
      </c>
      <c r="AR401">
        <v>13</v>
      </c>
      <c r="AS401">
        <v>13</v>
      </c>
      <c r="AT401">
        <v>13</v>
      </c>
      <c r="AU401" s="6">
        <v>1.1599999999999999</v>
      </c>
      <c r="AV401">
        <v>5</v>
      </c>
      <c r="AW401">
        <v>0</v>
      </c>
      <c r="AX401">
        <v>1</v>
      </c>
      <c r="AY401" s="11">
        <f>AW401+AX401</f>
        <v>1</v>
      </c>
      <c r="AZ401" s="6">
        <v>31.461500000000001</v>
      </c>
      <c r="BA401" s="6">
        <v>31.06</v>
      </c>
      <c r="BB401" s="6">
        <v>37.299999999999997</v>
      </c>
      <c r="BC401">
        <v>19</v>
      </c>
      <c r="BD401">
        <v>19</v>
      </c>
      <c r="BE401">
        <v>13</v>
      </c>
      <c r="BF401" s="11">
        <f>BD401-BE401</f>
        <v>6</v>
      </c>
      <c r="BG401">
        <v>5</v>
      </c>
      <c r="BH401">
        <v>3</v>
      </c>
      <c r="BI401">
        <v>4</v>
      </c>
      <c r="BJ401">
        <v>0</v>
      </c>
      <c r="BK401">
        <v>3</v>
      </c>
      <c r="BL401">
        <v>4</v>
      </c>
      <c r="BM401">
        <v>0</v>
      </c>
      <c r="BN401" s="8">
        <f>BM401/DQ401</f>
        <v>0</v>
      </c>
      <c r="BO401">
        <v>0</v>
      </c>
      <c r="BP401">
        <v>0</v>
      </c>
      <c r="BQ401">
        <v>0</v>
      </c>
      <c r="BR401">
        <v>0</v>
      </c>
      <c r="BS401" s="8">
        <f>IF(BO401+BP401&gt;0,BO401/(BO401+BP401),0)</f>
        <v>0</v>
      </c>
      <c r="BT401" s="8">
        <f>(BQ401+BR401)/(EH401+EI401)</f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1</v>
      </c>
      <c r="CP401">
        <v>0</v>
      </c>
      <c r="CQ401">
        <v>1</v>
      </c>
      <c r="CR401">
        <v>0</v>
      </c>
      <c r="CS401">
        <v>0</v>
      </c>
      <c r="CT401">
        <v>0</v>
      </c>
      <c r="CU401">
        <v>0</v>
      </c>
      <c r="CV401">
        <v>1</v>
      </c>
      <c r="CW401">
        <v>4</v>
      </c>
      <c r="CX401">
        <v>0</v>
      </c>
      <c r="CY401">
        <v>0</v>
      </c>
      <c r="CZ401">
        <v>5</v>
      </c>
      <c r="DA401">
        <v>3</v>
      </c>
      <c r="DB401">
        <v>1</v>
      </c>
      <c r="DC401">
        <v>0</v>
      </c>
      <c r="DD401">
        <v>4</v>
      </c>
      <c r="DE401">
        <v>6</v>
      </c>
      <c r="DF401">
        <v>5</v>
      </c>
      <c r="DG401">
        <v>5</v>
      </c>
      <c r="DH401">
        <v>5</v>
      </c>
      <c r="DI401" s="11">
        <f>DF401-DE401</f>
        <v>-1</v>
      </c>
      <c r="DJ401" s="6">
        <v>-1.3233704900000001E-2</v>
      </c>
      <c r="DK401">
        <v>4</v>
      </c>
      <c r="DL401">
        <v>2</v>
      </c>
      <c r="DM401">
        <v>0</v>
      </c>
      <c r="DN401">
        <v>0</v>
      </c>
      <c r="DO401">
        <v>0</v>
      </c>
      <c r="DP401">
        <v>113</v>
      </c>
      <c r="DQ401">
        <v>114</v>
      </c>
      <c r="DR401">
        <v>90</v>
      </c>
      <c r="DS401">
        <v>97</v>
      </c>
      <c r="DT401">
        <v>61</v>
      </c>
      <c r="DU401">
        <v>67</v>
      </c>
      <c r="DV401" s="6">
        <v>3.65</v>
      </c>
      <c r="DW401" s="6">
        <v>5.24</v>
      </c>
      <c r="DX401">
        <v>10</v>
      </c>
      <c r="DY401">
        <v>21</v>
      </c>
      <c r="DZ401">
        <v>3</v>
      </c>
      <c r="EA401">
        <v>4</v>
      </c>
      <c r="EB401">
        <v>1</v>
      </c>
      <c r="EC401">
        <v>4</v>
      </c>
      <c r="ED401">
        <v>2</v>
      </c>
      <c r="EE401">
        <v>2</v>
      </c>
      <c r="EF401" s="11">
        <f>EB401+ED401</f>
        <v>3</v>
      </c>
      <c r="EG401" s="11">
        <f>EC401+EE401</f>
        <v>6</v>
      </c>
      <c r="EH401">
        <v>74</v>
      </c>
      <c r="EI401">
        <v>75</v>
      </c>
      <c r="EJ401">
        <v>69</v>
      </c>
      <c r="EK401">
        <v>65</v>
      </c>
      <c r="EL401">
        <v>22</v>
      </c>
      <c r="EM401">
        <v>20</v>
      </c>
      <c r="EN401">
        <v>19</v>
      </c>
      <c r="EO401">
        <v>14</v>
      </c>
      <c r="EP401">
        <v>0.2</v>
      </c>
      <c r="EQ401">
        <v>0.1</v>
      </c>
      <c r="ER401">
        <v>0.30000000000000004</v>
      </c>
      <c r="ES401">
        <v>565.53</v>
      </c>
      <c r="ET401" s="11">
        <f>BC401+BJ401+Y401+DL401</f>
        <v>39</v>
      </c>
      <c r="EU401" s="6">
        <f>IF(DK401&gt;0,(BC401+BI401)/DK401,0)</f>
        <v>5.75</v>
      </c>
      <c r="EV401" s="6">
        <f>(DP401+DQ401)/AB401*60</f>
        <v>94.662218515429529</v>
      </c>
      <c r="EW401" s="6">
        <v>2.9</v>
      </c>
      <c r="EX401">
        <v>0.21</v>
      </c>
    </row>
    <row r="402" spans="1:154">
      <c r="A402" s="5">
        <v>645000</v>
      </c>
      <c r="B402" t="s">
        <v>1537</v>
      </c>
      <c r="C402" t="s">
        <v>916</v>
      </c>
      <c r="E402" t="s">
        <v>409</v>
      </c>
      <c r="F402" t="s">
        <v>409</v>
      </c>
      <c r="G402">
        <v>75</v>
      </c>
      <c r="H402">
        <v>198</v>
      </c>
      <c r="I402">
        <v>2012</v>
      </c>
      <c r="J402">
        <v>6</v>
      </c>
      <c r="K402">
        <v>176</v>
      </c>
      <c r="L402" t="s">
        <v>146</v>
      </c>
      <c r="M402" t="s">
        <v>1538</v>
      </c>
      <c r="N402" t="s">
        <v>1539</v>
      </c>
      <c r="O402" t="s">
        <v>149</v>
      </c>
      <c r="P402" t="s">
        <v>261</v>
      </c>
      <c r="Q402">
        <v>7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-4</v>
      </c>
      <c r="X402" s="6">
        <v>-0.1</v>
      </c>
      <c r="Y402">
        <v>4</v>
      </c>
      <c r="Z402">
        <v>134</v>
      </c>
      <c r="AA402">
        <v>5453</v>
      </c>
      <c r="AB402" s="6">
        <v>90.89</v>
      </c>
      <c r="AC402" s="7">
        <v>12.983333333299999</v>
      </c>
      <c r="AD402" s="7">
        <f>AVERAGE(AA402/60/Q402,AB402/Q402,AC402)</f>
        <v>12.983650793639683</v>
      </c>
      <c r="AE402" s="8">
        <v>0.25116754635642635</v>
      </c>
      <c r="AF402" s="8">
        <v>0</v>
      </c>
      <c r="AG402" s="8">
        <v>3.3333333333333333E-2</v>
      </c>
      <c r="AH402" s="9">
        <f>1-EA402/DU402</f>
        <v>0.875</v>
      </c>
      <c r="AI402" s="10">
        <f>(AG402+AH402)*1000</f>
        <v>908.33333333333337</v>
      </c>
      <c r="AJ402" s="7">
        <f>DZ402/AB402*60</f>
        <v>1.320277258224227</v>
      </c>
      <c r="AK402" s="7">
        <f>EA402/AB402*60</f>
        <v>3.9608317746726809</v>
      </c>
      <c r="AL402" s="8">
        <f>IF(DZ402+EA402&gt;0,DZ402/(DZ402+EA402),0)</f>
        <v>0.25</v>
      </c>
      <c r="AM402" s="11">
        <f>DZ402-EA402</f>
        <v>-4</v>
      </c>
      <c r="AN402" s="7">
        <f>AJ402-AK402</f>
        <v>-2.6405545164484536</v>
      </c>
      <c r="AO402">
        <v>19</v>
      </c>
      <c r="AP402">
        <v>19</v>
      </c>
      <c r="AQ402">
        <v>12</v>
      </c>
      <c r="AR402">
        <v>10</v>
      </c>
      <c r="AS402">
        <v>10</v>
      </c>
      <c r="AT402">
        <v>10</v>
      </c>
      <c r="AU402" s="6">
        <v>0.25</v>
      </c>
      <c r="AV402">
        <v>0</v>
      </c>
      <c r="AW402">
        <v>0</v>
      </c>
      <c r="AX402">
        <v>1</v>
      </c>
      <c r="AY402" s="11">
        <f>AW402+AX402</f>
        <v>1</v>
      </c>
      <c r="AZ402" s="6">
        <v>47.3</v>
      </c>
      <c r="BA402" s="6">
        <v>47.89</v>
      </c>
      <c r="BB402" s="6">
        <v>0</v>
      </c>
      <c r="BC402">
        <v>10</v>
      </c>
      <c r="BD402">
        <v>10</v>
      </c>
      <c r="BE402">
        <v>7</v>
      </c>
      <c r="BF402" s="11">
        <f>BD402-BE402</f>
        <v>3</v>
      </c>
      <c r="BG402">
        <v>2</v>
      </c>
      <c r="BH402">
        <v>1</v>
      </c>
      <c r="BI402">
        <v>1</v>
      </c>
      <c r="BJ402">
        <v>5</v>
      </c>
      <c r="BK402">
        <v>1</v>
      </c>
      <c r="BL402">
        <v>1</v>
      </c>
      <c r="BM402">
        <v>5</v>
      </c>
      <c r="BN402" s="8">
        <f>BM402/DQ402</f>
        <v>5.4945054945054944E-2</v>
      </c>
      <c r="BO402">
        <v>0</v>
      </c>
      <c r="BP402">
        <v>0</v>
      </c>
      <c r="BQ402">
        <v>0</v>
      </c>
      <c r="BR402">
        <v>0</v>
      </c>
      <c r="BS402" s="8">
        <f>IF(BO402+BP402&gt;0,BO402/(BO402+BP402),0)</f>
        <v>0</v>
      </c>
      <c r="BT402" s="8">
        <f>(BQ402+BR402)/(EH402+EI402)</f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2</v>
      </c>
      <c r="CX402">
        <v>0</v>
      </c>
      <c r="CY402">
        <v>0</v>
      </c>
      <c r="CZ402">
        <v>1</v>
      </c>
      <c r="DA402">
        <v>2</v>
      </c>
      <c r="DB402">
        <v>0</v>
      </c>
      <c r="DC402">
        <v>0</v>
      </c>
      <c r="DD402">
        <v>7</v>
      </c>
      <c r="DE402">
        <v>2</v>
      </c>
      <c r="DF402">
        <v>1</v>
      </c>
      <c r="DG402">
        <v>2</v>
      </c>
      <c r="DH402">
        <v>1</v>
      </c>
      <c r="DI402" s="11">
        <f>DF402-DE402</f>
        <v>-1</v>
      </c>
      <c r="DJ402" s="6">
        <v>-0.56827817999999997</v>
      </c>
      <c r="DK402">
        <v>2</v>
      </c>
      <c r="DL402">
        <v>0</v>
      </c>
      <c r="DM402">
        <v>0</v>
      </c>
      <c r="DN402">
        <v>0</v>
      </c>
      <c r="DO402">
        <v>0</v>
      </c>
      <c r="DP402">
        <v>98</v>
      </c>
      <c r="DQ402">
        <v>91</v>
      </c>
      <c r="DR402">
        <v>76</v>
      </c>
      <c r="DS402">
        <v>65</v>
      </c>
      <c r="DT402">
        <v>60</v>
      </c>
      <c r="DU402">
        <v>48</v>
      </c>
      <c r="DV402" s="6">
        <v>3.87</v>
      </c>
      <c r="DW402" s="6">
        <v>3.99</v>
      </c>
      <c r="DX402">
        <v>11</v>
      </c>
      <c r="DY402">
        <v>13</v>
      </c>
      <c r="DZ402">
        <v>2</v>
      </c>
      <c r="EA402">
        <v>6</v>
      </c>
      <c r="EB402">
        <v>3</v>
      </c>
      <c r="EC402">
        <v>4</v>
      </c>
      <c r="ED402">
        <v>2</v>
      </c>
      <c r="EE402">
        <v>5</v>
      </c>
      <c r="EF402" s="11">
        <f>EB402+ED402</f>
        <v>5</v>
      </c>
      <c r="EG402" s="11">
        <f>EC402+EE402</f>
        <v>9</v>
      </c>
      <c r="EH402">
        <v>44</v>
      </c>
      <c r="EI402">
        <v>39</v>
      </c>
      <c r="EJ402">
        <v>40</v>
      </c>
      <c r="EK402">
        <v>41</v>
      </c>
      <c r="EL402">
        <v>8</v>
      </c>
      <c r="EM402">
        <v>4</v>
      </c>
      <c r="EN402">
        <v>7</v>
      </c>
      <c r="EO402">
        <v>4</v>
      </c>
      <c r="EP402">
        <v>-0.1</v>
      </c>
      <c r="EQ402">
        <v>-0.1</v>
      </c>
      <c r="ER402">
        <v>-0.2</v>
      </c>
      <c r="ES402">
        <v>270.98</v>
      </c>
      <c r="ET402" s="11">
        <f>BC402+BJ402+Y402+DL402</f>
        <v>19</v>
      </c>
      <c r="EU402" s="6">
        <f>IF(DK402&gt;0,(BC402+BI402)/DK402,0)</f>
        <v>5.5</v>
      </c>
      <c r="EV402" s="6">
        <f>(DP402+DQ402)/AB402*60</f>
        <v>124.76620090218947</v>
      </c>
      <c r="EW402" s="6">
        <v>0.8</v>
      </c>
      <c r="EX402">
        <v>0.11</v>
      </c>
    </row>
    <row r="403" spans="1:154">
      <c r="A403" s="5">
        <v>800000</v>
      </c>
      <c r="B403" t="s">
        <v>769</v>
      </c>
      <c r="C403" t="s">
        <v>587</v>
      </c>
      <c r="D403" t="s">
        <v>210</v>
      </c>
      <c r="E403" t="s">
        <v>145</v>
      </c>
      <c r="F403" t="s">
        <v>145</v>
      </c>
      <c r="G403">
        <v>77</v>
      </c>
      <c r="H403">
        <v>236</v>
      </c>
      <c r="I403">
        <v>2010</v>
      </c>
      <c r="J403">
        <v>1</v>
      </c>
      <c r="K403">
        <v>10</v>
      </c>
      <c r="L403" t="s">
        <v>154</v>
      </c>
      <c r="M403" t="s">
        <v>1540</v>
      </c>
      <c r="N403" t="s">
        <v>1156</v>
      </c>
      <c r="O403" t="s">
        <v>149</v>
      </c>
      <c r="P403" t="s">
        <v>878</v>
      </c>
      <c r="Q403">
        <v>6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-2</v>
      </c>
      <c r="X403" s="6">
        <v>-1.7000000000000002</v>
      </c>
      <c r="Y403">
        <v>14</v>
      </c>
      <c r="Z403">
        <v>76</v>
      </c>
      <c r="AA403">
        <v>3426</v>
      </c>
      <c r="AB403" s="6">
        <v>57.15</v>
      </c>
      <c r="AC403" s="7">
        <v>9.5166666667000008</v>
      </c>
      <c r="AD403" s="7">
        <f>AVERAGE(AA403/60/Q403,AB403/Q403,AC403)</f>
        <v>9.5194444444555568</v>
      </c>
      <c r="AE403" s="8">
        <v>0.19109238639783327</v>
      </c>
      <c r="AF403" s="8">
        <v>1</v>
      </c>
      <c r="AG403" s="8">
        <v>6.6666666666666666E-2</v>
      </c>
      <c r="AH403" s="9">
        <f>1-EA403/DU403</f>
        <v>0.89655172413793105</v>
      </c>
      <c r="AI403" s="10">
        <f>(AG403+AH403)*1000</f>
        <v>963.21839080459768</v>
      </c>
      <c r="AJ403" s="7">
        <f>DZ403/AB403*60</f>
        <v>1.0498687664041995</v>
      </c>
      <c r="AK403" s="7">
        <f>EA403/AB403*60</f>
        <v>3.1496062992125982</v>
      </c>
      <c r="AL403" s="8">
        <f>IF(DZ403+EA403&gt;0,DZ403/(DZ403+EA403),0)</f>
        <v>0.25</v>
      </c>
      <c r="AM403" s="11">
        <f>DZ403-EA403</f>
        <v>-2</v>
      </c>
      <c r="AN403" s="7">
        <f>AJ403-AK403</f>
        <v>-2.0997375328083985</v>
      </c>
      <c r="AO403">
        <v>11</v>
      </c>
      <c r="AP403">
        <v>11</v>
      </c>
      <c r="AQ403">
        <v>6</v>
      </c>
      <c r="AR403">
        <v>3</v>
      </c>
      <c r="AS403">
        <v>3</v>
      </c>
      <c r="AT403">
        <v>3</v>
      </c>
      <c r="AU403" s="6">
        <v>0.13</v>
      </c>
      <c r="AV403">
        <v>0</v>
      </c>
      <c r="AW403">
        <v>0</v>
      </c>
      <c r="AX403">
        <v>0</v>
      </c>
      <c r="AY403" s="11">
        <f>AW403+AX403</f>
        <v>0</v>
      </c>
      <c r="AZ403" s="6">
        <v>55.333300000000001</v>
      </c>
      <c r="BA403" s="6">
        <v>48.96</v>
      </c>
      <c r="BB403" s="6">
        <v>0</v>
      </c>
      <c r="BC403">
        <v>15</v>
      </c>
      <c r="BD403">
        <v>15</v>
      </c>
      <c r="BE403">
        <v>4</v>
      </c>
      <c r="BF403" s="11">
        <f>BD403-BE403</f>
        <v>11</v>
      </c>
      <c r="BG403">
        <v>3</v>
      </c>
      <c r="BH403">
        <v>3</v>
      </c>
      <c r="BI403">
        <v>1</v>
      </c>
      <c r="BJ403">
        <v>4</v>
      </c>
      <c r="BK403">
        <v>3</v>
      </c>
      <c r="BL403">
        <v>1</v>
      </c>
      <c r="BM403">
        <v>4</v>
      </c>
      <c r="BN403" s="8">
        <f>BM403/DQ403</f>
        <v>7.5471698113207544E-2</v>
      </c>
      <c r="BO403">
        <v>0</v>
      </c>
      <c r="BP403">
        <v>0</v>
      </c>
      <c r="BQ403">
        <v>0</v>
      </c>
      <c r="BR403">
        <v>0</v>
      </c>
      <c r="BS403" s="8">
        <f>IF(BO403+BP403&gt;0,BO403/(BO403+BP403),0)</f>
        <v>0</v>
      </c>
      <c r="BT403" s="8">
        <f>(BQ403+BR403)/(EH403+EI403)</f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1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3</v>
      </c>
      <c r="CX403">
        <v>0</v>
      </c>
      <c r="CY403">
        <v>0</v>
      </c>
      <c r="CZ403">
        <v>0</v>
      </c>
      <c r="DA403">
        <v>2</v>
      </c>
      <c r="DB403">
        <v>0</v>
      </c>
      <c r="DC403">
        <v>0</v>
      </c>
      <c r="DD403">
        <v>1</v>
      </c>
      <c r="DE403">
        <v>4</v>
      </c>
      <c r="DF403">
        <v>1</v>
      </c>
      <c r="DG403">
        <v>3</v>
      </c>
      <c r="DH403">
        <v>0</v>
      </c>
      <c r="DI403" s="11">
        <f>DF403-DE403</f>
        <v>-3</v>
      </c>
      <c r="DJ403" s="6">
        <v>-2.7219779900000001</v>
      </c>
      <c r="DK403">
        <v>2</v>
      </c>
      <c r="DL403">
        <v>2</v>
      </c>
      <c r="DM403">
        <v>0</v>
      </c>
      <c r="DN403">
        <v>0</v>
      </c>
      <c r="DO403">
        <v>0</v>
      </c>
      <c r="DP403">
        <v>38</v>
      </c>
      <c r="DQ403">
        <v>53</v>
      </c>
      <c r="DR403">
        <v>28</v>
      </c>
      <c r="DS403">
        <v>43</v>
      </c>
      <c r="DT403">
        <v>15</v>
      </c>
      <c r="DU403">
        <v>29</v>
      </c>
      <c r="DV403" s="6">
        <v>1.43</v>
      </c>
      <c r="DW403" s="6">
        <v>2.67</v>
      </c>
      <c r="DX403">
        <v>4</v>
      </c>
      <c r="DY403">
        <v>9</v>
      </c>
      <c r="DZ403">
        <v>1</v>
      </c>
      <c r="EA403">
        <v>3</v>
      </c>
      <c r="EB403">
        <v>0</v>
      </c>
      <c r="EC403">
        <v>1</v>
      </c>
      <c r="ED403">
        <v>2</v>
      </c>
      <c r="EE403">
        <v>3</v>
      </c>
      <c r="EF403" s="11">
        <f>EB403+ED403</f>
        <v>2</v>
      </c>
      <c r="EG403" s="11">
        <f>EC403+EE403</f>
        <v>4</v>
      </c>
      <c r="EH403">
        <v>23</v>
      </c>
      <c r="EI403">
        <v>29</v>
      </c>
      <c r="EJ403">
        <v>41</v>
      </c>
      <c r="EK403">
        <v>20</v>
      </c>
      <c r="EL403">
        <v>6</v>
      </c>
      <c r="EM403">
        <v>4</v>
      </c>
      <c r="EN403">
        <v>4</v>
      </c>
      <c r="EO403">
        <v>4</v>
      </c>
      <c r="EP403">
        <v>0.1</v>
      </c>
      <c r="EQ403">
        <v>0</v>
      </c>
      <c r="ER403">
        <v>0.1</v>
      </c>
      <c r="ES403">
        <v>241.92</v>
      </c>
      <c r="ET403" s="11">
        <f>BC403+BJ403+Y403+DL403</f>
        <v>35</v>
      </c>
      <c r="EU403" s="6">
        <f>IF(DK403&gt;0,(BC403+BI403)/DK403,0)</f>
        <v>8</v>
      </c>
      <c r="EV403" s="6">
        <f>(DP403+DQ403)/AB403*60</f>
        <v>95.538057742782158</v>
      </c>
      <c r="EW403" s="6">
        <v>-0.30000000000000004</v>
      </c>
      <c r="EX403">
        <v>-0.05</v>
      </c>
    </row>
    <row r="404" spans="1:154">
      <c r="A404" s="5">
        <v>4500000</v>
      </c>
      <c r="B404" t="s">
        <v>1541</v>
      </c>
      <c r="C404" t="s">
        <v>1542</v>
      </c>
      <c r="E404" t="s">
        <v>409</v>
      </c>
      <c r="F404" t="s">
        <v>409</v>
      </c>
      <c r="G404">
        <v>75</v>
      </c>
      <c r="H404">
        <v>213</v>
      </c>
      <c r="I404">
        <v>2013</v>
      </c>
      <c r="J404">
        <v>1</v>
      </c>
      <c r="K404">
        <v>2</v>
      </c>
      <c r="L404" t="s">
        <v>146</v>
      </c>
      <c r="M404" t="s">
        <v>1543</v>
      </c>
      <c r="N404" t="s">
        <v>1544</v>
      </c>
      <c r="O404" t="s">
        <v>198</v>
      </c>
      <c r="P404" t="s">
        <v>225</v>
      </c>
      <c r="Q404">
        <v>61</v>
      </c>
      <c r="R404">
        <v>21</v>
      </c>
      <c r="S404">
        <v>31</v>
      </c>
      <c r="T404">
        <v>21</v>
      </c>
      <c r="U404">
        <v>10</v>
      </c>
      <c r="V404">
        <v>52</v>
      </c>
      <c r="W404">
        <v>13</v>
      </c>
      <c r="X404" s="6">
        <v>5.2</v>
      </c>
      <c r="Y404">
        <v>10</v>
      </c>
      <c r="Z404">
        <v>1469</v>
      </c>
      <c r="AA404">
        <v>71010</v>
      </c>
      <c r="AB404" s="6">
        <v>1182.54</v>
      </c>
      <c r="AC404" s="7">
        <v>19.399999999999999</v>
      </c>
      <c r="AD404" s="7">
        <f>AVERAGE(AA404/60/Q404,AB404/Q404,AC404)</f>
        <v>19.395846994535521</v>
      </c>
      <c r="AE404" s="8">
        <v>0.32380613362541072</v>
      </c>
      <c r="AF404" s="8">
        <v>0.74285714285714288</v>
      </c>
      <c r="AG404" s="8">
        <v>9.4466936572199733E-2</v>
      </c>
      <c r="AH404" s="9">
        <f>1-EA404/DU404</f>
        <v>0.91938579654510555</v>
      </c>
      <c r="AI404" s="10">
        <f>(AG404+AH404)*1000</f>
        <v>1013.8527331173053</v>
      </c>
      <c r="AJ404" s="7">
        <f>DZ404/AB404*60</f>
        <v>3.5516768988786849</v>
      </c>
      <c r="AK404" s="7">
        <f>EA404/AB404*60</f>
        <v>2.1310061393272108</v>
      </c>
      <c r="AL404" s="8">
        <f>IF(DZ404+EA404&gt;0,DZ404/(DZ404+EA404),0)</f>
        <v>0.625</v>
      </c>
      <c r="AM404" s="11">
        <f>DZ404-EA404</f>
        <v>28</v>
      </c>
      <c r="AN404" s="7">
        <f>AJ404-AK404</f>
        <v>1.420670759551474</v>
      </c>
      <c r="AO404">
        <v>226</v>
      </c>
      <c r="AP404">
        <v>226</v>
      </c>
      <c r="AQ404">
        <v>189</v>
      </c>
      <c r="AR404">
        <v>142</v>
      </c>
      <c r="AS404">
        <v>142</v>
      </c>
      <c r="AT404">
        <v>142</v>
      </c>
      <c r="AU404" s="6">
        <v>15.17</v>
      </c>
      <c r="AV404">
        <v>57</v>
      </c>
      <c r="AW404">
        <v>8</v>
      </c>
      <c r="AX404">
        <v>11</v>
      </c>
      <c r="AY404" s="11">
        <f>AW404+AX404</f>
        <v>19</v>
      </c>
      <c r="AZ404" s="6">
        <v>27.2606</v>
      </c>
      <c r="BA404" s="6">
        <v>26.88</v>
      </c>
      <c r="BB404" s="6">
        <v>291.8</v>
      </c>
      <c r="BC404">
        <v>39</v>
      </c>
      <c r="BD404">
        <v>39</v>
      </c>
      <c r="BE404">
        <v>90</v>
      </c>
      <c r="BF404" s="11">
        <f>BD404-BE404</f>
        <v>-51</v>
      </c>
      <c r="BG404">
        <v>47</v>
      </c>
      <c r="BH404">
        <v>30</v>
      </c>
      <c r="BI404">
        <v>49</v>
      </c>
      <c r="BJ404">
        <v>30</v>
      </c>
      <c r="BK404">
        <v>30</v>
      </c>
      <c r="BL404">
        <v>49</v>
      </c>
      <c r="BM404">
        <v>30</v>
      </c>
      <c r="BN404" s="8">
        <f>BM404/DQ404</f>
        <v>3.56718192627824E-2</v>
      </c>
      <c r="BO404">
        <v>476</v>
      </c>
      <c r="BP404">
        <v>547</v>
      </c>
      <c r="BQ404">
        <v>476</v>
      </c>
      <c r="BR404">
        <v>547</v>
      </c>
      <c r="BS404" s="8">
        <f>IF(BO404+BP404&gt;0,BO404/(BO404+BP404),0)</f>
        <v>0.46529814271749753</v>
      </c>
      <c r="BT404" s="8">
        <f>(BQ404+BR404)/(EH404+EI404)</f>
        <v>0.84475639966969451</v>
      </c>
      <c r="BU404">
        <v>123</v>
      </c>
      <c r="BV404">
        <v>149</v>
      </c>
      <c r="BW404">
        <v>163</v>
      </c>
      <c r="BX404">
        <v>182</v>
      </c>
      <c r="BY404">
        <v>190</v>
      </c>
      <c r="BZ404">
        <v>216</v>
      </c>
      <c r="CA404">
        <v>133</v>
      </c>
      <c r="CB404">
        <v>184</v>
      </c>
      <c r="CC404">
        <v>173</v>
      </c>
      <c r="CD404">
        <v>150</v>
      </c>
      <c r="CE404">
        <v>293</v>
      </c>
      <c r="CF404">
        <v>348</v>
      </c>
      <c r="CG404">
        <v>2</v>
      </c>
      <c r="CH404">
        <v>6</v>
      </c>
      <c r="CI404">
        <v>5</v>
      </c>
      <c r="CJ404">
        <v>0</v>
      </c>
      <c r="CK404">
        <v>0</v>
      </c>
      <c r="CL404">
        <v>0</v>
      </c>
      <c r="CM404">
        <v>3</v>
      </c>
      <c r="CN404">
        <v>0</v>
      </c>
      <c r="CO404">
        <v>6</v>
      </c>
      <c r="CP404">
        <v>2</v>
      </c>
      <c r="CQ404">
        <v>2</v>
      </c>
      <c r="CR404">
        <v>0</v>
      </c>
      <c r="CS404">
        <v>8</v>
      </c>
      <c r="CT404">
        <v>0</v>
      </c>
      <c r="CU404">
        <v>0</v>
      </c>
      <c r="CV404">
        <v>0</v>
      </c>
      <c r="CW404">
        <v>47</v>
      </c>
      <c r="CX404">
        <v>12</v>
      </c>
      <c r="CY404">
        <v>1</v>
      </c>
      <c r="CZ404">
        <v>29</v>
      </c>
      <c r="DA404">
        <v>27</v>
      </c>
      <c r="DB404">
        <v>8</v>
      </c>
      <c r="DC404">
        <v>0</v>
      </c>
      <c r="DD404">
        <v>65</v>
      </c>
      <c r="DE404">
        <v>5</v>
      </c>
      <c r="DF404">
        <v>17</v>
      </c>
      <c r="DG404">
        <v>4</v>
      </c>
      <c r="DH404">
        <v>17</v>
      </c>
      <c r="DI404" s="11">
        <f>DF404-DE404</f>
        <v>12</v>
      </c>
      <c r="DJ404" s="6">
        <v>11.0408120519</v>
      </c>
      <c r="DK404">
        <v>5</v>
      </c>
      <c r="DL404">
        <v>0</v>
      </c>
      <c r="DM404">
        <v>0</v>
      </c>
      <c r="DN404">
        <v>0</v>
      </c>
      <c r="DO404">
        <v>0</v>
      </c>
      <c r="DP404">
        <v>1269</v>
      </c>
      <c r="DQ404">
        <v>841</v>
      </c>
      <c r="DR404">
        <v>986</v>
      </c>
      <c r="DS404">
        <v>692</v>
      </c>
      <c r="DT404">
        <v>741</v>
      </c>
      <c r="DU404">
        <v>521</v>
      </c>
      <c r="DV404" s="6">
        <v>64.78</v>
      </c>
      <c r="DW404" s="6">
        <v>43.89</v>
      </c>
      <c r="DX404">
        <v>219</v>
      </c>
      <c r="DY404">
        <v>151</v>
      </c>
      <c r="DZ404">
        <v>70</v>
      </c>
      <c r="EA404">
        <v>42</v>
      </c>
      <c r="EB404">
        <v>53</v>
      </c>
      <c r="EC404">
        <v>44</v>
      </c>
      <c r="ED404">
        <v>47</v>
      </c>
      <c r="EE404">
        <v>32</v>
      </c>
      <c r="EF404" s="11">
        <f>EB404+ED404</f>
        <v>100</v>
      </c>
      <c r="EG404" s="11">
        <f>EC404+EE404</f>
        <v>76</v>
      </c>
      <c r="EH404">
        <v>558</v>
      </c>
      <c r="EI404">
        <v>653</v>
      </c>
      <c r="EJ404">
        <v>254</v>
      </c>
      <c r="EK404">
        <v>329</v>
      </c>
      <c r="EL404">
        <v>173</v>
      </c>
      <c r="EM404">
        <v>151</v>
      </c>
      <c r="EN404">
        <v>63</v>
      </c>
      <c r="EO404">
        <v>66</v>
      </c>
      <c r="EP404">
        <v>4.8</v>
      </c>
      <c r="EQ404">
        <v>2.1</v>
      </c>
      <c r="ER404">
        <v>6.9</v>
      </c>
      <c r="ES404">
        <v>2469.46</v>
      </c>
      <c r="ET404" s="11">
        <f>BC404+BJ404+Y404+DL404</f>
        <v>79</v>
      </c>
      <c r="EU404" s="6">
        <f>IF(DK404&gt;0,(BC404+BI404)/DK404,0)</f>
        <v>17.600000000000001</v>
      </c>
      <c r="EV404" s="6">
        <f>(DP404+DQ404)/AB404*60</f>
        <v>107.05768938048608</v>
      </c>
      <c r="EW404" s="6">
        <v>58.7</v>
      </c>
      <c r="EX404">
        <v>0.96</v>
      </c>
    </row>
    <row r="405" spans="1:154">
      <c r="A405" s="5">
        <v>4500000</v>
      </c>
      <c r="B405" t="s">
        <v>1545</v>
      </c>
      <c r="C405" t="s">
        <v>454</v>
      </c>
      <c r="D405" t="s">
        <v>258</v>
      </c>
      <c r="E405" t="s">
        <v>145</v>
      </c>
      <c r="F405" t="s">
        <v>145</v>
      </c>
      <c r="G405">
        <v>73</v>
      </c>
      <c r="H405">
        <v>195</v>
      </c>
      <c r="L405" t="s">
        <v>154</v>
      </c>
      <c r="M405" t="s">
        <v>1546</v>
      </c>
      <c r="N405" t="s">
        <v>936</v>
      </c>
      <c r="O405" t="s">
        <v>198</v>
      </c>
      <c r="P405" t="s">
        <v>245</v>
      </c>
      <c r="Q405">
        <v>78</v>
      </c>
      <c r="R405">
        <v>18</v>
      </c>
      <c r="S405">
        <v>37</v>
      </c>
      <c r="T405">
        <v>24</v>
      </c>
      <c r="U405">
        <v>13</v>
      </c>
      <c r="V405">
        <v>55</v>
      </c>
      <c r="W405">
        <v>-1</v>
      </c>
      <c r="X405" s="6">
        <v>-0.7</v>
      </c>
      <c r="Y405">
        <v>30</v>
      </c>
      <c r="Z405">
        <v>1772</v>
      </c>
      <c r="AA405">
        <v>76890</v>
      </c>
      <c r="AB405" s="6">
        <v>1285.97</v>
      </c>
      <c r="AC405" s="7">
        <v>16.45</v>
      </c>
      <c r="AD405" s="7">
        <f>AVERAGE(AA405/60/Q405,AB405/Q405,AC405)</f>
        <v>16.455427350427353</v>
      </c>
      <c r="AE405" s="8">
        <v>0.2887192555090311</v>
      </c>
      <c r="AF405" s="8">
        <v>0.625</v>
      </c>
      <c r="AG405" s="8">
        <v>0.11181702668360864</v>
      </c>
      <c r="AH405" s="9">
        <f>1-EA405/DU405</f>
        <v>0.90824261275272167</v>
      </c>
      <c r="AI405" s="10">
        <f>(AG405+AH405)*1000</f>
        <v>1020.0596394363304</v>
      </c>
      <c r="AJ405" s="7">
        <f>DZ405/AB405*60</f>
        <v>4.1058500587105451</v>
      </c>
      <c r="AK405" s="7">
        <f>EA405/AB405*60</f>
        <v>2.7527858348172973</v>
      </c>
      <c r="AL405" s="8">
        <f>IF(DZ405+EA405&gt;0,DZ405/(DZ405+EA405),0)</f>
        <v>0.59863945578231292</v>
      </c>
      <c r="AM405" s="11">
        <f>DZ405-EA405</f>
        <v>29</v>
      </c>
      <c r="AN405" s="7">
        <f>AJ405-AK405</f>
        <v>1.3530642238932478</v>
      </c>
      <c r="AO405" t="s">
        <v>255</v>
      </c>
      <c r="AP405">
        <v>238</v>
      </c>
      <c r="AQ405" t="s">
        <v>255</v>
      </c>
      <c r="AR405" t="s">
        <v>255</v>
      </c>
      <c r="AS405">
        <v>145</v>
      </c>
      <c r="AT405">
        <v>145</v>
      </c>
      <c r="AU405" s="6">
        <v>19.29</v>
      </c>
      <c r="AV405">
        <v>84</v>
      </c>
      <c r="AW405" t="s">
        <v>255</v>
      </c>
      <c r="AX405">
        <v>14</v>
      </c>
      <c r="AY405" s="11" t="e">
        <f>AW405+AX405</f>
        <v>#VALUE!</v>
      </c>
      <c r="AZ405" s="6">
        <v>23.793099999999999</v>
      </c>
      <c r="BA405" s="6" t="s">
        <v>255</v>
      </c>
      <c r="BB405" s="6">
        <v>414.4</v>
      </c>
      <c r="BC405">
        <v>45</v>
      </c>
      <c r="BD405">
        <v>44</v>
      </c>
      <c r="BE405">
        <v>82</v>
      </c>
      <c r="BF405" s="11">
        <f>BD405-BE405</f>
        <v>-38</v>
      </c>
      <c r="BG405">
        <v>54</v>
      </c>
      <c r="BH405">
        <v>48</v>
      </c>
      <c r="BI405">
        <v>52</v>
      </c>
      <c r="BJ405">
        <v>26</v>
      </c>
      <c r="BK405">
        <v>48</v>
      </c>
      <c r="BL405">
        <v>52</v>
      </c>
      <c r="BM405">
        <v>26</v>
      </c>
      <c r="BN405" s="8">
        <f>BM405/DQ405</f>
        <v>2.2907488986784141E-2</v>
      </c>
      <c r="BO405">
        <v>774</v>
      </c>
      <c r="BP405">
        <v>592</v>
      </c>
      <c r="BQ405">
        <v>768</v>
      </c>
      <c r="BR405">
        <v>591</v>
      </c>
      <c r="BS405" s="8">
        <f>IF(BO405+BP405&gt;0,BO405/(BO405+BP405),0)</f>
        <v>0.56661786237188871</v>
      </c>
      <c r="BT405" s="8">
        <f>(BQ405+BR405)/(EH405+EI405)</f>
        <v>0.95704225352112671</v>
      </c>
      <c r="BU405">
        <v>216</v>
      </c>
      <c r="BV405">
        <v>191</v>
      </c>
      <c r="BW405">
        <v>191</v>
      </c>
      <c r="BX405">
        <v>153</v>
      </c>
      <c r="BY405">
        <v>360</v>
      </c>
      <c r="BZ405">
        <v>246</v>
      </c>
      <c r="CA405">
        <v>265</v>
      </c>
      <c r="CB405">
        <v>227</v>
      </c>
      <c r="CC405">
        <v>245</v>
      </c>
      <c r="CD405">
        <v>174</v>
      </c>
      <c r="CE405">
        <v>456</v>
      </c>
      <c r="CF405">
        <v>348</v>
      </c>
      <c r="CG405">
        <v>0</v>
      </c>
      <c r="CH405">
        <v>1</v>
      </c>
      <c r="CI405">
        <v>1</v>
      </c>
      <c r="CJ405">
        <v>0</v>
      </c>
      <c r="CK405">
        <v>0</v>
      </c>
      <c r="CL405">
        <v>0</v>
      </c>
      <c r="CM405">
        <v>1</v>
      </c>
      <c r="CN405">
        <v>1</v>
      </c>
      <c r="CO405">
        <v>0</v>
      </c>
      <c r="CP405">
        <v>6</v>
      </c>
      <c r="CQ405">
        <v>1</v>
      </c>
      <c r="CR405">
        <v>0</v>
      </c>
      <c r="CS405">
        <v>8</v>
      </c>
      <c r="CT405">
        <v>0</v>
      </c>
      <c r="CU405">
        <v>2</v>
      </c>
      <c r="CV405">
        <v>6</v>
      </c>
      <c r="CW405">
        <v>46</v>
      </c>
      <c r="CX405">
        <v>11</v>
      </c>
      <c r="CY405">
        <v>3</v>
      </c>
      <c r="CZ405">
        <v>7</v>
      </c>
      <c r="DA405">
        <v>45</v>
      </c>
      <c r="DB405">
        <v>12</v>
      </c>
      <c r="DC405">
        <v>0</v>
      </c>
      <c r="DD405">
        <v>66</v>
      </c>
      <c r="DE405">
        <v>14</v>
      </c>
      <c r="DF405">
        <v>11</v>
      </c>
      <c r="DG405">
        <v>15</v>
      </c>
      <c r="DH405">
        <v>10</v>
      </c>
      <c r="DI405" s="11">
        <f>DF405-DE405</f>
        <v>-3</v>
      </c>
      <c r="DJ405" s="6">
        <v>-3.7558694386</v>
      </c>
      <c r="DK405">
        <v>14</v>
      </c>
      <c r="DL405">
        <v>0</v>
      </c>
      <c r="DM405">
        <v>0</v>
      </c>
      <c r="DN405">
        <v>0</v>
      </c>
      <c r="DO405">
        <v>0</v>
      </c>
      <c r="DP405">
        <v>1491</v>
      </c>
      <c r="DQ405">
        <v>1135</v>
      </c>
      <c r="DR405">
        <v>1126</v>
      </c>
      <c r="DS405">
        <v>906</v>
      </c>
      <c r="DT405">
        <v>787</v>
      </c>
      <c r="DU405">
        <v>643</v>
      </c>
      <c r="DV405" s="6">
        <v>81.03</v>
      </c>
      <c r="DW405" s="6">
        <v>55.91</v>
      </c>
      <c r="DX405">
        <v>288</v>
      </c>
      <c r="DY405">
        <v>184</v>
      </c>
      <c r="DZ405">
        <v>88</v>
      </c>
      <c r="EA405">
        <v>59</v>
      </c>
      <c r="EB405">
        <v>48</v>
      </c>
      <c r="EC405">
        <v>33</v>
      </c>
      <c r="ED405">
        <v>73</v>
      </c>
      <c r="EE405">
        <v>63</v>
      </c>
      <c r="EF405" s="11">
        <f>EB405+ED405</f>
        <v>121</v>
      </c>
      <c r="EG405" s="11">
        <f>EC405+EE405</f>
        <v>96</v>
      </c>
      <c r="EH405">
        <v>791</v>
      </c>
      <c r="EI405">
        <v>629</v>
      </c>
      <c r="EJ405">
        <v>357</v>
      </c>
      <c r="EK405">
        <v>515</v>
      </c>
      <c r="EL405">
        <v>247</v>
      </c>
      <c r="EM405">
        <v>199</v>
      </c>
      <c r="EN405">
        <v>65</v>
      </c>
      <c r="EO405">
        <v>79</v>
      </c>
      <c r="EP405">
        <v>4.5999999999999996</v>
      </c>
      <c r="EQ405">
        <v>1.2</v>
      </c>
      <c r="ER405">
        <v>5.8</v>
      </c>
      <c r="ES405">
        <v>3168.08</v>
      </c>
      <c r="ET405" s="11">
        <f>BC405+BJ405+Y405+DL405</f>
        <v>101</v>
      </c>
      <c r="EU405" s="6">
        <f>IF(DK405&gt;0,(BC405+BI405)/DK405,0)</f>
        <v>6.9285714285714288</v>
      </c>
      <c r="EV405" s="6">
        <f>(DP405+DQ405)/AB405*60</f>
        <v>122.52229834288515</v>
      </c>
      <c r="EW405" s="6">
        <v>54</v>
      </c>
      <c r="EX405">
        <v>0.69</v>
      </c>
    </row>
    <row r="406" spans="1:154">
      <c r="A406" s="5">
        <v>2500000</v>
      </c>
      <c r="B406" t="s">
        <v>1547</v>
      </c>
      <c r="C406" t="s">
        <v>1548</v>
      </c>
      <c r="D406" t="s">
        <v>296</v>
      </c>
      <c r="E406" t="s">
        <v>160</v>
      </c>
      <c r="F406" t="s">
        <v>160</v>
      </c>
      <c r="G406">
        <v>73</v>
      </c>
      <c r="H406">
        <v>206</v>
      </c>
      <c r="L406" t="s">
        <v>154</v>
      </c>
      <c r="M406" t="s">
        <v>1549</v>
      </c>
      <c r="N406" t="s">
        <v>1269</v>
      </c>
      <c r="O406" t="s">
        <v>149</v>
      </c>
      <c r="P406" t="s">
        <v>193</v>
      </c>
      <c r="Q406">
        <v>82</v>
      </c>
      <c r="R406">
        <v>1</v>
      </c>
      <c r="S406">
        <v>6</v>
      </c>
      <c r="T406">
        <v>4</v>
      </c>
      <c r="U406">
        <v>2</v>
      </c>
      <c r="V406">
        <v>7</v>
      </c>
      <c r="W406">
        <v>-7</v>
      </c>
      <c r="X406" s="6">
        <v>-6.9</v>
      </c>
      <c r="Y406">
        <v>39</v>
      </c>
      <c r="Z406">
        <v>2241</v>
      </c>
      <c r="AA406">
        <v>102209</v>
      </c>
      <c r="AB406" s="6">
        <v>1673.09</v>
      </c>
      <c r="AC406" s="7">
        <v>20.8</v>
      </c>
      <c r="AD406" s="7">
        <f>AVERAGE(AA406/60/Q406,AB406/Q406,AC406)</f>
        <v>20.659241192411923</v>
      </c>
      <c r="AE406" s="8">
        <v>0.35947497561373876</v>
      </c>
      <c r="AF406" s="8">
        <v>0.1891891891891892</v>
      </c>
      <c r="AG406" s="8">
        <v>5.8176100628930819E-2</v>
      </c>
      <c r="AH406" s="9">
        <f>1-EA406/DU406</f>
        <v>0.92573221757322177</v>
      </c>
      <c r="AI406" s="10">
        <f>(AG406+AH406)*1000</f>
        <v>983.9083182021526</v>
      </c>
      <c r="AJ406" s="7">
        <f>DZ406/AB406*60</f>
        <v>1.3268861806597374</v>
      </c>
      <c r="AK406" s="7">
        <f>EA406/AB406*60</f>
        <v>2.5461869953200367</v>
      </c>
      <c r="AL406" s="8">
        <f>IF(DZ406+EA406&gt;0,DZ406/(DZ406+EA406),0)</f>
        <v>0.34259259259259262</v>
      </c>
      <c r="AM406" s="11">
        <f>DZ406-EA406</f>
        <v>-34</v>
      </c>
      <c r="AN406" s="7">
        <f>AJ406-AK406</f>
        <v>-1.2193008146602993</v>
      </c>
      <c r="AO406">
        <v>148</v>
      </c>
      <c r="AP406">
        <v>149</v>
      </c>
      <c r="AQ406">
        <v>112</v>
      </c>
      <c r="AR406">
        <v>84</v>
      </c>
      <c r="AS406">
        <v>84</v>
      </c>
      <c r="AT406">
        <v>84</v>
      </c>
      <c r="AU406" s="6">
        <v>3.49</v>
      </c>
      <c r="AV406">
        <v>7</v>
      </c>
      <c r="AW406">
        <v>4</v>
      </c>
      <c r="AX406">
        <v>5</v>
      </c>
      <c r="AY406" s="11">
        <f>AW406+AX406</f>
        <v>9</v>
      </c>
      <c r="AZ406" s="6">
        <v>53.202399999999997</v>
      </c>
      <c r="BA406" s="6">
        <v>47.42</v>
      </c>
      <c r="BB406" s="6">
        <v>64.099999999999994</v>
      </c>
      <c r="BC406">
        <v>82</v>
      </c>
      <c r="BD406">
        <v>80</v>
      </c>
      <c r="BE406">
        <v>117</v>
      </c>
      <c r="BF406" s="11">
        <f>BD406-BE406</f>
        <v>-37</v>
      </c>
      <c r="BG406">
        <v>29</v>
      </c>
      <c r="BH406">
        <v>40</v>
      </c>
      <c r="BI406">
        <v>18</v>
      </c>
      <c r="BJ406">
        <v>150</v>
      </c>
      <c r="BK406">
        <v>39</v>
      </c>
      <c r="BL406">
        <v>18</v>
      </c>
      <c r="BM406">
        <v>145</v>
      </c>
      <c r="BN406" s="8">
        <f>BM406/DQ406</f>
        <v>8.18746470920384E-2</v>
      </c>
      <c r="BO406">
        <v>0</v>
      </c>
      <c r="BP406">
        <v>0</v>
      </c>
      <c r="BQ406">
        <v>0</v>
      </c>
      <c r="BR406">
        <v>0</v>
      </c>
      <c r="BS406" s="8">
        <f>IF(BO406+BP406&gt;0,BO406/(BO406+BP406),0)</f>
        <v>0</v>
      </c>
      <c r="BT406" s="8">
        <f>(BQ406+BR406)/(EH406+EI406)</f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1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1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2</v>
      </c>
      <c r="CW406">
        <v>27</v>
      </c>
      <c r="CX406">
        <v>1</v>
      </c>
      <c r="CY406">
        <v>0</v>
      </c>
      <c r="CZ406">
        <v>42</v>
      </c>
      <c r="DA406">
        <v>19</v>
      </c>
      <c r="DB406">
        <v>1</v>
      </c>
      <c r="DC406">
        <v>0</v>
      </c>
      <c r="DD406">
        <v>21</v>
      </c>
      <c r="DE406">
        <v>18</v>
      </c>
      <c r="DF406">
        <v>5</v>
      </c>
      <c r="DG406">
        <v>15</v>
      </c>
      <c r="DH406">
        <v>3</v>
      </c>
      <c r="DI406" s="11">
        <f>DF406-DE406</f>
        <v>-13</v>
      </c>
      <c r="DJ406" s="6">
        <v>-3.0534299300000001</v>
      </c>
      <c r="DK406">
        <v>17</v>
      </c>
      <c r="DL406">
        <v>1</v>
      </c>
      <c r="DM406">
        <v>0</v>
      </c>
      <c r="DN406">
        <v>0</v>
      </c>
      <c r="DO406">
        <v>0</v>
      </c>
      <c r="DP406">
        <v>1073</v>
      </c>
      <c r="DQ406">
        <v>1771</v>
      </c>
      <c r="DR406">
        <v>845</v>
      </c>
      <c r="DS406">
        <v>1340</v>
      </c>
      <c r="DT406">
        <v>636</v>
      </c>
      <c r="DU406">
        <v>956</v>
      </c>
      <c r="DV406" s="6">
        <v>50.54</v>
      </c>
      <c r="DW406" s="6">
        <v>86.04</v>
      </c>
      <c r="DX406">
        <v>165</v>
      </c>
      <c r="DY406">
        <v>281</v>
      </c>
      <c r="DZ406">
        <v>37</v>
      </c>
      <c r="EA406">
        <v>71</v>
      </c>
      <c r="EB406">
        <v>24</v>
      </c>
      <c r="EC406">
        <v>53</v>
      </c>
      <c r="ED406">
        <v>42</v>
      </c>
      <c r="EE406">
        <v>59</v>
      </c>
      <c r="EF406" s="11">
        <f>EB406+ED406</f>
        <v>66</v>
      </c>
      <c r="EG406" s="11">
        <f>EC406+EE406</f>
        <v>112</v>
      </c>
      <c r="EH406">
        <v>858</v>
      </c>
      <c r="EI406">
        <v>871</v>
      </c>
      <c r="EJ406">
        <v>503</v>
      </c>
      <c r="EK406">
        <v>620</v>
      </c>
      <c r="EL406">
        <v>195</v>
      </c>
      <c r="EM406">
        <v>176</v>
      </c>
      <c r="EN406">
        <v>95</v>
      </c>
      <c r="EO406">
        <v>82</v>
      </c>
      <c r="EP406">
        <v>-1.2</v>
      </c>
      <c r="EQ406">
        <v>3.8</v>
      </c>
      <c r="ER406">
        <v>2.5</v>
      </c>
      <c r="ES406">
        <v>2981.17</v>
      </c>
      <c r="ET406" s="11">
        <f>BC406+BJ406+Y406+DL406</f>
        <v>272</v>
      </c>
      <c r="EU406" s="6">
        <f>IF(DK406&gt;0,(BC406+BI406)/DK406,0)</f>
        <v>5.882352941176471</v>
      </c>
      <c r="EV406" s="6">
        <f>(DP406+DQ406)/AB406*60</f>
        <v>101.99092696746739</v>
      </c>
      <c r="EW406" s="6">
        <v>1.5</v>
      </c>
      <c r="EX406">
        <v>0.02</v>
      </c>
    </row>
    <row r="407" spans="1:154">
      <c r="A407" s="5">
        <v>2250000</v>
      </c>
      <c r="B407" t="s">
        <v>1550</v>
      </c>
      <c r="C407" t="s">
        <v>263</v>
      </c>
      <c r="D407" t="s">
        <v>221</v>
      </c>
      <c r="E407" t="s">
        <v>145</v>
      </c>
      <c r="F407" t="s">
        <v>145</v>
      </c>
      <c r="G407">
        <v>72</v>
      </c>
      <c r="H407">
        <v>189</v>
      </c>
      <c r="I407">
        <v>2007</v>
      </c>
      <c r="J407">
        <v>1</v>
      </c>
      <c r="K407">
        <v>4</v>
      </c>
      <c r="L407" t="s">
        <v>146</v>
      </c>
      <c r="M407" t="s">
        <v>1551</v>
      </c>
      <c r="N407" t="s">
        <v>148</v>
      </c>
      <c r="O407" t="s">
        <v>149</v>
      </c>
      <c r="P407" t="s">
        <v>430</v>
      </c>
      <c r="Q407">
        <v>76</v>
      </c>
      <c r="R407">
        <v>4</v>
      </c>
      <c r="S407">
        <v>16</v>
      </c>
      <c r="T407">
        <v>5</v>
      </c>
      <c r="U407">
        <v>11</v>
      </c>
      <c r="V407">
        <v>20</v>
      </c>
      <c r="W407">
        <v>-1</v>
      </c>
      <c r="X407" s="6">
        <v>-3.4</v>
      </c>
      <c r="Y407">
        <v>35</v>
      </c>
      <c r="Z407">
        <v>1647</v>
      </c>
      <c r="AA407">
        <v>79885</v>
      </c>
      <c r="AB407" s="6">
        <v>1326.11</v>
      </c>
      <c r="AC407" s="7">
        <v>17.516666666700001</v>
      </c>
      <c r="AD407" s="7">
        <f>AVERAGE(AA407/60/Q407,AB407/Q407,AC407)</f>
        <v>17.494707602350292</v>
      </c>
      <c r="AE407" s="8">
        <v>0.30083550925684366</v>
      </c>
      <c r="AF407" s="8">
        <v>0.33898305084745761</v>
      </c>
      <c r="AG407" s="8">
        <v>9.1757387247278388E-2</v>
      </c>
      <c r="AH407" s="9">
        <f>1-EA407/DU407</f>
        <v>0.90823211875843457</v>
      </c>
      <c r="AI407" s="10">
        <f>(AG407+AH407)*1000</f>
        <v>999.98950600571288</v>
      </c>
      <c r="AJ407" s="7">
        <f>DZ407/AB407*60</f>
        <v>2.6694618093521658</v>
      </c>
      <c r="AK407" s="7">
        <f>EA407/AB407*60</f>
        <v>3.0766678480669025</v>
      </c>
      <c r="AL407" s="8">
        <f>IF(DZ407+EA407&gt;0,DZ407/(DZ407+EA407),0)</f>
        <v>0.46456692913385828</v>
      </c>
      <c r="AM407" s="11">
        <f>DZ407-EA407</f>
        <v>-9</v>
      </c>
      <c r="AN407" s="7">
        <f>AJ407-AK407</f>
        <v>-0.40720603871473671</v>
      </c>
      <c r="AO407">
        <v>199</v>
      </c>
      <c r="AP407">
        <v>199</v>
      </c>
      <c r="AQ407">
        <v>130</v>
      </c>
      <c r="AR407">
        <v>87</v>
      </c>
      <c r="AS407">
        <v>87</v>
      </c>
      <c r="AT407">
        <v>87</v>
      </c>
      <c r="AU407" s="6">
        <v>4.9800000000000004</v>
      </c>
      <c r="AV407">
        <v>11</v>
      </c>
      <c r="AW407">
        <v>4</v>
      </c>
      <c r="AX407">
        <v>6</v>
      </c>
      <c r="AY407" s="11">
        <f>AW407+AX407</f>
        <v>10</v>
      </c>
      <c r="AZ407" s="6">
        <v>47.632199999999997</v>
      </c>
      <c r="BA407" s="6">
        <v>41.22</v>
      </c>
      <c r="BB407" s="6">
        <v>114.2</v>
      </c>
      <c r="BC407">
        <v>89</v>
      </c>
      <c r="BD407">
        <v>89</v>
      </c>
      <c r="BE407">
        <v>140</v>
      </c>
      <c r="BF407" s="11">
        <f>BD407-BE407</f>
        <v>-51</v>
      </c>
      <c r="BG407">
        <v>43</v>
      </c>
      <c r="BH407">
        <v>43</v>
      </c>
      <c r="BI407">
        <v>16</v>
      </c>
      <c r="BJ407">
        <v>103</v>
      </c>
      <c r="BK407">
        <v>43</v>
      </c>
      <c r="BL407">
        <v>16</v>
      </c>
      <c r="BM407">
        <v>103</v>
      </c>
      <c r="BN407" s="8">
        <f>BM407/DQ407</f>
        <v>7.1428571428571425E-2</v>
      </c>
      <c r="BO407">
        <v>0</v>
      </c>
      <c r="BP407">
        <v>0</v>
      </c>
      <c r="BQ407">
        <v>0</v>
      </c>
      <c r="BR407">
        <v>0</v>
      </c>
      <c r="BS407" s="8">
        <f>IF(BO407+BP407&gt;0,BO407/(BO407+BP407),0)</f>
        <v>0</v>
      </c>
      <c r="BT407" s="8">
        <f>(BQ407+BR407)/(EH407+EI407)</f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2</v>
      </c>
      <c r="CH407">
        <v>0</v>
      </c>
      <c r="CI407">
        <v>2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1</v>
      </c>
      <c r="CQ407">
        <v>1</v>
      </c>
      <c r="CR407">
        <v>0</v>
      </c>
      <c r="CS407">
        <v>2</v>
      </c>
      <c r="CT407">
        <v>1</v>
      </c>
      <c r="CU407">
        <v>1</v>
      </c>
      <c r="CV407">
        <v>6</v>
      </c>
      <c r="CW407">
        <v>35</v>
      </c>
      <c r="CX407">
        <v>5</v>
      </c>
      <c r="CY407">
        <v>0</v>
      </c>
      <c r="CZ407">
        <v>20</v>
      </c>
      <c r="DA407">
        <v>10</v>
      </c>
      <c r="DB407">
        <v>3</v>
      </c>
      <c r="DC407">
        <v>0</v>
      </c>
      <c r="DD407">
        <v>49</v>
      </c>
      <c r="DE407">
        <v>16</v>
      </c>
      <c r="DF407">
        <v>21</v>
      </c>
      <c r="DG407">
        <v>15</v>
      </c>
      <c r="DH407">
        <v>17</v>
      </c>
      <c r="DI407" s="11">
        <f>DF407-DE407</f>
        <v>5</v>
      </c>
      <c r="DJ407" s="6">
        <v>8.1642426599999993</v>
      </c>
      <c r="DK407">
        <v>15</v>
      </c>
      <c r="DL407">
        <v>1</v>
      </c>
      <c r="DM407">
        <v>0</v>
      </c>
      <c r="DN407">
        <v>0</v>
      </c>
      <c r="DO407">
        <v>0</v>
      </c>
      <c r="DP407">
        <v>1205</v>
      </c>
      <c r="DQ407">
        <v>1442</v>
      </c>
      <c r="DR407">
        <v>894</v>
      </c>
      <c r="DS407">
        <v>1055</v>
      </c>
      <c r="DT407">
        <v>643</v>
      </c>
      <c r="DU407">
        <v>741</v>
      </c>
      <c r="DV407" s="6">
        <v>55.95</v>
      </c>
      <c r="DW407" s="6">
        <v>70.02</v>
      </c>
      <c r="DX407">
        <v>193</v>
      </c>
      <c r="DY407">
        <v>252</v>
      </c>
      <c r="DZ407">
        <v>59</v>
      </c>
      <c r="EA407">
        <v>68</v>
      </c>
      <c r="EB407">
        <v>37</v>
      </c>
      <c r="EC407">
        <v>38</v>
      </c>
      <c r="ED407">
        <v>66</v>
      </c>
      <c r="EE407">
        <v>62</v>
      </c>
      <c r="EF407" s="11">
        <f>EB407+ED407</f>
        <v>103</v>
      </c>
      <c r="EG407" s="11">
        <f>EC407+EE407</f>
        <v>100</v>
      </c>
      <c r="EH407">
        <v>578</v>
      </c>
      <c r="EI407">
        <v>650</v>
      </c>
      <c r="EJ407">
        <v>589</v>
      </c>
      <c r="EK407">
        <v>518</v>
      </c>
      <c r="EL407">
        <v>199</v>
      </c>
      <c r="EM407">
        <v>140</v>
      </c>
      <c r="EN407">
        <v>81</v>
      </c>
      <c r="EO407">
        <v>70</v>
      </c>
      <c r="EP407">
        <v>1</v>
      </c>
      <c r="EQ407">
        <v>2.2000000000000002</v>
      </c>
      <c r="ER407">
        <v>3.2</v>
      </c>
      <c r="ES407">
        <v>3081.98</v>
      </c>
      <c r="ET407" s="11">
        <f>BC407+BJ407+Y407+DL407</f>
        <v>228</v>
      </c>
      <c r="EU407" s="6">
        <f>IF(DK407&gt;0,(BC407+BI407)/DK407,0)</f>
        <v>7</v>
      </c>
      <c r="EV407" s="6">
        <f>(DP407+DQ407)/AB407*60</f>
        <v>119.76382049754545</v>
      </c>
      <c r="EW407" s="6">
        <v>18.8</v>
      </c>
      <c r="EX407">
        <v>0.25</v>
      </c>
    </row>
    <row r="408" spans="1:154">
      <c r="A408" s="5">
        <v>575000</v>
      </c>
      <c r="B408" t="s">
        <v>1552</v>
      </c>
      <c r="C408" t="s">
        <v>1101</v>
      </c>
      <c r="D408" t="s">
        <v>153</v>
      </c>
      <c r="E408" t="s">
        <v>145</v>
      </c>
      <c r="F408" t="s">
        <v>145</v>
      </c>
      <c r="G408">
        <v>73</v>
      </c>
      <c r="H408">
        <v>210</v>
      </c>
      <c r="I408">
        <v>2008</v>
      </c>
      <c r="J408">
        <v>2</v>
      </c>
      <c r="K408">
        <v>50</v>
      </c>
      <c r="L408" t="s">
        <v>146</v>
      </c>
      <c r="M408" t="s">
        <v>1553</v>
      </c>
      <c r="N408" t="s">
        <v>1554</v>
      </c>
      <c r="O408" t="s">
        <v>149</v>
      </c>
      <c r="P408" t="s">
        <v>233</v>
      </c>
      <c r="Q408">
        <v>12</v>
      </c>
      <c r="R408">
        <v>1</v>
      </c>
      <c r="S408">
        <v>3</v>
      </c>
      <c r="T408">
        <v>3</v>
      </c>
      <c r="U408">
        <v>0</v>
      </c>
      <c r="V408">
        <v>4</v>
      </c>
      <c r="W408">
        <v>1</v>
      </c>
      <c r="X408" s="6">
        <v>1.8</v>
      </c>
      <c r="Y408">
        <v>13</v>
      </c>
      <c r="Z408">
        <v>215</v>
      </c>
      <c r="AA408">
        <v>9013</v>
      </c>
      <c r="AB408" s="6">
        <v>150.27000000000001</v>
      </c>
      <c r="AC408" s="7">
        <v>12.516666666700001</v>
      </c>
      <c r="AD408" s="7">
        <f>AVERAGE(AA408/60/Q408,AB408/Q408,AC408)</f>
        <v>12.519074074085188</v>
      </c>
      <c r="AE408" s="8">
        <v>0.23789320372979567</v>
      </c>
      <c r="AF408" s="8">
        <v>0.66666666666666663</v>
      </c>
      <c r="AG408" s="8">
        <v>7.6923076923076927E-2</v>
      </c>
      <c r="AH408" s="9">
        <f>1-EA408/DU408</f>
        <v>0.92105263157894735</v>
      </c>
      <c r="AI408" s="10">
        <f>(AG408+AH408)*1000</f>
        <v>997.97570850202419</v>
      </c>
      <c r="AJ408" s="7">
        <f>DZ408/AB408*60</f>
        <v>2.3956877620283485</v>
      </c>
      <c r="AK408" s="7">
        <f>EA408/AB408*60</f>
        <v>2.3956877620283485</v>
      </c>
      <c r="AL408" s="8">
        <f>IF(DZ408+EA408&gt;0,DZ408/(DZ408+EA408),0)</f>
        <v>0.5</v>
      </c>
      <c r="AM408" s="11">
        <f>DZ408-EA408</f>
        <v>0</v>
      </c>
      <c r="AN408" s="7">
        <f>AJ408-AK408</f>
        <v>0</v>
      </c>
      <c r="AO408">
        <v>17</v>
      </c>
      <c r="AP408">
        <v>17</v>
      </c>
      <c r="AQ408">
        <v>14</v>
      </c>
      <c r="AR408">
        <v>8</v>
      </c>
      <c r="AS408">
        <v>8</v>
      </c>
      <c r="AT408">
        <v>8</v>
      </c>
      <c r="AU408" s="6">
        <v>0.59</v>
      </c>
      <c r="AV408">
        <v>1</v>
      </c>
      <c r="AW408">
        <v>0</v>
      </c>
      <c r="AX408">
        <v>0</v>
      </c>
      <c r="AY408" s="11">
        <f>AW408+AX408</f>
        <v>0</v>
      </c>
      <c r="AZ408" s="6">
        <v>52.5</v>
      </c>
      <c r="BA408" s="6">
        <v>39.700000000000003</v>
      </c>
      <c r="BB408" s="6">
        <v>71.3</v>
      </c>
      <c r="BC408">
        <v>23</v>
      </c>
      <c r="BD408">
        <v>23</v>
      </c>
      <c r="BE408">
        <v>12</v>
      </c>
      <c r="BF408" s="11">
        <f>BD408-BE408</f>
        <v>11</v>
      </c>
      <c r="BG408">
        <v>6</v>
      </c>
      <c r="BH408">
        <v>5</v>
      </c>
      <c r="BI408">
        <v>2</v>
      </c>
      <c r="BJ408">
        <v>10</v>
      </c>
      <c r="BK408">
        <v>5</v>
      </c>
      <c r="BL408">
        <v>2</v>
      </c>
      <c r="BM408">
        <v>10</v>
      </c>
      <c r="BN408" s="8">
        <f>BM408/DQ408</f>
        <v>6.4102564102564097E-2</v>
      </c>
      <c r="BO408">
        <v>0</v>
      </c>
      <c r="BP408">
        <v>0</v>
      </c>
      <c r="BQ408">
        <v>0</v>
      </c>
      <c r="BR408">
        <v>0</v>
      </c>
      <c r="BS408" s="8">
        <f>IF(BO408+BP408&gt;0,BO408/(BO408+BP408),0)</f>
        <v>0</v>
      </c>
      <c r="BT408" s="8">
        <f>(BQ408+BR408)/(EH408+EI408)</f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1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1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1</v>
      </c>
      <c r="CW408">
        <v>5</v>
      </c>
      <c r="CX408">
        <v>0</v>
      </c>
      <c r="CY408">
        <v>0</v>
      </c>
      <c r="CZ408">
        <v>3</v>
      </c>
      <c r="DA408">
        <v>0</v>
      </c>
      <c r="DB408">
        <v>0</v>
      </c>
      <c r="DC408">
        <v>0</v>
      </c>
      <c r="DD408">
        <v>5</v>
      </c>
      <c r="DE408">
        <v>5</v>
      </c>
      <c r="DF408">
        <v>2</v>
      </c>
      <c r="DG408">
        <v>5</v>
      </c>
      <c r="DH408">
        <v>1</v>
      </c>
      <c r="DI408" s="11">
        <f>DF408-DE408</f>
        <v>-3</v>
      </c>
      <c r="DJ408" s="6">
        <v>-3.32049109</v>
      </c>
      <c r="DK408">
        <v>4</v>
      </c>
      <c r="DL408">
        <v>1</v>
      </c>
      <c r="DM408">
        <v>0</v>
      </c>
      <c r="DN408">
        <v>0</v>
      </c>
      <c r="DO408">
        <v>0</v>
      </c>
      <c r="DP408">
        <v>144</v>
      </c>
      <c r="DQ408">
        <v>156</v>
      </c>
      <c r="DR408">
        <v>104</v>
      </c>
      <c r="DS408">
        <v>103</v>
      </c>
      <c r="DT408">
        <v>78</v>
      </c>
      <c r="DU408">
        <v>76</v>
      </c>
      <c r="DV408" s="6">
        <v>7.11</v>
      </c>
      <c r="DW408" s="6">
        <v>6.53</v>
      </c>
      <c r="DX408">
        <v>20</v>
      </c>
      <c r="DY408">
        <v>18</v>
      </c>
      <c r="DZ408">
        <v>6</v>
      </c>
      <c r="EA408">
        <v>6</v>
      </c>
      <c r="EB408">
        <v>8</v>
      </c>
      <c r="EC408">
        <v>8</v>
      </c>
      <c r="ED408">
        <v>9</v>
      </c>
      <c r="EE408">
        <v>2</v>
      </c>
      <c r="EF408" s="11">
        <f>EB408+ED408</f>
        <v>17</v>
      </c>
      <c r="EG408" s="11">
        <f>EC408+EE408</f>
        <v>10</v>
      </c>
      <c r="EH408">
        <v>59</v>
      </c>
      <c r="EI408">
        <v>75</v>
      </c>
      <c r="EJ408">
        <v>96</v>
      </c>
      <c r="EK408">
        <v>75</v>
      </c>
      <c r="EL408">
        <v>14</v>
      </c>
      <c r="EM408">
        <v>15</v>
      </c>
      <c r="EN408">
        <v>10</v>
      </c>
      <c r="EO408">
        <v>5</v>
      </c>
      <c r="EP408">
        <v>0.4</v>
      </c>
      <c r="EQ408">
        <v>0.30000000000000004</v>
      </c>
      <c r="ER408">
        <v>0.60000000000000009</v>
      </c>
      <c r="ES408">
        <v>481.4</v>
      </c>
      <c r="ET408" s="11">
        <f>BC408+BJ408+Y408+DL408</f>
        <v>47</v>
      </c>
      <c r="EU408" s="6">
        <f>IF(DK408&gt;0,(BC408+BI408)/DK408,0)</f>
        <v>6.25</v>
      </c>
      <c r="EV408" s="6">
        <f>(DP408+DQ408)/AB408*60</f>
        <v>119.78438810141743</v>
      </c>
      <c r="EW408" s="6">
        <v>3.7</v>
      </c>
      <c r="EX408">
        <v>0.31</v>
      </c>
    </row>
    <row r="409" spans="1:154">
      <c r="A409" s="5">
        <v>2500000</v>
      </c>
      <c r="B409" t="s">
        <v>1555</v>
      </c>
      <c r="C409" t="s">
        <v>1556</v>
      </c>
      <c r="D409" t="s">
        <v>338</v>
      </c>
      <c r="E409" t="s">
        <v>160</v>
      </c>
      <c r="F409" t="s">
        <v>160</v>
      </c>
      <c r="G409">
        <v>75</v>
      </c>
      <c r="H409">
        <v>236</v>
      </c>
      <c r="I409">
        <v>2002</v>
      </c>
      <c r="J409">
        <v>2</v>
      </c>
      <c r="K409">
        <v>44</v>
      </c>
      <c r="L409" t="s">
        <v>154</v>
      </c>
      <c r="M409" t="s">
        <v>584</v>
      </c>
      <c r="N409" t="s">
        <v>456</v>
      </c>
      <c r="O409" t="s">
        <v>149</v>
      </c>
      <c r="P409" t="s">
        <v>355</v>
      </c>
      <c r="Q409">
        <v>26</v>
      </c>
      <c r="R409">
        <v>1</v>
      </c>
      <c r="S409">
        <v>1</v>
      </c>
      <c r="T409">
        <v>0</v>
      </c>
      <c r="U409">
        <v>1</v>
      </c>
      <c r="V409">
        <v>2</v>
      </c>
      <c r="W409">
        <v>3</v>
      </c>
      <c r="X409" s="6">
        <v>-1.6</v>
      </c>
      <c r="Y409">
        <v>19</v>
      </c>
      <c r="Z409">
        <v>537</v>
      </c>
      <c r="AA409">
        <v>20564</v>
      </c>
      <c r="AB409" s="6">
        <v>341.9</v>
      </c>
      <c r="AC409" s="7">
        <v>13.1833333333</v>
      </c>
      <c r="AD409" s="7">
        <f>AVERAGE(AA409/60/Q409,AB409/Q409,AC409)</f>
        <v>13.17179487178376</v>
      </c>
      <c r="AE409" s="8">
        <v>0.24363825526790231</v>
      </c>
      <c r="AF409" s="8">
        <v>0.22222222222222221</v>
      </c>
      <c r="AG409" s="8">
        <v>6.25E-2</v>
      </c>
      <c r="AH409" s="9">
        <f>1-EA409/DU409</f>
        <v>0.96178343949044587</v>
      </c>
      <c r="AI409" s="10">
        <f>(AG409+AH409)*1000</f>
        <v>1024.283439490446</v>
      </c>
      <c r="AJ409" s="7">
        <f>DZ409/AB409*60</f>
        <v>1.5794091839719218</v>
      </c>
      <c r="AK409" s="7">
        <f>EA409/AB409*60</f>
        <v>1.052939455981281</v>
      </c>
      <c r="AL409" s="8">
        <f>IF(DZ409+EA409&gt;0,DZ409/(DZ409+EA409),0)</f>
        <v>0.6</v>
      </c>
      <c r="AM409" s="11">
        <f>DZ409-EA409</f>
        <v>3</v>
      </c>
      <c r="AN409" s="7">
        <f>AJ409-AK409</f>
        <v>0.52646972799064073</v>
      </c>
      <c r="AO409">
        <v>50</v>
      </c>
      <c r="AP409">
        <v>50</v>
      </c>
      <c r="AQ409">
        <v>24</v>
      </c>
      <c r="AR409">
        <v>14</v>
      </c>
      <c r="AS409">
        <v>14</v>
      </c>
      <c r="AT409">
        <v>14</v>
      </c>
      <c r="AU409" s="6">
        <v>0.46</v>
      </c>
      <c r="AV409">
        <v>1</v>
      </c>
      <c r="AW409">
        <v>1</v>
      </c>
      <c r="AX409">
        <v>2</v>
      </c>
      <c r="AY409" s="11">
        <f>AW409+AX409</f>
        <v>3</v>
      </c>
      <c r="AZ409" s="6">
        <v>69.071399999999997</v>
      </c>
      <c r="BA409" s="6">
        <v>56.22</v>
      </c>
      <c r="BB409" s="6">
        <v>0</v>
      </c>
      <c r="BC409">
        <v>71</v>
      </c>
      <c r="BD409">
        <v>71</v>
      </c>
      <c r="BE409">
        <v>34</v>
      </c>
      <c r="BF409" s="11">
        <f>BD409-BE409</f>
        <v>37</v>
      </c>
      <c r="BG409">
        <v>10</v>
      </c>
      <c r="BH409">
        <v>17</v>
      </c>
      <c r="BI409">
        <v>3</v>
      </c>
      <c r="BJ409">
        <v>27</v>
      </c>
      <c r="BK409">
        <v>17</v>
      </c>
      <c r="BL409">
        <v>3</v>
      </c>
      <c r="BM409">
        <v>27</v>
      </c>
      <c r="BN409" s="8">
        <f>BM409/DQ409</f>
        <v>8.8815789473684209E-2</v>
      </c>
      <c r="BO409">
        <v>0</v>
      </c>
      <c r="BP409">
        <v>0</v>
      </c>
      <c r="BQ409">
        <v>0</v>
      </c>
      <c r="BR409">
        <v>0</v>
      </c>
      <c r="BS409" s="8">
        <f>IF(BO409+BP409&gt;0,BO409/(BO409+BP409),0)</f>
        <v>0</v>
      </c>
      <c r="BT409" s="8">
        <f>(BQ409+BR409)/(EH409+EI409)</f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1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10</v>
      </c>
      <c r="CX409">
        <v>0</v>
      </c>
      <c r="CY409">
        <v>0</v>
      </c>
      <c r="CZ409">
        <v>5</v>
      </c>
      <c r="DA409">
        <v>2</v>
      </c>
      <c r="DB409">
        <v>0</v>
      </c>
      <c r="DC409">
        <v>0</v>
      </c>
      <c r="DD409">
        <v>7</v>
      </c>
      <c r="DE409">
        <v>8</v>
      </c>
      <c r="DF409">
        <v>1</v>
      </c>
      <c r="DG409">
        <v>8</v>
      </c>
      <c r="DH409">
        <v>2</v>
      </c>
      <c r="DI409" s="11">
        <f>DF409-DE409</f>
        <v>-7</v>
      </c>
      <c r="DJ409" s="6">
        <v>-4.4908866700000001</v>
      </c>
      <c r="DK409">
        <v>7</v>
      </c>
      <c r="DL409">
        <v>1</v>
      </c>
      <c r="DM409">
        <v>0</v>
      </c>
      <c r="DN409">
        <v>0</v>
      </c>
      <c r="DO409">
        <v>0</v>
      </c>
      <c r="DP409">
        <v>294</v>
      </c>
      <c r="DQ409">
        <v>304</v>
      </c>
      <c r="DR409">
        <v>210</v>
      </c>
      <c r="DS409">
        <v>215</v>
      </c>
      <c r="DT409">
        <v>144</v>
      </c>
      <c r="DU409">
        <v>157</v>
      </c>
      <c r="DV409" s="6">
        <v>10.95</v>
      </c>
      <c r="DW409" s="6">
        <v>14.11</v>
      </c>
      <c r="DX409">
        <v>41</v>
      </c>
      <c r="DY409">
        <v>46</v>
      </c>
      <c r="DZ409">
        <v>9</v>
      </c>
      <c r="EA409">
        <v>6</v>
      </c>
      <c r="EB409">
        <v>8</v>
      </c>
      <c r="EC409">
        <v>16</v>
      </c>
      <c r="ED409">
        <v>14</v>
      </c>
      <c r="EE409">
        <v>13</v>
      </c>
      <c r="EF409" s="11">
        <f>EB409+ED409</f>
        <v>22</v>
      </c>
      <c r="EG409" s="11">
        <f>EC409+EE409</f>
        <v>29</v>
      </c>
      <c r="EH409">
        <v>144</v>
      </c>
      <c r="EI409">
        <v>156</v>
      </c>
      <c r="EJ409">
        <v>255</v>
      </c>
      <c r="EK409">
        <v>176</v>
      </c>
      <c r="EL409">
        <v>50</v>
      </c>
      <c r="EM409">
        <v>23</v>
      </c>
      <c r="EN409">
        <v>18</v>
      </c>
      <c r="EO409">
        <v>21</v>
      </c>
      <c r="EP409">
        <v>-0.1</v>
      </c>
      <c r="EQ409">
        <v>1.2</v>
      </c>
      <c r="ER409">
        <v>1.2</v>
      </c>
      <c r="ES409">
        <v>1061.4100000000001</v>
      </c>
      <c r="ET409" s="11">
        <f>BC409+BJ409+Y409+DL409</f>
        <v>118</v>
      </c>
      <c r="EU409" s="6">
        <f>IF(DK409&gt;0,(BC409+BI409)/DK409,0)</f>
        <v>10.571428571428571</v>
      </c>
      <c r="EV409" s="6">
        <f>(DP409+DQ409)/AB409*60</f>
        <v>104.94296577946768</v>
      </c>
      <c r="EW409" s="6">
        <v>4.5999999999999996</v>
      </c>
      <c r="EX409">
        <v>0.18</v>
      </c>
    </row>
    <row r="410" spans="1:154">
      <c r="A410" s="5">
        <v>817500</v>
      </c>
      <c r="B410" t="s">
        <v>1557</v>
      </c>
      <c r="C410" t="s">
        <v>660</v>
      </c>
      <c r="D410" t="s">
        <v>563</v>
      </c>
      <c r="E410" t="s">
        <v>160</v>
      </c>
      <c r="F410" t="s">
        <v>160</v>
      </c>
      <c r="G410">
        <v>74</v>
      </c>
      <c r="H410">
        <v>214</v>
      </c>
      <c r="I410">
        <v>2015</v>
      </c>
      <c r="J410">
        <v>2</v>
      </c>
      <c r="K410">
        <v>32</v>
      </c>
      <c r="L410" t="s">
        <v>154</v>
      </c>
      <c r="M410" t="s">
        <v>1558</v>
      </c>
      <c r="N410" t="s">
        <v>1443</v>
      </c>
      <c r="O410" t="s">
        <v>163</v>
      </c>
      <c r="P410" t="s">
        <v>395</v>
      </c>
      <c r="Q410">
        <v>7</v>
      </c>
      <c r="R410">
        <v>3</v>
      </c>
      <c r="S410">
        <v>0</v>
      </c>
      <c r="T410">
        <v>0</v>
      </c>
      <c r="U410">
        <v>0</v>
      </c>
      <c r="V410">
        <v>3</v>
      </c>
      <c r="W410">
        <v>0</v>
      </c>
      <c r="X410" s="6">
        <v>-1.2</v>
      </c>
      <c r="Y410">
        <v>0</v>
      </c>
      <c r="Z410">
        <v>115</v>
      </c>
      <c r="AA410">
        <v>5177</v>
      </c>
      <c r="AB410" s="6">
        <v>86.29</v>
      </c>
      <c r="AC410" s="7">
        <v>12.333333333300001</v>
      </c>
      <c r="AD410" s="7">
        <f>AVERAGE(AA410/60/Q410,AB410/Q410,AC410)</f>
        <v>12.328888888877779</v>
      </c>
      <c r="AE410" s="8">
        <v>0.23353812011150507</v>
      </c>
      <c r="AF410" s="8">
        <v>1</v>
      </c>
      <c r="AG410" s="8">
        <v>0.12</v>
      </c>
      <c r="AH410" s="9">
        <f>1-EA410/DU410</f>
        <v>0.93181818181818188</v>
      </c>
      <c r="AI410" s="10">
        <f>(AG410+AH410)*1000</f>
        <v>1051.8181818181818</v>
      </c>
      <c r="AJ410" s="7">
        <f>DZ410/AB410*60</f>
        <v>2.0859891065013323</v>
      </c>
      <c r="AK410" s="7">
        <f>EA410/AB410*60</f>
        <v>2.0859891065013323</v>
      </c>
      <c r="AL410" s="8">
        <f>IF(DZ410+EA410&gt;0,DZ410/(DZ410+EA410),0)</f>
        <v>0.5</v>
      </c>
      <c r="AM410" s="11">
        <f>DZ410-EA410</f>
        <v>0</v>
      </c>
      <c r="AN410" s="7">
        <f>AJ410-AK410</f>
        <v>0</v>
      </c>
      <c r="AO410">
        <v>15</v>
      </c>
      <c r="AP410">
        <v>15</v>
      </c>
      <c r="AQ410">
        <v>12</v>
      </c>
      <c r="AR410">
        <v>10</v>
      </c>
      <c r="AS410">
        <v>10</v>
      </c>
      <c r="AT410">
        <v>10</v>
      </c>
      <c r="AU410" s="6">
        <v>0.54</v>
      </c>
      <c r="AV410">
        <v>1</v>
      </c>
      <c r="AW410">
        <v>0</v>
      </c>
      <c r="AX410">
        <v>0</v>
      </c>
      <c r="AY410" s="11">
        <f>AW410+AX410</f>
        <v>0</v>
      </c>
      <c r="AZ410" s="6">
        <v>40.799999999999997</v>
      </c>
      <c r="BA410" s="6">
        <v>33.200000000000003</v>
      </c>
      <c r="BB410" s="6">
        <v>0</v>
      </c>
      <c r="BC410">
        <v>9</v>
      </c>
      <c r="BD410">
        <v>9</v>
      </c>
      <c r="BE410">
        <v>2</v>
      </c>
      <c r="BF410" s="11">
        <f>BD410-BE410</f>
        <v>7</v>
      </c>
      <c r="BG410">
        <v>2</v>
      </c>
      <c r="BH410">
        <v>3</v>
      </c>
      <c r="BI410">
        <v>0</v>
      </c>
      <c r="BJ410">
        <v>0</v>
      </c>
      <c r="BK410">
        <v>3</v>
      </c>
      <c r="BL410">
        <v>0</v>
      </c>
      <c r="BM410">
        <v>0</v>
      </c>
      <c r="BN410" s="8">
        <f>BM410/DQ410</f>
        <v>0</v>
      </c>
      <c r="BO410">
        <v>0</v>
      </c>
      <c r="BP410">
        <v>0</v>
      </c>
      <c r="BQ410">
        <v>0</v>
      </c>
      <c r="BR410">
        <v>0</v>
      </c>
      <c r="BS410" s="8">
        <f>IF(BO410+BP410&gt;0,BO410/(BO410+BP410),0)</f>
        <v>0</v>
      </c>
      <c r="BT410" s="8">
        <f>(BQ410+BR410)/(EH410+EI410)</f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1</v>
      </c>
      <c r="CI410">
        <v>1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3</v>
      </c>
      <c r="CT410">
        <v>0</v>
      </c>
      <c r="CU410">
        <v>0</v>
      </c>
      <c r="CV410">
        <v>0</v>
      </c>
      <c r="CW410">
        <v>2</v>
      </c>
      <c r="CX410">
        <v>0</v>
      </c>
      <c r="CY410">
        <v>0</v>
      </c>
      <c r="CZ410">
        <v>1</v>
      </c>
      <c r="DA410">
        <v>2</v>
      </c>
      <c r="DB410">
        <v>0</v>
      </c>
      <c r="DC410">
        <v>0</v>
      </c>
      <c r="DD410">
        <v>7</v>
      </c>
      <c r="DE410">
        <v>0</v>
      </c>
      <c r="DF410">
        <v>0</v>
      </c>
      <c r="DG410">
        <v>0</v>
      </c>
      <c r="DH410">
        <v>0</v>
      </c>
      <c r="DI410" s="11">
        <f>DF410-DE410</f>
        <v>0</v>
      </c>
      <c r="DJ410" s="6">
        <v>-1.14142983E-2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55</v>
      </c>
      <c r="DQ410">
        <v>87</v>
      </c>
      <c r="DR410">
        <v>37</v>
      </c>
      <c r="DS410">
        <v>64</v>
      </c>
      <c r="DT410">
        <v>25</v>
      </c>
      <c r="DU410">
        <v>44</v>
      </c>
      <c r="DV410" s="6">
        <v>1.88</v>
      </c>
      <c r="DW410" s="6">
        <v>3.76</v>
      </c>
      <c r="DX410">
        <v>4</v>
      </c>
      <c r="DY410">
        <v>6</v>
      </c>
      <c r="DZ410">
        <v>3</v>
      </c>
      <c r="EA410">
        <v>3</v>
      </c>
      <c r="EB410">
        <v>2</v>
      </c>
      <c r="EC410">
        <v>3</v>
      </c>
      <c r="ED410">
        <v>0</v>
      </c>
      <c r="EE410">
        <v>6</v>
      </c>
      <c r="EF410" s="11">
        <f>EB410+ED410</f>
        <v>2</v>
      </c>
      <c r="EG410" s="11">
        <f>EC410+EE410</f>
        <v>9</v>
      </c>
      <c r="EH410">
        <v>47</v>
      </c>
      <c r="EI410">
        <v>31</v>
      </c>
      <c r="EJ410">
        <v>43</v>
      </c>
      <c r="EK410">
        <v>27</v>
      </c>
      <c r="EL410">
        <v>8</v>
      </c>
      <c r="EM410">
        <v>4</v>
      </c>
      <c r="EN410">
        <v>3</v>
      </c>
      <c r="EO410">
        <v>2</v>
      </c>
      <c r="EP410">
        <v>0.4</v>
      </c>
      <c r="EQ410">
        <v>0.1</v>
      </c>
      <c r="ER410">
        <v>0.5</v>
      </c>
      <c r="ES410">
        <v>283.2</v>
      </c>
      <c r="ET410" s="11">
        <f>BC410+BJ410+Y410+DL410</f>
        <v>9</v>
      </c>
      <c r="EU410" s="6">
        <f>IF(DK410&gt;0,(BC410+BI410)/DK410,0)</f>
        <v>0</v>
      </c>
      <c r="EV410" s="6">
        <f>(DP410+DQ410)/AB410*60</f>
        <v>98.736817707729742</v>
      </c>
      <c r="EW410" s="6">
        <v>1.5</v>
      </c>
      <c r="EX410">
        <v>0.21</v>
      </c>
    </row>
    <row r="411" spans="1:154">
      <c r="A411" s="5">
        <v>575000</v>
      </c>
      <c r="B411" t="s">
        <v>1559</v>
      </c>
      <c r="C411" t="s">
        <v>1560</v>
      </c>
      <c r="E411" t="s">
        <v>329</v>
      </c>
      <c r="F411" t="s">
        <v>329</v>
      </c>
      <c r="G411">
        <v>71</v>
      </c>
      <c r="H411">
        <v>200</v>
      </c>
      <c r="I411">
        <v>2007</v>
      </c>
      <c r="J411">
        <v>3</v>
      </c>
      <c r="K411">
        <v>73</v>
      </c>
      <c r="L411" t="s">
        <v>154</v>
      </c>
      <c r="M411" t="s">
        <v>1561</v>
      </c>
      <c r="N411" t="s">
        <v>1562</v>
      </c>
      <c r="O411" t="s">
        <v>149</v>
      </c>
      <c r="P411" t="s">
        <v>331</v>
      </c>
      <c r="Q411">
        <v>73</v>
      </c>
      <c r="R411">
        <v>1</v>
      </c>
      <c r="S411">
        <v>7</v>
      </c>
      <c r="T411">
        <v>5</v>
      </c>
      <c r="U411">
        <v>2</v>
      </c>
      <c r="V411">
        <v>8</v>
      </c>
      <c r="W411">
        <v>1</v>
      </c>
      <c r="X411" s="6">
        <v>-4.0999999999999996</v>
      </c>
      <c r="Y411">
        <v>25</v>
      </c>
      <c r="Z411">
        <v>1245</v>
      </c>
      <c r="AA411">
        <v>52209</v>
      </c>
      <c r="AB411" s="6">
        <v>869.38</v>
      </c>
      <c r="AC411" s="7">
        <v>11.916666666699999</v>
      </c>
      <c r="AD411" s="7">
        <f>AVERAGE(AA411/60/Q411,AB411/Q411,AC411)</f>
        <v>11.915281582963928</v>
      </c>
      <c r="AE411" s="8">
        <v>0.23287983134976439</v>
      </c>
      <c r="AF411" s="8">
        <v>0.22857142857142856</v>
      </c>
      <c r="AG411" s="8">
        <v>8.2938388625592413E-2</v>
      </c>
      <c r="AH411" s="9">
        <f>1-EA411/DU411</f>
        <v>0.91818181818181821</v>
      </c>
      <c r="AI411" s="10">
        <f>(AG411+AH411)*1000</f>
        <v>1001.1202068074106</v>
      </c>
      <c r="AJ411" s="7">
        <f>DZ411/AB411*60</f>
        <v>2.4155145045894773</v>
      </c>
      <c r="AK411" s="7">
        <f>EA411/AB411*60</f>
        <v>2.4845292047206056</v>
      </c>
      <c r="AL411" s="8">
        <f>IF(DZ411+EA411&gt;0,DZ411/(DZ411+EA411),0)</f>
        <v>0.49295774647887325</v>
      </c>
      <c r="AM411" s="11">
        <f>DZ411-EA411</f>
        <v>-1</v>
      </c>
      <c r="AN411" s="7">
        <f>AJ411-AK411</f>
        <v>-6.9014700131128315E-2</v>
      </c>
      <c r="AO411">
        <v>152</v>
      </c>
      <c r="AP411">
        <v>152</v>
      </c>
      <c r="AQ411">
        <v>96</v>
      </c>
      <c r="AR411">
        <v>72</v>
      </c>
      <c r="AS411">
        <v>72</v>
      </c>
      <c r="AT411">
        <v>72</v>
      </c>
      <c r="AU411" s="6">
        <v>2.46</v>
      </c>
      <c r="AV411">
        <v>2</v>
      </c>
      <c r="AW411">
        <v>2</v>
      </c>
      <c r="AX411">
        <v>3</v>
      </c>
      <c r="AY411" s="11">
        <f>AW411+AX411</f>
        <v>5</v>
      </c>
      <c r="AZ411" s="6">
        <v>47.9861</v>
      </c>
      <c r="BA411" s="6">
        <v>47</v>
      </c>
      <c r="BB411" s="6">
        <v>109.4</v>
      </c>
      <c r="BC411">
        <v>72</v>
      </c>
      <c r="BD411">
        <v>72</v>
      </c>
      <c r="BE411">
        <v>96</v>
      </c>
      <c r="BF411" s="11">
        <f>BD411-BE411</f>
        <v>-24</v>
      </c>
      <c r="BG411">
        <v>24</v>
      </c>
      <c r="BH411">
        <v>27</v>
      </c>
      <c r="BI411">
        <v>9</v>
      </c>
      <c r="BJ411">
        <v>53</v>
      </c>
      <c r="BK411">
        <v>27</v>
      </c>
      <c r="BL411">
        <v>9</v>
      </c>
      <c r="BM411">
        <v>53</v>
      </c>
      <c r="BN411" s="8">
        <f>BM411/DQ411</f>
        <v>6.2721893491124267E-2</v>
      </c>
      <c r="BO411">
        <v>0</v>
      </c>
      <c r="BP411">
        <v>0</v>
      </c>
      <c r="BQ411">
        <v>0</v>
      </c>
      <c r="BR411">
        <v>0</v>
      </c>
      <c r="BS411" s="8">
        <f>IF(BO411+BP411&gt;0,BO411/(BO411+BP411),0)</f>
        <v>0</v>
      </c>
      <c r="BT411" s="8">
        <f>(BQ411+BR411)/(EH411+EI411)</f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1</v>
      </c>
      <c r="CI411">
        <v>1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1</v>
      </c>
      <c r="CT411">
        <v>0</v>
      </c>
      <c r="CU411">
        <v>0</v>
      </c>
      <c r="CV411">
        <v>0</v>
      </c>
      <c r="CW411">
        <v>24</v>
      </c>
      <c r="CX411">
        <v>3</v>
      </c>
      <c r="CY411">
        <v>0</v>
      </c>
      <c r="CZ411">
        <v>11</v>
      </c>
      <c r="DA411">
        <v>8</v>
      </c>
      <c r="DB411">
        <v>0</v>
      </c>
      <c r="DC411">
        <v>0</v>
      </c>
      <c r="DD411">
        <v>50</v>
      </c>
      <c r="DE411">
        <v>11</v>
      </c>
      <c r="DF411">
        <v>3</v>
      </c>
      <c r="DG411">
        <v>11</v>
      </c>
      <c r="DH411">
        <v>3</v>
      </c>
      <c r="DI411" s="11">
        <f>DF411-DE411</f>
        <v>-8</v>
      </c>
      <c r="DJ411" s="6">
        <v>-4.7118790800000001</v>
      </c>
      <c r="DK411">
        <v>10</v>
      </c>
      <c r="DL411">
        <v>1</v>
      </c>
      <c r="DM411">
        <v>0</v>
      </c>
      <c r="DN411">
        <v>0</v>
      </c>
      <c r="DO411">
        <v>0</v>
      </c>
      <c r="DP411">
        <v>764</v>
      </c>
      <c r="DQ411">
        <v>845</v>
      </c>
      <c r="DR411">
        <v>558</v>
      </c>
      <c r="DS411">
        <v>621</v>
      </c>
      <c r="DT411">
        <v>422</v>
      </c>
      <c r="DU411">
        <v>440</v>
      </c>
      <c r="DV411" s="6">
        <v>30.32</v>
      </c>
      <c r="DW411" s="6">
        <v>35.82</v>
      </c>
      <c r="DX411">
        <v>88</v>
      </c>
      <c r="DY411">
        <v>109</v>
      </c>
      <c r="DZ411">
        <v>35</v>
      </c>
      <c r="EA411">
        <v>36</v>
      </c>
      <c r="EB411">
        <v>24</v>
      </c>
      <c r="EC411">
        <v>27</v>
      </c>
      <c r="ED411">
        <v>34</v>
      </c>
      <c r="EE411">
        <v>38</v>
      </c>
      <c r="EF411" s="11">
        <f>EB411+ED411</f>
        <v>58</v>
      </c>
      <c r="EG411" s="11">
        <f>EC411+EE411</f>
        <v>65</v>
      </c>
      <c r="EH411">
        <v>366</v>
      </c>
      <c r="EI411">
        <v>393</v>
      </c>
      <c r="EJ411">
        <v>412</v>
      </c>
      <c r="EK411">
        <v>470</v>
      </c>
      <c r="EL411">
        <v>142</v>
      </c>
      <c r="EM411">
        <v>83</v>
      </c>
      <c r="EN411">
        <v>59</v>
      </c>
      <c r="EO411">
        <v>54</v>
      </c>
      <c r="EP411">
        <v>-0.1</v>
      </c>
      <c r="EQ411">
        <v>1.8</v>
      </c>
      <c r="ER411">
        <v>1.7000000000000002</v>
      </c>
      <c r="ES411">
        <v>2863.79</v>
      </c>
      <c r="ET411" s="11">
        <f>BC411+BJ411+Y411+DL411</f>
        <v>151</v>
      </c>
      <c r="EU411" s="6">
        <f>IF(DK411&gt;0,(BC411+BI411)/DK411,0)</f>
        <v>8.1</v>
      </c>
      <c r="EV411" s="6">
        <f>(DP411+DQ411)/AB411*60</f>
        <v>111.04465251098485</v>
      </c>
      <c r="EW411" s="6">
        <v>9.1</v>
      </c>
      <c r="EX411">
        <v>0.12</v>
      </c>
    </row>
    <row r="412" spans="1:154">
      <c r="A412" s="5">
        <v>575000</v>
      </c>
      <c r="B412" t="s">
        <v>1563</v>
      </c>
      <c r="C412" t="s">
        <v>1564</v>
      </c>
      <c r="D412" t="s">
        <v>221</v>
      </c>
      <c r="E412" t="s">
        <v>145</v>
      </c>
      <c r="F412" t="s">
        <v>145</v>
      </c>
      <c r="G412">
        <v>74</v>
      </c>
      <c r="H412">
        <v>200</v>
      </c>
      <c r="L412" t="s">
        <v>154</v>
      </c>
      <c r="M412" t="s">
        <v>1565</v>
      </c>
      <c r="N412" t="s">
        <v>611</v>
      </c>
      <c r="O412" t="s">
        <v>605</v>
      </c>
      <c r="P412" t="s">
        <v>233</v>
      </c>
      <c r="Q412">
        <v>27</v>
      </c>
      <c r="R412">
        <v>3</v>
      </c>
      <c r="S412">
        <v>4</v>
      </c>
      <c r="T412">
        <v>3</v>
      </c>
      <c r="U412">
        <v>1</v>
      </c>
      <c r="V412">
        <v>7</v>
      </c>
      <c r="W412">
        <v>2</v>
      </c>
      <c r="X412" s="6">
        <v>1.4</v>
      </c>
      <c r="Y412">
        <v>4</v>
      </c>
      <c r="Z412">
        <v>441</v>
      </c>
      <c r="AA412">
        <v>17773</v>
      </c>
      <c r="AB412" s="6">
        <v>296.27</v>
      </c>
      <c r="AC412" s="7">
        <v>10.9666666667</v>
      </c>
      <c r="AD412" s="7">
        <f>AVERAGE(AA412/60/Q412,AB412/Q412,AC412)</f>
        <v>10.970205761327982</v>
      </c>
      <c r="AE412" s="8">
        <v>0.20495313202587251</v>
      </c>
      <c r="AF412" s="8">
        <v>0.7</v>
      </c>
      <c r="AG412" s="8">
        <v>7.874015748031496E-2</v>
      </c>
      <c r="AH412" s="9">
        <f>1-EA412/DU412</f>
        <v>0.93959731543624159</v>
      </c>
      <c r="AI412" s="10">
        <f>(AG412+AH412)*1000</f>
        <v>1018.3374729165566</v>
      </c>
      <c r="AJ412" s="7">
        <f>DZ412/AB412*60</f>
        <v>2.0251797347014548</v>
      </c>
      <c r="AK412" s="7">
        <f>EA412/AB412*60</f>
        <v>1.8226617612313094</v>
      </c>
      <c r="AL412" s="8">
        <f>IF(DZ412+EA412&gt;0,DZ412/(DZ412+EA412),0)</f>
        <v>0.52631578947368418</v>
      </c>
      <c r="AM412" s="11">
        <f>DZ412-EA412</f>
        <v>1</v>
      </c>
      <c r="AN412" s="7">
        <f>AJ412-AK412</f>
        <v>0.20251797347014544</v>
      </c>
      <c r="AO412">
        <v>40</v>
      </c>
      <c r="AP412">
        <v>40</v>
      </c>
      <c r="AQ412">
        <v>31</v>
      </c>
      <c r="AR412">
        <v>24</v>
      </c>
      <c r="AS412">
        <v>24</v>
      </c>
      <c r="AT412">
        <v>24</v>
      </c>
      <c r="AU412" s="6">
        <v>3.23</v>
      </c>
      <c r="AV412">
        <v>15</v>
      </c>
      <c r="AW412">
        <v>2</v>
      </c>
      <c r="AX412">
        <v>2</v>
      </c>
      <c r="AY412" s="11">
        <f>AW412+AX412</f>
        <v>4</v>
      </c>
      <c r="AZ412" s="6">
        <v>20.458300000000001</v>
      </c>
      <c r="BA412" s="6">
        <v>20.91</v>
      </c>
      <c r="BB412" s="6">
        <v>69.599999999999994</v>
      </c>
      <c r="BC412">
        <v>64</v>
      </c>
      <c r="BD412">
        <v>64</v>
      </c>
      <c r="BE412">
        <v>37</v>
      </c>
      <c r="BF412" s="11">
        <f>BD412-BE412</f>
        <v>27</v>
      </c>
      <c r="BG412">
        <v>7</v>
      </c>
      <c r="BH412">
        <v>5</v>
      </c>
      <c r="BI412">
        <v>11</v>
      </c>
      <c r="BJ412">
        <v>15</v>
      </c>
      <c r="BK412">
        <v>5</v>
      </c>
      <c r="BL412">
        <v>11</v>
      </c>
      <c r="BM412">
        <v>15</v>
      </c>
      <c r="BN412" s="8">
        <f>BM412/DQ412</f>
        <v>5.3003533568904596E-2</v>
      </c>
      <c r="BO412">
        <v>95</v>
      </c>
      <c r="BP412">
        <v>103</v>
      </c>
      <c r="BQ412">
        <v>95</v>
      </c>
      <c r="BR412">
        <v>103</v>
      </c>
      <c r="BS412" s="8">
        <f>IF(BO412+BP412&gt;0,BO412/(BO412+BP412),0)</f>
        <v>0.47979797979797978</v>
      </c>
      <c r="BT412" s="8">
        <f>(BQ412+BR412)/(EH412+EI412)</f>
        <v>0.75285171102661597</v>
      </c>
      <c r="BU412">
        <v>30</v>
      </c>
      <c r="BV412">
        <v>39</v>
      </c>
      <c r="BW412">
        <v>37</v>
      </c>
      <c r="BX412">
        <v>33</v>
      </c>
      <c r="BY412">
        <v>28</v>
      </c>
      <c r="BZ412">
        <v>31</v>
      </c>
      <c r="CA412">
        <v>27</v>
      </c>
      <c r="CB412">
        <v>29</v>
      </c>
      <c r="CC412">
        <v>35</v>
      </c>
      <c r="CD412">
        <v>41</v>
      </c>
      <c r="CE412">
        <v>53</v>
      </c>
      <c r="CF412">
        <v>61</v>
      </c>
      <c r="CG412">
        <v>0</v>
      </c>
      <c r="CH412">
        <v>1</v>
      </c>
      <c r="CI412">
        <v>1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1</v>
      </c>
      <c r="CQ412">
        <v>1</v>
      </c>
      <c r="CR412">
        <v>0</v>
      </c>
      <c r="CS412">
        <v>1</v>
      </c>
      <c r="CT412">
        <v>0</v>
      </c>
      <c r="CU412">
        <v>0</v>
      </c>
      <c r="CV412">
        <v>0</v>
      </c>
      <c r="CW412">
        <v>7</v>
      </c>
      <c r="CX412">
        <v>3</v>
      </c>
      <c r="CY412">
        <v>0</v>
      </c>
      <c r="CZ412">
        <v>2</v>
      </c>
      <c r="DA412">
        <v>1</v>
      </c>
      <c r="DB412">
        <v>4</v>
      </c>
      <c r="DC412">
        <v>0</v>
      </c>
      <c r="DD412">
        <v>14</v>
      </c>
      <c r="DE412">
        <v>2</v>
      </c>
      <c r="DF412">
        <v>0</v>
      </c>
      <c r="DG412">
        <v>2</v>
      </c>
      <c r="DH412">
        <v>0</v>
      </c>
      <c r="DI412" s="11">
        <f>DF412-DE412</f>
        <v>-2</v>
      </c>
      <c r="DJ412" s="6">
        <v>-2.0834575438999998</v>
      </c>
      <c r="DK412">
        <v>2</v>
      </c>
      <c r="DL412">
        <v>0</v>
      </c>
      <c r="DM412">
        <v>0</v>
      </c>
      <c r="DN412">
        <v>0</v>
      </c>
      <c r="DO412">
        <v>0</v>
      </c>
      <c r="DP412">
        <v>237</v>
      </c>
      <c r="DQ412">
        <v>283</v>
      </c>
      <c r="DR412">
        <v>175</v>
      </c>
      <c r="DS412">
        <v>204</v>
      </c>
      <c r="DT412">
        <v>127</v>
      </c>
      <c r="DU412">
        <v>149</v>
      </c>
      <c r="DV412" s="6">
        <v>12.46</v>
      </c>
      <c r="DW412" s="6">
        <v>13.57</v>
      </c>
      <c r="DX412">
        <v>51</v>
      </c>
      <c r="DY412">
        <v>43</v>
      </c>
      <c r="DZ412">
        <v>10</v>
      </c>
      <c r="EA412">
        <v>9</v>
      </c>
      <c r="EB412">
        <v>9</v>
      </c>
      <c r="EC412">
        <v>12</v>
      </c>
      <c r="ED412">
        <v>12</v>
      </c>
      <c r="EE412">
        <v>11</v>
      </c>
      <c r="EF412" s="11">
        <f>EB412+ED412</f>
        <v>21</v>
      </c>
      <c r="EG412" s="11">
        <f>EC412+EE412</f>
        <v>23</v>
      </c>
      <c r="EH412">
        <v>127</v>
      </c>
      <c r="EI412">
        <v>136</v>
      </c>
      <c r="EJ412">
        <v>197</v>
      </c>
      <c r="EK412">
        <v>169</v>
      </c>
      <c r="EL412">
        <v>40</v>
      </c>
      <c r="EM412">
        <v>27</v>
      </c>
      <c r="EN412">
        <v>12</v>
      </c>
      <c r="EO412">
        <v>13</v>
      </c>
      <c r="EP412">
        <v>0.30000000000000004</v>
      </c>
      <c r="EQ412">
        <v>0.30000000000000004</v>
      </c>
      <c r="ER412">
        <v>0.60000000000000009</v>
      </c>
      <c r="ES412">
        <v>1149.28</v>
      </c>
      <c r="ET412" s="11">
        <f>BC412+BJ412+Y412+DL412</f>
        <v>83</v>
      </c>
      <c r="EU412" s="6">
        <f>IF(DK412&gt;0,(BC412+BI412)/DK412,0)</f>
        <v>37.5</v>
      </c>
      <c r="EV412" s="6">
        <f>(DP412+DQ412)/AB412*60</f>
        <v>105.30934620447566</v>
      </c>
      <c r="EW412" s="6">
        <v>6.9</v>
      </c>
      <c r="EX412">
        <v>0.25</v>
      </c>
    </row>
    <row r="413" spans="1:154">
      <c r="A413" s="5">
        <v>2500000</v>
      </c>
      <c r="B413" t="s">
        <v>1566</v>
      </c>
      <c r="C413" t="s">
        <v>1567</v>
      </c>
      <c r="D413" t="s">
        <v>438</v>
      </c>
      <c r="E413" t="s">
        <v>160</v>
      </c>
      <c r="F413" t="s">
        <v>160</v>
      </c>
      <c r="G413">
        <v>75</v>
      </c>
      <c r="H413">
        <v>210</v>
      </c>
      <c r="I413">
        <v>2000</v>
      </c>
      <c r="J413">
        <v>1</v>
      </c>
      <c r="K413">
        <v>13</v>
      </c>
      <c r="L413" t="s">
        <v>146</v>
      </c>
      <c r="M413" t="s">
        <v>1568</v>
      </c>
      <c r="N413" t="s">
        <v>1569</v>
      </c>
      <c r="O413" t="s">
        <v>149</v>
      </c>
      <c r="P413" t="s">
        <v>1570</v>
      </c>
      <c r="Q413">
        <v>72</v>
      </c>
      <c r="R413">
        <v>4</v>
      </c>
      <c r="S413">
        <v>13</v>
      </c>
      <c r="T413">
        <v>8</v>
      </c>
      <c r="U413">
        <v>5</v>
      </c>
      <c r="V413">
        <v>17</v>
      </c>
      <c r="W413">
        <v>-8</v>
      </c>
      <c r="X413" s="6">
        <v>-2.1</v>
      </c>
      <c r="Y413">
        <v>21</v>
      </c>
      <c r="Z413">
        <v>1925</v>
      </c>
      <c r="AA413">
        <v>95169</v>
      </c>
      <c r="AB413" s="6">
        <v>1578.15</v>
      </c>
      <c r="AC413" s="7">
        <v>22.0333333333</v>
      </c>
      <c r="AD413" s="7">
        <f>AVERAGE(AA413/60/Q413,AB413/Q413,AC413)</f>
        <v>21.993981481470371</v>
      </c>
      <c r="AE413" s="8">
        <v>0.37729421130770946</v>
      </c>
      <c r="AF413" s="8">
        <v>0.33333333333333331</v>
      </c>
      <c r="AG413" s="8">
        <v>7.3699421965317924E-2</v>
      </c>
      <c r="AH413" s="9">
        <f>1-EA413/DU413</f>
        <v>0.9124423963133641</v>
      </c>
      <c r="AI413" s="10">
        <f>(AG413+AH413)*1000</f>
        <v>986.14181827868208</v>
      </c>
      <c r="AJ413" s="7">
        <f>DZ413/AB413*60</f>
        <v>1.9389791844881663</v>
      </c>
      <c r="AK413" s="7">
        <f>EA413/AB413*60</f>
        <v>2.8894591768843267</v>
      </c>
      <c r="AL413" s="8">
        <f>IF(DZ413+EA413&gt;0,DZ413/(DZ413+EA413),0)</f>
        <v>0.40157480314960631</v>
      </c>
      <c r="AM413" s="11">
        <f>DZ413-EA413</f>
        <v>-25</v>
      </c>
      <c r="AN413" s="7">
        <f>AJ413-AK413</f>
        <v>-0.95047999239616043</v>
      </c>
      <c r="AO413">
        <v>186</v>
      </c>
      <c r="AP413">
        <v>186</v>
      </c>
      <c r="AQ413">
        <v>109</v>
      </c>
      <c r="AR413">
        <v>71</v>
      </c>
      <c r="AS413">
        <v>71</v>
      </c>
      <c r="AT413">
        <v>71</v>
      </c>
      <c r="AU413" s="6">
        <v>3.23</v>
      </c>
      <c r="AV413">
        <v>4</v>
      </c>
      <c r="AW413">
        <v>4</v>
      </c>
      <c r="AX413">
        <v>13</v>
      </c>
      <c r="AY413" s="11">
        <f>AW413+AX413</f>
        <v>17</v>
      </c>
      <c r="AZ413" s="6">
        <v>53.563400000000001</v>
      </c>
      <c r="BA413" s="6">
        <v>47.46</v>
      </c>
      <c r="BB413" s="6">
        <v>198.1</v>
      </c>
      <c r="BC413">
        <v>93</v>
      </c>
      <c r="BD413">
        <v>93</v>
      </c>
      <c r="BE413">
        <v>64</v>
      </c>
      <c r="BF413" s="11">
        <f>BD413-BE413</f>
        <v>29</v>
      </c>
      <c r="BG413">
        <v>38</v>
      </c>
      <c r="BH413">
        <v>47</v>
      </c>
      <c r="BI413">
        <v>25</v>
      </c>
      <c r="BJ413">
        <v>120</v>
      </c>
      <c r="BK413">
        <v>47</v>
      </c>
      <c r="BL413">
        <v>25</v>
      </c>
      <c r="BM413">
        <v>120</v>
      </c>
      <c r="BN413" s="8">
        <f>BM413/DQ413</f>
        <v>7.4673304293714993E-2</v>
      </c>
      <c r="BO413">
        <v>0</v>
      </c>
      <c r="BP413">
        <v>0</v>
      </c>
      <c r="BQ413">
        <v>0</v>
      </c>
      <c r="BR413">
        <v>0</v>
      </c>
      <c r="BS413" s="8">
        <f>IF(BO413+BP413&gt;0,BO413/(BO413+BP413),0)</f>
        <v>0</v>
      </c>
      <c r="BT413" s="8">
        <f>(BQ413+BR413)/(EH413+EI413)</f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1</v>
      </c>
      <c r="CH413">
        <v>0</v>
      </c>
      <c r="CI413">
        <v>1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1</v>
      </c>
      <c r="CP413">
        <v>2</v>
      </c>
      <c r="CQ413">
        <v>0</v>
      </c>
      <c r="CR413">
        <v>0</v>
      </c>
      <c r="CS413">
        <v>1</v>
      </c>
      <c r="CT413">
        <v>0</v>
      </c>
      <c r="CU413">
        <v>0</v>
      </c>
      <c r="CV413">
        <v>4</v>
      </c>
      <c r="CW413">
        <v>34</v>
      </c>
      <c r="CX413">
        <v>1</v>
      </c>
      <c r="CY413">
        <v>0</v>
      </c>
      <c r="CZ413">
        <v>21</v>
      </c>
      <c r="DA413">
        <v>17</v>
      </c>
      <c r="DB413">
        <v>0</v>
      </c>
      <c r="DC413">
        <v>0</v>
      </c>
      <c r="DD413">
        <v>32</v>
      </c>
      <c r="DE413">
        <v>9</v>
      </c>
      <c r="DF413">
        <v>6</v>
      </c>
      <c r="DG413">
        <v>8</v>
      </c>
      <c r="DH413">
        <v>4</v>
      </c>
      <c r="DI413" s="11">
        <f>DF413-DE413</f>
        <v>-3</v>
      </c>
      <c r="DJ413" s="6">
        <v>3.6928192399999999</v>
      </c>
      <c r="DK413">
        <v>8</v>
      </c>
      <c r="DL413">
        <v>1</v>
      </c>
      <c r="DM413">
        <v>0</v>
      </c>
      <c r="DN413">
        <v>0</v>
      </c>
      <c r="DO413">
        <v>0</v>
      </c>
      <c r="DP413">
        <v>1354</v>
      </c>
      <c r="DQ413">
        <v>1607</v>
      </c>
      <c r="DR413">
        <v>1006</v>
      </c>
      <c r="DS413">
        <v>1222</v>
      </c>
      <c r="DT413">
        <v>692</v>
      </c>
      <c r="DU413">
        <v>868</v>
      </c>
      <c r="DV413" s="6">
        <v>71.45</v>
      </c>
      <c r="DW413" s="6">
        <v>82.31</v>
      </c>
      <c r="DX413">
        <v>254</v>
      </c>
      <c r="DY413">
        <v>293</v>
      </c>
      <c r="DZ413">
        <v>51</v>
      </c>
      <c r="EA413">
        <v>76</v>
      </c>
      <c r="EB413">
        <v>77</v>
      </c>
      <c r="EC413">
        <v>77</v>
      </c>
      <c r="ED413">
        <v>81</v>
      </c>
      <c r="EE413">
        <v>62</v>
      </c>
      <c r="EF413" s="11">
        <f>EB413+ED413</f>
        <v>158</v>
      </c>
      <c r="EG413" s="11">
        <f>EC413+EE413</f>
        <v>139</v>
      </c>
      <c r="EH413">
        <v>778</v>
      </c>
      <c r="EI413">
        <v>756</v>
      </c>
      <c r="EJ413">
        <v>561</v>
      </c>
      <c r="EK413">
        <v>529</v>
      </c>
      <c r="EL413">
        <v>250</v>
      </c>
      <c r="EM413">
        <v>245</v>
      </c>
      <c r="EN413">
        <v>60</v>
      </c>
      <c r="EO413">
        <v>92</v>
      </c>
      <c r="EP413">
        <v>0.30000000000000004</v>
      </c>
      <c r="EQ413">
        <v>2.8</v>
      </c>
      <c r="ER413">
        <v>3.2</v>
      </c>
      <c r="ES413">
        <v>2604.66</v>
      </c>
      <c r="ET413" s="11">
        <f>BC413+BJ413+Y413+DL413</f>
        <v>235</v>
      </c>
      <c r="EU413" s="6">
        <f>IF(DK413&gt;0,(BC413+BI413)/DK413,0)</f>
        <v>14.75</v>
      </c>
      <c r="EV413" s="6">
        <f>(DP413+DQ413)/AB413*60</f>
        <v>112.57485029940119</v>
      </c>
      <c r="EW413" s="6">
        <v>19</v>
      </c>
      <c r="EX413">
        <v>0.26</v>
      </c>
    </row>
    <row r="414" spans="1:154">
      <c r="A414" s="5">
        <v>800000</v>
      </c>
      <c r="B414" t="s">
        <v>1571</v>
      </c>
      <c r="C414" t="s">
        <v>740</v>
      </c>
      <c r="D414" t="s">
        <v>144</v>
      </c>
      <c r="E414" t="s">
        <v>145</v>
      </c>
      <c r="F414" t="s">
        <v>145</v>
      </c>
      <c r="G414">
        <v>73</v>
      </c>
      <c r="H414">
        <v>207</v>
      </c>
      <c r="I414">
        <v>2008</v>
      </c>
      <c r="J414">
        <v>6</v>
      </c>
      <c r="K414">
        <v>152</v>
      </c>
      <c r="L414" t="s">
        <v>146</v>
      </c>
      <c r="M414" t="s">
        <v>1572</v>
      </c>
      <c r="N414" t="s">
        <v>469</v>
      </c>
      <c r="O414" t="s">
        <v>149</v>
      </c>
      <c r="P414" t="s">
        <v>720</v>
      </c>
      <c r="Q414">
        <v>60</v>
      </c>
      <c r="R414">
        <v>2</v>
      </c>
      <c r="S414">
        <v>11</v>
      </c>
      <c r="T414">
        <v>6</v>
      </c>
      <c r="U414">
        <v>5</v>
      </c>
      <c r="V414">
        <v>13</v>
      </c>
      <c r="W414">
        <v>-5</v>
      </c>
      <c r="X414" s="6">
        <v>-1.8</v>
      </c>
      <c r="Y414">
        <v>14</v>
      </c>
      <c r="Z414">
        <v>1330</v>
      </c>
      <c r="AA414">
        <v>65740</v>
      </c>
      <c r="AB414" s="6">
        <v>1092.1199999999999</v>
      </c>
      <c r="AC414" s="7">
        <v>18.266666666700001</v>
      </c>
      <c r="AD414" s="7">
        <f>AVERAGE(AA414/60/Q414,AB414/Q414,AC414)</f>
        <v>18.243259259270371</v>
      </c>
      <c r="AE414" s="8">
        <v>0.3199817173395213</v>
      </c>
      <c r="AF414" s="8">
        <v>0.32500000000000001</v>
      </c>
      <c r="AG414" s="8">
        <v>7.434944237918216E-2</v>
      </c>
      <c r="AH414" s="9">
        <f>1-EA414/DU414</f>
        <v>0.92913385826771655</v>
      </c>
      <c r="AI414" s="10">
        <f>(AG414+AH414)*1000</f>
        <v>1003.4833006468987</v>
      </c>
      <c r="AJ414" s="7">
        <f>DZ414/AB414*60</f>
        <v>2.197560707614548</v>
      </c>
      <c r="AK414" s="7">
        <f>EA414/AB414*60</f>
        <v>1.9778046368530935</v>
      </c>
      <c r="AL414" s="8">
        <f>IF(DZ414+EA414&gt;0,DZ414/(DZ414+EA414),0)</f>
        <v>0.52631578947368418</v>
      </c>
      <c r="AM414" s="11">
        <f>DZ414-EA414</f>
        <v>4</v>
      </c>
      <c r="AN414" s="7">
        <f>AJ414-AK414</f>
        <v>0.21975607076145454</v>
      </c>
      <c r="AO414">
        <v>198</v>
      </c>
      <c r="AP414">
        <v>198</v>
      </c>
      <c r="AQ414">
        <v>129</v>
      </c>
      <c r="AR414">
        <v>80</v>
      </c>
      <c r="AS414">
        <v>80</v>
      </c>
      <c r="AT414">
        <v>80</v>
      </c>
      <c r="AU414" s="6">
        <v>5.04</v>
      </c>
      <c r="AV414">
        <v>11</v>
      </c>
      <c r="AW414">
        <v>8</v>
      </c>
      <c r="AX414">
        <v>9</v>
      </c>
      <c r="AY414" s="11">
        <f>AW414+AX414</f>
        <v>17</v>
      </c>
      <c r="AZ414" s="6">
        <v>47.8125</v>
      </c>
      <c r="BA414" s="6">
        <v>45.81</v>
      </c>
      <c r="BB414" s="6">
        <v>164.8</v>
      </c>
      <c r="BC414">
        <v>20</v>
      </c>
      <c r="BD414">
        <v>20</v>
      </c>
      <c r="BE414">
        <v>62</v>
      </c>
      <c r="BF414" s="11">
        <f>BD414-BE414</f>
        <v>-42</v>
      </c>
      <c r="BG414">
        <v>49</v>
      </c>
      <c r="BH414">
        <v>33</v>
      </c>
      <c r="BI414">
        <v>16</v>
      </c>
      <c r="BJ414">
        <v>55</v>
      </c>
      <c r="BK414">
        <v>33</v>
      </c>
      <c r="BL414">
        <v>16</v>
      </c>
      <c r="BM414">
        <v>55</v>
      </c>
      <c r="BN414" s="8">
        <f>BM414/DQ414</f>
        <v>6.1659192825112105E-2</v>
      </c>
      <c r="BO414">
        <v>0</v>
      </c>
      <c r="BP414">
        <v>0</v>
      </c>
      <c r="BQ414">
        <v>0</v>
      </c>
      <c r="BR414">
        <v>0</v>
      </c>
      <c r="BS414" s="8">
        <f>IF(BO414+BP414&gt;0,BO414/(BO414+BP414),0)</f>
        <v>0</v>
      </c>
      <c r="BT414" s="8">
        <f>(BQ414+BR414)/(EH414+EI414)</f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2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7</v>
      </c>
      <c r="CW414">
        <v>42</v>
      </c>
      <c r="CX414">
        <v>0</v>
      </c>
      <c r="CY414">
        <v>0</v>
      </c>
      <c r="CZ414">
        <v>19</v>
      </c>
      <c r="DA414">
        <v>18</v>
      </c>
      <c r="DB414">
        <v>0</v>
      </c>
      <c r="DC414">
        <v>1</v>
      </c>
      <c r="DD414">
        <v>42</v>
      </c>
      <c r="DE414">
        <v>7</v>
      </c>
      <c r="DF414">
        <v>4</v>
      </c>
      <c r="DG414">
        <v>6</v>
      </c>
      <c r="DH414">
        <v>4</v>
      </c>
      <c r="DI414" s="11">
        <f>DF414-DE414</f>
        <v>-3</v>
      </c>
      <c r="DJ414" s="6">
        <v>4.1033478199999998</v>
      </c>
      <c r="DK414">
        <v>7</v>
      </c>
      <c r="DL414">
        <v>0</v>
      </c>
      <c r="DM414">
        <v>0</v>
      </c>
      <c r="DN414">
        <v>0</v>
      </c>
      <c r="DO414">
        <v>0</v>
      </c>
      <c r="DP414">
        <v>1055</v>
      </c>
      <c r="DQ414">
        <v>892</v>
      </c>
      <c r="DR414">
        <v>763</v>
      </c>
      <c r="DS414">
        <v>687</v>
      </c>
      <c r="DT414">
        <v>538</v>
      </c>
      <c r="DU414">
        <v>508</v>
      </c>
      <c r="DV414" s="6">
        <v>47.87</v>
      </c>
      <c r="DW414" s="6">
        <v>44.49</v>
      </c>
      <c r="DX414">
        <v>166</v>
      </c>
      <c r="DY414">
        <v>148</v>
      </c>
      <c r="DZ414">
        <v>40</v>
      </c>
      <c r="EA414">
        <v>36</v>
      </c>
      <c r="EB414">
        <v>41</v>
      </c>
      <c r="EC414">
        <v>45</v>
      </c>
      <c r="ED414">
        <v>47</v>
      </c>
      <c r="EE414">
        <v>46</v>
      </c>
      <c r="EF414" s="11">
        <f>EB414+ED414</f>
        <v>88</v>
      </c>
      <c r="EG414" s="11">
        <f>EC414+EE414</f>
        <v>91</v>
      </c>
      <c r="EH414">
        <v>538</v>
      </c>
      <c r="EI414">
        <v>476</v>
      </c>
      <c r="EJ414">
        <v>277</v>
      </c>
      <c r="EK414">
        <v>363</v>
      </c>
      <c r="EL414">
        <v>145</v>
      </c>
      <c r="EM414">
        <v>132</v>
      </c>
      <c r="EN414">
        <v>57</v>
      </c>
      <c r="EO414">
        <v>53</v>
      </c>
      <c r="EP414">
        <v>0.30000000000000004</v>
      </c>
      <c r="EQ414">
        <v>2.2999999999999998</v>
      </c>
      <c r="ER414">
        <v>2.6</v>
      </c>
      <c r="ES414">
        <v>2320.9499999999998</v>
      </c>
      <c r="ET414" s="11">
        <f>BC414+BJ414+Y414+DL414</f>
        <v>89</v>
      </c>
      <c r="EU414" s="6">
        <f>IF(DK414&gt;0,(BC414+BI414)/DK414,0)</f>
        <v>5.1428571428571432</v>
      </c>
      <c r="EV414" s="6">
        <f>(DP414+DQ414)/AB414*60</f>
        <v>106.96626744313812</v>
      </c>
      <c r="EW414" s="6">
        <v>19.3</v>
      </c>
      <c r="EX414">
        <v>0.32</v>
      </c>
    </row>
    <row r="415" spans="1:154">
      <c r="A415" s="5">
        <v>925000</v>
      </c>
      <c r="B415" t="s">
        <v>1573</v>
      </c>
      <c r="C415" t="s">
        <v>1574</v>
      </c>
      <c r="D415" t="s">
        <v>153</v>
      </c>
      <c r="E415" t="s">
        <v>145</v>
      </c>
      <c r="F415" t="s">
        <v>145</v>
      </c>
      <c r="G415">
        <v>72</v>
      </c>
      <c r="H415">
        <v>192</v>
      </c>
      <c r="I415">
        <v>2014</v>
      </c>
      <c r="J415">
        <v>2</v>
      </c>
      <c r="K415">
        <v>55</v>
      </c>
      <c r="L415" t="s">
        <v>154</v>
      </c>
      <c r="M415" t="s">
        <v>1575</v>
      </c>
      <c r="N415" t="s">
        <v>209</v>
      </c>
      <c r="O415" t="s">
        <v>149</v>
      </c>
      <c r="P415" t="s">
        <v>380</v>
      </c>
      <c r="Q415">
        <v>27</v>
      </c>
      <c r="R415">
        <v>2</v>
      </c>
      <c r="S415">
        <v>4</v>
      </c>
      <c r="T415">
        <v>2</v>
      </c>
      <c r="U415">
        <v>2</v>
      </c>
      <c r="V415">
        <v>6</v>
      </c>
      <c r="W415">
        <v>11</v>
      </c>
      <c r="X415" s="6">
        <v>4.2</v>
      </c>
      <c r="Y415">
        <v>14</v>
      </c>
      <c r="Z415">
        <v>537</v>
      </c>
      <c r="AA415">
        <v>28157</v>
      </c>
      <c r="AB415" s="6">
        <v>469.27</v>
      </c>
      <c r="AC415" s="7">
        <v>17.383333333300001</v>
      </c>
      <c r="AD415" s="7">
        <f>AVERAGE(AA415/60/Q415,AB415/Q415,AC415)</f>
        <v>17.381522633733745</v>
      </c>
      <c r="AE415" s="8">
        <v>0.31211008686167313</v>
      </c>
      <c r="AF415" s="8">
        <v>0.31578947368421051</v>
      </c>
      <c r="AG415" s="8">
        <v>7.8189300411522639E-2</v>
      </c>
      <c r="AH415" s="9">
        <f>1-EA415/DU415</f>
        <v>0.9719626168224299</v>
      </c>
      <c r="AI415" s="10">
        <f>(AG415+AH415)*1000</f>
        <v>1050.1519172339526</v>
      </c>
      <c r="AJ415" s="7">
        <f>DZ415/AB415*60</f>
        <v>2.429305090885844</v>
      </c>
      <c r="AK415" s="7">
        <f>EA415/AB415*60</f>
        <v>0.76714897606921384</v>
      </c>
      <c r="AL415" s="8">
        <f>IF(DZ415+EA415&gt;0,DZ415/(DZ415+EA415),0)</f>
        <v>0.76</v>
      </c>
      <c r="AM415" s="11">
        <f>DZ415-EA415</f>
        <v>13</v>
      </c>
      <c r="AN415" s="7">
        <f>AJ415-AK415</f>
        <v>1.6621561148166302</v>
      </c>
      <c r="AO415">
        <v>111</v>
      </c>
      <c r="AP415">
        <v>111</v>
      </c>
      <c r="AQ415">
        <v>74</v>
      </c>
      <c r="AR415">
        <v>50</v>
      </c>
      <c r="AS415">
        <v>50</v>
      </c>
      <c r="AT415">
        <v>50</v>
      </c>
      <c r="AU415" s="6">
        <v>3.33</v>
      </c>
      <c r="AV415">
        <v>7</v>
      </c>
      <c r="AW415">
        <v>4</v>
      </c>
      <c r="AX415">
        <v>5</v>
      </c>
      <c r="AY415" s="11">
        <f>AW415+AX415</f>
        <v>9</v>
      </c>
      <c r="AZ415" s="6">
        <v>45.5</v>
      </c>
      <c r="BA415" s="6">
        <v>43.87</v>
      </c>
      <c r="BB415" s="6">
        <v>68.8</v>
      </c>
      <c r="BC415">
        <v>21</v>
      </c>
      <c r="BD415">
        <v>21</v>
      </c>
      <c r="BE415">
        <v>34</v>
      </c>
      <c r="BF415" s="11">
        <f>BD415-BE415</f>
        <v>-13</v>
      </c>
      <c r="BG415">
        <v>24</v>
      </c>
      <c r="BH415">
        <v>17</v>
      </c>
      <c r="BI415">
        <v>3</v>
      </c>
      <c r="BJ415">
        <v>24</v>
      </c>
      <c r="BK415">
        <v>17</v>
      </c>
      <c r="BL415">
        <v>3</v>
      </c>
      <c r="BM415">
        <v>24</v>
      </c>
      <c r="BN415" s="8">
        <f>BM415/DQ415</f>
        <v>5.5813953488372092E-2</v>
      </c>
      <c r="BO415">
        <v>0</v>
      </c>
      <c r="BP415">
        <v>0</v>
      </c>
      <c r="BQ415">
        <v>0</v>
      </c>
      <c r="BR415">
        <v>0</v>
      </c>
      <c r="BS415" s="8">
        <f>IF(BO415+BP415&gt;0,BO415/(BO415+BP415),0)</f>
        <v>0</v>
      </c>
      <c r="BT415" s="8">
        <f>(BQ415+BR415)/(EH415+EI415)</f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1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2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1</v>
      </c>
      <c r="CW415">
        <v>23</v>
      </c>
      <c r="CX415">
        <v>3</v>
      </c>
      <c r="CY415">
        <v>0</v>
      </c>
      <c r="CZ415">
        <v>17</v>
      </c>
      <c r="DA415">
        <v>4</v>
      </c>
      <c r="DB415">
        <v>1</v>
      </c>
      <c r="DC415">
        <v>0</v>
      </c>
      <c r="DD415">
        <v>25</v>
      </c>
      <c r="DE415">
        <v>7</v>
      </c>
      <c r="DF415">
        <v>8</v>
      </c>
      <c r="DG415">
        <v>7</v>
      </c>
      <c r="DH415">
        <v>7</v>
      </c>
      <c r="DI415" s="11">
        <f>DF415-DE415</f>
        <v>1</v>
      </c>
      <c r="DJ415" s="6">
        <v>3.6431226900000002</v>
      </c>
      <c r="DK415">
        <v>7</v>
      </c>
      <c r="DL415">
        <v>0</v>
      </c>
      <c r="DM415">
        <v>0</v>
      </c>
      <c r="DN415">
        <v>0</v>
      </c>
      <c r="DO415">
        <v>0</v>
      </c>
      <c r="DP415">
        <v>481</v>
      </c>
      <c r="DQ415">
        <v>430</v>
      </c>
      <c r="DR415">
        <v>360</v>
      </c>
      <c r="DS415">
        <v>336</v>
      </c>
      <c r="DT415">
        <v>243</v>
      </c>
      <c r="DU415">
        <v>214</v>
      </c>
      <c r="DV415" s="6">
        <v>26.29</v>
      </c>
      <c r="DW415" s="6">
        <v>19.399999999999999</v>
      </c>
      <c r="DX415">
        <v>101</v>
      </c>
      <c r="DY415">
        <v>62</v>
      </c>
      <c r="DZ415">
        <v>19</v>
      </c>
      <c r="EA415">
        <v>6</v>
      </c>
      <c r="EB415">
        <v>19</v>
      </c>
      <c r="EC415">
        <v>17</v>
      </c>
      <c r="ED415">
        <v>29</v>
      </c>
      <c r="EE415">
        <v>22</v>
      </c>
      <c r="EF415" s="11">
        <f>EB415+ED415</f>
        <v>48</v>
      </c>
      <c r="EG415" s="11">
        <f>EC415+EE415</f>
        <v>39</v>
      </c>
      <c r="EH415">
        <v>217</v>
      </c>
      <c r="EI415">
        <v>180</v>
      </c>
      <c r="EJ415">
        <v>174</v>
      </c>
      <c r="EK415">
        <v>173</v>
      </c>
      <c r="EL415">
        <v>77</v>
      </c>
      <c r="EM415">
        <v>43</v>
      </c>
      <c r="EN415">
        <v>32</v>
      </c>
      <c r="EO415">
        <v>29</v>
      </c>
      <c r="EP415">
        <v>0.30000000000000004</v>
      </c>
      <c r="EQ415">
        <v>2</v>
      </c>
      <c r="ER415">
        <v>2.2999999999999998</v>
      </c>
      <c r="ES415">
        <v>1034.27</v>
      </c>
      <c r="ET415" s="11">
        <f>BC415+BJ415+Y415+DL415</f>
        <v>59</v>
      </c>
      <c r="EU415" s="6">
        <f>IF(DK415&gt;0,(BC415+BI415)/DK415,0)</f>
        <v>3.4285714285714284</v>
      </c>
      <c r="EV415" s="6">
        <f>(DP415+DQ415)/AB415*60</f>
        <v>116.4787861998423</v>
      </c>
      <c r="EW415" s="6">
        <v>9.5</v>
      </c>
      <c r="EX415">
        <v>0.35</v>
      </c>
    </row>
    <row r="416" spans="1:154">
      <c r="A416" s="5">
        <v>3900000</v>
      </c>
      <c r="B416" t="s">
        <v>1576</v>
      </c>
      <c r="C416" t="s">
        <v>1577</v>
      </c>
      <c r="D416" t="s">
        <v>252</v>
      </c>
      <c r="E416" t="s">
        <v>145</v>
      </c>
      <c r="F416" t="s">
        <v>145</v>
      </c>
      <c r="G416">
        <v>73</v>
      </c>
      <c r="H416">
        <v>204</v>
      </c>
      <c r="L416" t="s">
        <v>146</v>
      </c>
      <c r="M416" t="s">
        <v>1578</v>
      </c>
      <c r="N416" t="s">
        <v>565</v>
      </c>
      <c r="O416" t="s">
        <v>149</v>
      </c>
      <c r="P416" t="s">
        <v>164</v>
      </c>
      <c r="Q416">
        <v>66</v>
      </c>
      <c r="R416">
        <v>1</v>
      </c>
      <c r="S416">
        <v>5</v>
      </c>
      <c r="T416">
        <v>3</v>
      </c>
      <c r="U416">
        <v>2</v>
      </c>
      <c r="V416">
        <v>6</v>
      </c>
      <c r="W416">
        <v>-3</v>
      </c>
      <c r="X416" s="6">
        <v>-6.3</v>
      </c>
      <c r="Y416">
        <v>50</v>
      </c>
      <c r="Z416">
        <v>1723</v>
      </c>
      <c r="AA416">
        <v>73091</v>
      </c>
      <c r="AB416" s="6">
        <v>1214.5899999999999</v>
      </c>
      <c r="AC416" s="7">
        <v>18.45</v>
      </c>
      <c r="AD416" s="7">
        <f>AVERAGE(AA416/60/Q416,AB416/Q416,AC416)</f>
        <v>18.43673400673401</v>
      </c>
      <c r="AE416" s="8">
        <v>0.32729100198327149</v>
      </c>
      <c r="AF416" s="8">
        <v>0.21428571428571427</v>
      </c>
      <c r="AG416" s="8">
        <v>5.6112224448897796E-2</v>
      </c>
      <c r="AH416" s="9">
        <f>1-EA416/DU416</f>
        <v>0.93103448275862066</v>
      </c>
      <c r="AI416" s="10">
        <f>(AG416+AH416)*1000</f>
        <v>987.14670720751838</v>
      </c>
      <c r="AJ416" s="7">
        <f>DZ416/AB416*60</f>
        <v>1.3831828024271566</v>
      </c>
      <c r="AK416" s="7">
        <f>EA416/AB416*60</f>
        <v>2.469969290048494</v>
      </c>
      <c r="AL416" s="8">
        <f>IF(DZ416+EA416&gt;0,DZ416/(DZ416+EA416),0)</f>
        <v>0.35897435897435898</v>
      </c>
      <c r="AM416" s="11">
        <f>DZ416-EA416</f>
        <v>-22</v>
      </c>
      <c r="AN416" s="7">
        <f>AJ416-AK416</f>
        <v>-1.0867864876213373</v>
      </c>
      <c r="AO416">
        <v>80</v>
      </c>
      <c r="AP416">
        <v>80</v>
      </c>
      <c r="AQ416">
        <v>54</v>
      </c>
      <c r="AR416">
        <v>40</v>
      </c>
      <c r="AS416">
        <v>40</v>
      </c>
      <c r="AT416">
        <v>40</v>
      </c>
      <c r="AU416" s="6">
        <v>1.28</v>
      </c>
      <c r="AV416">
        <v>2</v>
      </c>
      <c r="AW416">
        <v>2</v>
      </c>
      <c r="AX416">
        <v>7</v>
      </c>
      <c r="AY416" s="11">
        <f>AW416+AX416</f>
        <v>9</v>
      </c>
      <c r="AZ416" s="6">
        <v>55.725000000000001</v>
      </c>
      <c r="BA416" s="6">
        <v>51.85</v>
      </c>
      <c r="BB416" s="6">
        <v>95.2</v>
      </c>
      <c r="BC416">
        <v>143</v>
      </c>
      <c r="BD416">
        <v>143</v>
      </c>
      <c r="BE416">
        <v>96</v>
      </c>
      <c r="BF416" s="11">
        <f>BD416-BE416</f>
        <v>47</v>
      </c>
      <c r="BG416">
        <v>14</v>
      </c>
      <c r="BH416">
        <v>17</v>
      </c>
      <c r="BI416">
        <v>7</v>
      </c>
      <c r="BJ416">
        <v>108</v>
      </c>
      <c r="BK416">
        <v>17</v>
      </c>
      <c r="BL416">
        <v>7</v>
      </c>
      <c r="BM416">
        <v>108</v>
      </c>
      <c r="BN416" s="8">
        <f>BM416/DQ416</f>
        <v>8.0416976917349212E-2</v>
      </c>
      <c r="BO416">
        <v>0</v>
      </c>
      <c r="BP416">
        <v>1</v>
      </c>
      <c r="BQ416">
        <v>0</v>
      </c>
      <c r="BR416">
        <v>1</v>
      </c>
      <c r="BS416" s="8">
        <f>IF(BO416+BP416&gt;0,BO416/(BO416+BP416),0)</f>
        <v>0</v>
      </c>
      <c r="BT416" s="8">
        <f>(BQ416+BR416)/(EH416+EI416)</f>
        <v>7.5930144267274111E-4</v>
      </c>
      <c r="BU416">
        <v>0</v>
      </c>
      <c r="BV416">
        <v>1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1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1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1</v>
      </c>
      <c r="CV416">
        <v>3</v>
      </c>
      <c r="CW416">
        <v>10</v>
      </c>
      <c r="CX416">
        <v>0</v>
      </c>
      <c r="CY416">
        <v>0</v>
      </c>
      <c r="CZ416">
        <v>19</v>
      </c>
      <c r="DA416">
        <v>4</v>
      </c>
      <c r="DB416">
        <v>0</v>
      </c>
      <c r="DC416">
        <v>0</v>
      </c>
      <c r="DD416">
        <v>17</v>
      </c>
      <c r="DE416">
        <v>21</v>
      </c>
      <c r="DF416">
        <v>9</v>
      </c>
      <c r="DG416">
        <v>20</v>
      </c>
      <c r="DH416">
        <v>7</v>
      </c>
      <c r="DI416" s="11">
        <f>DF416-DE416</f>
        <v>-12</v>
      </c>
      <c r="DJ416" s="6">
        <v>-3.9012089899999998</v>
      </c>
      <c r="DK416">
        <v>19</v>
      </c>
      <c r="DL416">
        <v>2</v>
      </c>
      <c r="DM416">
        <v>0</v>
      </c>
      <c r="DN416">
        <v>0</v>
      </c>
      <c r="DO416">
        <v>0</v>
      </c>
      <c r="DP416">
        <v>864</v>
      </c>
      <c r="DQ416">
        <v>1343</v>
      </c>
      <c r="DR416">
        <v>677</v>
      </c>
      <c r="DS416">
        <v>1012</v>
      </c>
      <c r="DT416">
        <v>499</v>
      </c>
      <c r="DU416">
        <v>725</v>
      </c>
      <c r="DV416" s="6">
        <v>37.5</v>
      </c>
      <c r="DW416" s="6">
        <v>60.48</v>
      </c>
      <c r="DX416">
        <v>132</v>
      </c>
      <c r="DY416">
        <v>197</v>
      </c>
      <c r="DZ416">
        <v>28</v>
      </c>
      <c r="EA416">
        <v>50</v>
      </c>
      <c r="EB416">
        <v>30</v>
      </c>
      <c r="EC416">
        <v>48</v>
      </c>
      <c r="ED416">
        <v>53</v>
      </c>
      <c r="EE416">
        <v>43</v>
      </c>
      <c r="EF416" s="11">
        <f>EB416+ED416</f>
        <v>83</v>
      </c>
      <c r="EG416" s="11">
        <f>EC416+EE416</f>
        <v>91</v>
      </c>
      <c r="EH416">
        <v>637</v>
      </c>
      <c r="EI416">
        <v>680</v>
      </c>
      <c r="EJ416">
        <v>509</v>
      </c>
      <c r="EK416">
        <v>397</v>
      </c>
      <c r="EL416">
        <v>129</v>
      </c>
      <c r="EM416">
        <v>121</v>
      </c>
      <c r="EN416">
        <v>81</v>
      </c>
      <c r="EO416">
        <v>63</v>
      </c>
      <c r="EP416">
        <v>-0.7</v>
      </c>
      <c r="EQ416">
        <v>2.8</v>
      </c>
      <c r="ER416">
        <v>2.1</v>
      </c>
      <c r="ES416">
        <v>2496.4499999999998</v>
      </c>
      <c r="ET416" s="11">
        <f>BC416+BJ416+Y416+DL416</f>
        <v>303</v>
      </c>
      <c r="EU416" s="6">
        <f>IF(DK416&gt;0,(BC416+BI416)/DK416,0)</f>
        <v>7.8947368421052628</v>
      </c>
      <c r="EV416" s="6">
        <f>(DP416+DQ416)/AB416*60</f>
        <v>109.02444446274052</v>
      </c>
      <c r="EW416" s="6">
        <v>1.4</v>
      </c>
      <c r="EX416">
        <v>0.02</v>
      </c>
    </row>
    <row r="417" spans="1:154">
      <c r="A417" s="5">
        <v>575000</v>
      </c>
      <c r="B417" t="s">
        <v>1579</v>
      </c>
      <c r="C417" t="s">
        <v>152</v>
      </c>
      <c r="D417" t="s">
        <v>153</v>
      </c>
      <c r="E417" t="s">
        <v>145</v>
      </c>
      <c r="F417" t="s">
        <v>145</v>
      </c>
      <c r="G417">
        <v>73</v>
      </c>
      <c r="H417">
        <v>195</v>
      </c>
      <c r="L417" t="s">
        <v>146</v>
      </c>
      <c r="M417" t="s">
        <v>607</v>
      </c>
      <c r="N417" t="s">
        <v>1031</v>
      </c>
      <c r="O417" t="s">
        <v>224</v>
      </c>
      <c r="P417" t="s">
        <v>331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 s="6">
        <v>-0.60000000000000009</v>
      </c>
      <c r="Y417">
        <v>0</v>
      </c>
      <c r="Z417">
        <v>12</v>
      </c>
      <c r="AA417">
        <v>440</v>
      </c>
      <c r="AB417" s="6">
        <v>7.34</v>
      </c>
      <c r="AC417" s="7">
        <v>7.3333333332999997</v>
      </c>
      <c r="AD417" s="7">
        <f>AVERAGE(AA417/60/Q417,AB417/Q417,AC417)</f>
        <v>7.3355555555444445</v>
      </c>
      <c r="AE417" s="8">
        <v>0.15282115344576305</v>
      </c>
      <c r="AF417" s="8">
        <v>0</v>
      </c>
      <c r="AG417" s="8" t="e">
        <v>#DIV/0!</v>
      </c>
      <c r="AH417" s="9">
        <f>1-EA417/DU417</f>
        <v>1</v>
      </c>
      <c r="AI417" s="10" t="e">
        <f>(AG417+AH417)*1000</f>
        <v>#DIV/0!</v>
      </c>
      <c r="AJ417" s="7">
        <f>DZ417/AB417*60</f>
        <v>0</v>
      </c>
      <c r="AK417" s="7">
        <f>EA417/AB417*60</f>
        <v>0</v>
      </c>
      <c r="AL417" s="8">
        <f>IF(DZ417+EA417&gt;0,DZ417/(DZ417+EA417),0)</f>
        <v>0</v>
      </c>
      <c r="AM417" s="11">
        <f>DZ417-EA417</f>
        <v>0</v>
      </c>
      <c r="AN417" s="7">
        <f>AJ417-AK417</f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 s="6">
        <v>0</v>
      </c>
      <c r="AV417">
        <v>0</v>
      </c>
      <c r="AW417">
        <v>0</v>
      </c>
      <c r="AX417">
        <v>0</v>
      </c>
      <c r="AY417" s="11">
        <f>AW417+AX417</f>
        <v>0</v>
      </c>
      <c r="AZ417" s="6">
        <v>0</v>
      </c>
      <c r="BA417" s="6" t="s">
        <v>255</v>
      </c>
      <c r="BB417" s="6">
        <v>0</v>
      </c>
      <c r="BC417">
        <v>0</v>
      </c>
      <c r="BD417">
        <v>0</v>
      </c>
      <c r="BE417">
        <v>0</v>
      </c>
      <c r="BF417" s="11">
        <f>BD417-BE417</f>
        <v>0</v>
      </c>
      <c r="BG417">
        <v>0</v>
      </c>
      <c r="BH417">
        <v>0</v>
      </c>
      <c r="BI417">
        <v>0</v>
      </c>
      <c r="BJ417">
        <v>2</v>
      </c>
      <c r="BK417">
        <v>0</v>
      </c>
      <c r="BL417">
        <v>0</v>
      </c>
      <c r="BM417">
        <v>2</v>
      </c>
      <c r="BN417" s="8">
        <f>BM417/DQ417</f>
        <v>0.18181818181818182</v>
      </c>
      <c r="BO417">
        <v>0</v>
      </c>
      <c r="BP417">
        <v>8</v>
      </c>
      <c r="BQ417">
        <v>0</v>
      </c>
      <c r="BR417">
        <v>8</v>
      </c>
      <c r="BS417" s="8">
        <f>IF(BO417+BP417&gt;0,BO417/(BO417+BP417),0)</f>
        <v>0</v>
      </c>
      <c r="BT417" s="8">
        <f>(BQ417+BR417)/(EH417+EI417)</f>
        <v>0.72727272727272729</v>
      </c>
      <c r="BU417">
        <v>0</v>
      </c>
      <c r="BV417">
        <v>2</v>
      </c>
      <c r="BW417">
        <v>0</v>
      </c>
      <c r="BX417">
        <v>3</v>
      </c>
      <c r="BY417">
        <v>0</v>
      </c>
      <c r="BZ417">
        <v>3</v>
      </c>
      <c r="CA417">
        <v>0</v>
      </c>
      <c r="CB417">
        <v>1</v>
      </c>
      <c r="CC417">
        <v>0</v>
      </c>
      <c r="CD417">
        <v>5</v>
      </c>
      <c r="CE417">
        <v>0</v>
      </c>
      <c r="CF417">
        <v>5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 s="11">
        <f>DF417-DE417</f>
        <v>0</v>
      </c>
      <c r="DJ417" s="6">
        <v>-1.2089494000000001E-3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11</v>
      </c>
      <c r="DR417">
        <v>0</v>
      </c>
      <c r="DS417">
        <v>6</v>
      </c>
      <c r="DT417">
        <v>0</v>
      </c>
      <c r="DU417">
        <v>5</v>
      </c>
      <c r="DV417" s="6">
        <v>0</v>
      </c>
      <c r="DW417" s="6">
        <v>0.37</v>
      </c>
      <c r="DX417">
        <v>0</v>
      </c>
      <c r="DY417">
        <v>1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 s="11">
        <f>EB417+ED417</f>
        <v>0</v>
      </c>
      <c r="EG417" s="11">
        <f>EC417+EE417</f>
        <v>0</v>
      </c>
      <c r="EH417">
        <v>1</v>
      </c>
      <c r="EI417">
        <v>10</v>
      </c>
      <c r="EJ417">
        <v>2</v>
      </c>
      <c r="EK417">
        <v>9</v>
      </c>
      <c r="EL417">
        <v>0</v>
      </c>
      <c r="EM417">
        <v>0</v>
      </c>
      <c r="EN417">
        <v>1</v>
      </c>
      <c r="EO417">
        <v>0</v>
      </c>
      <c r="EP417">
        <v>0</v>
      </c>
      <c r="EQ417">
        <v>0</v>
      </c>
      <c r="ER417">
        <v>0</v>
      </c>
      <c r="ES417">
        <v>40.69</v>
      </c>
      <c r="ET417" s="11">
        <f>BC417+BJ417+Y417+DL417</f>
        <v>2</v>
      </c>
      <c r="EU417" s="6">
        <f>IF(DK417&gt;0,(BC417+BI417)/DK417,0)</f>
        <v>0</v>
      </c>
      <c r="EV417" s="6">
        <f>(DP417+DQ417)/AB417*60</f>
        <v>89.918256130790184</v>
      </c>
      <c r="EW417" s="6">
        <v>-0.5</v>
      </c>
      <c r="EX417">
        <v>-0.53</v>
      </c>
    </row>
    <row r="418" spans="1:154">
      <c r="A418" s="5">
        <v>7500000</v>
      </c>
      <c r="B418" t="s">
        <v>1580</v>
      </c>
      <c r="C418" t="s">
        <v>227</v>
      </c>
      <c r="D418" t="s">
        <v>221</v>
      </c>
      <c r="E418" t="s">
        <v>145</v>
      </c>
      <c r="F418" t="s">
        <v>145</v>
      </c>
      <c r="G418">
        <v>75</v>
      </c>
      <c r="H418">
        <v>219</v>
      </c>
      <c r="I418">
        <v>2003</v>
      </c>
      <c r="J418">
        <v>1</v>
      </c>
      <c r="K418">
        <v>9</v>
      </c>
      <c r="L418" t="s">
        <v>146</v>
      </c>
      <c r="M418" t="s">
        <v>1581</v>
      </c>
      <c r="N418" t="s">
        <v>1582</v>
      </c>
      <c r="O418" t="s">
        <v>149</v>
      </c>
      <c r="P418" t="s">
        <v>150</v>
      </c>
      <c r="Q418">
        <v>81</v>
      </c>
      <c r="R418">
        <v>9</v>
      </c>
      <c r="S418">
        <v>21</v>
      </c>
      <c r="T418">
        <v>10</v>
      </c>
      <c r="U418">
        <v>11</v>
      </c>
      <c r="V418">
        <v>30</v>
      </c>
      <c r="W418">
        <v>-6</v>
      </c>
      <c r="X418" s="6">
        <v>-4.9000000000000004</v>
      </c>
      <c r="Y418">
        <v>100</v>
      </c>
      <c r="Z418">
        <v>2476</v>
      </c>
      <c r="AA418">
        <v>111982</v>
      </c>
      <c r="AB418" s="6">
        <v>1855.09</v>
      </c>
      <c r="AC418" s="7">
        <v>23.0333333333</v>
      </c>
      <c r="AD418" s="7">
        <f>AVERAGE(AA418/60/Q418,AB418/Q418,AC418)</f>
        <v>22.992414266106859</v>
      </c>
      <c r="AE418" s="8">
        <v>0.38231936029017766</v>
      </c>
      <c r="AF418" s="8">
        <v>0.375</v>
      </c>
      <c r="AG418" s="8">
        <v>8.7527352297592995E-2</v>
      </c>
      <c r="AH418" s="9">
        <f>1-EA418/DU418</f>
        <v>0.91246138002059729</v>
      </c>
      <c r="AI418" s="10">
        <f>(AG418+AH418)*1000</f>
        <v>999.98873231819027</v>
      </c>
      <c r="AJ418" s="7">
        <f>DZ418/AB418*60</f>
        <v>2.5874755402702836</v>
      </c>
      <c r="AK418" s="7">
        <f>EA418/AB418*60</f>
        <v>2.7491927615371763</v>
      </c>
      <c r="AL418" s="8">
        <f>IF(DZ418+EA418&gt;0,DZ418/(DZ418+EA418),0)</f>
        <v>0.48484848484848486</v>
      </c>
      <c r="AM418" s="11">
        <f>DZ418-EA418</f>
        <v>-5</v>
      </c>
      <c r="AN418" s="7">
        <f>AJ418-AK418</f>
        <v>-0.1617172212668927</v>
      </c>
      <c r="AO418">
        <v>310</v>
      </c>
      <c r="AP418">
        <v>310</v>
      </c>
      <c r="AQ418">
        <v>212</v>
      </c>
      <c r="AR418">
        <v>156</v>
      </c>
      <c r="AS418">
        <v>156</v>
      </c>
      <c r="AT418">
        <v>156</v>
      </c>
      <c r="AU418" s="6">
        <v>9.0500000000000007</v>
      </c>
      <c r="AV418">
        <v>23</v>
      </c>
      <c r="AW418">
        <v>18</v>
      </c>
      <c r="AX418">
        <v>14</v>
      </c>
      <c r="AY418" s="11">
        <f>AW418+AX418</f>
        <v>32</v>
      </c>
      <c r="AZ418" s="6">
        <v>49.647399999999998</v>
      </c>
      <c r="BA418" s="6">
        <v>46.38</v>
      </c>
      <c r="BB418" s="6">
        <v>154.1</v>
      </c>
      <c r="BC418">
        <v>132</v>
      </c>
      <c r="BD418">
        <v>132</v>
      </c>
      <c r="BE418">
        <v>86</v>
      </c>
      <c r="BF418" s="11">
        <f>BD418-BE418</f>
        <v>46</v>
      </c>
      <c r="BG418">
        <v>56</v>
      </c>
      <c r="BH418">
        <v>54</v>
      </c>
      <c r="BI418">
        <v>16</v>
      </c>
      <c r="BJ418">
        <v>156</v>
      </c>
      <c r="BK418">
        <v>54</v>
      </c>
      <c r="BL418">
        <v>16</v>
      </c>
      <c r="BM418">
        <v>156</v>
      </c>
      <c r="BN418" s="8">
        <f>BM418/DQ418</f>
        <v>8.1846799580272828E-2</v>
      </c>
      <c r="BO418">
        <v>0</v>
      </c>
      <c r="BP418">
        <v>0</v>
      </c>
      <c r="BQ418">
        <v>0</v>
      </c>
      <c r="BR418">
        <v>0</v>
      </c>
      <c r="BS418" s="8">
        <f>IF(BO418+BP418&gt;0,BO418/(BO418+BP418),0)</f>
        <v>0</v>
      </c>
      <c r="BT418" s="8">
        <f>(BQ418+BR418)/(EH418+EI418)</f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2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4</v>
      </c>
      <c r="CP418">
        <v>2</v>
      </c>
      <c r="CQ418">
        <v>1</v>
      </c>
      <c r="CR418">
        <v>0</v>
      </c>
      <c r="CS418">
        <v>2</v>
      </c>
      <c r="CT418">
        <v>0</v>
      </c>
      <c r="CU418">
        <v>2</v>
      </c>
      <c r="CV418">
        <v>8</v>
      </c>
      <c r="CW418">
        <v>46</v>
      </c>
      <c r="CX418">
        <v>11</v>
      </c>
      <c r="CY418">
        <v>0</v>
      </c>
      <c r="CZ418">
        <v>72</v>
      </c>
      <c r="DA418">
        <v>15</v>
      </c>
      <c r="DB418">
        <v>4</v>
      </c>
      <c r="DC418">
        <v>0</v>
      </c>
      <c r="DD418">
        <v>54</v>
      </c>
      <c r="DE418">
        <v>42</v>
      </c>
      <c r="DF418">
        <v>22</v>
      </c>
      <c r="DG418">
        <v>42</v>
      </c>
      <c r="DH418">
        <v>11</v>
      </c>
      <c r="DI418" s="11">
        <f>DF418-DE418</f>
        <v>-20</v>
      </c>
      <c r="DJ418" s="6">
        <v>-16.432698299999998</v>
      </c>
      <c r="DK418">
        <v>39</v>
      </c>
      <c r="DL418">
        <v>2</v>
      </c>
      <c r="DM418">
        <v>0</v>
      </c>
      <c r="DN418">
        <v>1</v>
      </c>
      <c r="DO418">
        <v>0</v>
      </c>
      <c r="DP418">
        <v>1691</v>
      </c>
      <c r="DQ418">
        <v>1906</v>
      </c>
      <c r="DR418">
        <v>1256</v>
      </c>
      <c r="DS418">
        <v>1371</v>
      </c>
      <c r="DT418">
        <v>914</v>
      </c>
      <c r="DU418">
        <v>971</v>
      </c>
      <c r="DV418" s="6">
        <v>76.790000000000006</v>
      </c>
      <c r="DW418" s="6">
        <v>87.66</v>
      </c>
      <c r="DX418">
        <v>239</v>
      </c>
      <c r="DY418">
        <v>290</v>
      </c>
      <c r="DZ418">
        <v>80</v>
      </c>
      <c r="EA418">
        <v>85</v>
      </c>
      <c r="EB418">
        <v>80</v>
      </c>
      <c r="EC418">
        <v>81</v>
      </c>
      <c r="ED418">
        <v>90</v>
      </c>
      <c r="EE418">
        <v>100</v>
      </c>
      <c r="EF418" s="11">
        <f>EB418+ED418</f>
        <v>170</v>
      </c>
      <c r="EG418" s="11">
        <f>EC418+EE418</f>
        <v>181</v>
      </c>
      <c r="EH418">
        <v>983</v>
      </c>
      <c r="EI418">
        <v>942</v>
      </c>
      <c r="EJ418">
        <v>641</v>
      </c>
      <c r="EK418">
        <v>632</v>
      </c>
      <c r="EL418">
        <v>289</v>
      </c>
      <c r="EM418">
        <v>181</v>
      </c>
      <c r="EN418">
        <v>118</v>
      </c>
      <c r="EO418">
        <v>112</v>
      </c>
      <c r="EP418">
        <v>2</v>
      </c>
      <c r="EQ418">
        <v>3.9</v>
      </c>
      <c r="ER418">
        <v>5.9</v>
      </c>
      <c r="ES418">
        <v>2997.11</v>
      </c>
      <c r="ET418" s="11">
        <f>BC418+BJ418+Y418+DL418</f>
        <v>390</v>
      </c>
      <c r="EU418" s="6">
        <f>IF(DK418&gt;0,(BC418+BI418)/DK418,0)</f>
        <v>3.7948717948717947</v>
      </c>
      <c r="EV418" s="6">
        <f>(DP418+DQ418)/AB418*60</f>
        <v>116.33936897940262</v>
      </c>
      <c r="EW418" s="6">
        <v>24.1</v>
      </c>
      <c r="EX418">
        <v>0.3</v>
      </c>
    </row>
    <row r="419" spans="1:154">
      <c r="A419" s="5">
        <v>575000</v>
      </c>
      <c r="B419" t="s">
        <v>1583</v>
      </c>
      <c r="C419" t="s">
        <v>170</v>
      </c>
      <c r="D419" t="s">
        <v>153</v>
      </c>
      <c r="E419" t="s">
        <v>145</v>
      </c>
      <c r="F419" t="s">
        <v>145</v>
      </c>
      <c r="G419">
        <v>71</v>
      </c>
      <c r="H419">
        <v>180</v>
      </c>
      <c r="L419" t="s">
        <v>146</v>
      </c>
      <c r="M419" t="s">
        <v>1584</v>
      </c>
      <c r="N419" t="s">
        <v>1585</v>
      </c>
      <c r="O419" t="s">
        <v>238</v>
      </c>
      <c r="P419" t="s">
        <v>331</v>
      </c>
      <c r="Q419">
        <v>24</v>
      </c>
      <c r="R419">
        <v>2</v>
      </c>
      <c r="S419">
        <v>2</v>
      </c>
      <c r="T419">
        <v>2</v>
      </c>
      <c r="U419">
        <v>0</v>
      </c>
      <c r="V419">
        <v>4</v>
      </c>
      <c r="W419">
        <v>-2</v>
      </c>
      <c r="X419" s="6">
        <v>-3.7</v>
      </c>
      <c r="Y419">
        <v>10</v>
      </c>
      <c r="Z419">
        <v>309</v>
      </c>
      <c r="AA419">
        <v>12776</v>
      </c>
      <c r="AB419" s="6">
        <v>212.95</v>
      </c>
      <c r="AC419" s="7">
        <v>8.8666666667000005</v>
      </c>
      <c r="AD419" s="7">
        <f>AVERAGE(AA419/60/Q419,AB419/Q419,AC419)</f>
        <v>8.870601851862963</v>
      </c>
      <c r="AE419" s="8">
        <v>0.18250145692639952</v>
      </c>
      <c r="AF419" s="8">
        <v>0.8</v>
      </c>
      <c r="AG419" s="8">
        <v>6.25E-2</v>
      </c>
      <c r="AH419" s="9">
        <f>1-EA419/DU419</f>
        <v>0.94354838709677424</v>
      </c>
      <c r="AI419" s="10">
        <f>(AG419+AH419)*1000</f>
        <v>1006.0483870967743</v>
      </c>
      <c r="AJ419" s="7">
        <f>DZ419/AB419*60</f>
        <v>1.4087814040854663</v>
      </c>
      <c r="AK419" s="7">
        <f>EA419/AB419*60</f>
        <v>1.9722939657196525</v>
      </c>
      <c r="AL419" s="8">
        <f>IF(DZ419+EA419&gt;0,DZ419/(DZ419+EA419),0)</f>
        <v>0.41666666666666669</v>
      </c>
      <c r="AM419" s="11">
        <f>DZ419-EA419</f>
        <v>-2</v>
      </c>
      <c r="AN419" s="7">
        <f>AJ419-AK419</f>
        <v>-0.56351256163418628</v>
      </c>
      <c r="AO419">
        <v>32</v>
      </c>
      <c r="AP419">
        <v>32</v>
      </c>
      <c r="AQ419">
        <v>21</v>
      </c>
      <c r="AR419">
        <v>19</v>
      </c>
      <c r="AS419">
        <v>19</v>
      </c>
      <c r="AT419">
        <v>19</v>
      </c>
      <c r="AU419" s="6">
        <v>1.61</v>
      </c>
      <c r="AV419">
        <v>5</v>
      </c>
      <c r="AW419">
        <v>2</v>
      </c>
      <c r="AX419">
        <v>1</v>
      </c>
      <c r="AY419" s="11">
        <f>AW419+AX419</f>
        <v>3</v>
      </c>
      <c r="AZ419" s="6">
        <v>28.736799999999999</v>
      </c>
      <c r="BA419" s="6">
        <v>23.68</v>
      </c>
      <c r="BB419" s="6">
        <v>58</v>
      </c>
      <c r="BC419">
        <v>25</v>
      </c>
      <c r="BD419">
        <v>25</v>
      </c>
      <c r="BE419">
        <v>36</v>
      </c>
      <c r="BF419" s="11">
        <f>BD419-BE419</f>
        <v>-11</v>
      </c>
      <c r="BG419">
        <v>2</v>
      </c>
      <c r="BH419">
        <v>1</v>
      </c>
      <c r="BI419">
        <v>7</v>
      </c>
      <c r="BJ419">
        <v>11</v>
      </c>
      <c r="BK419">
        <v>1</v>
      </c>
      <c r="BL419">
        <v>7</v>
      </c>
      <c r="BM419">
        <v>11</v>
      </c>
      <c r="BN419" s="8">
        <f>BM419/DQ419</f>
        <v>4.4534412955465584E-2</v>
      </c>
      <c r="BO419">
        <v>8</v>
      </c>
      <c r="BP419">
        <v>11</v>
      </c>
      <c r="BQ419">
        <v>8</v>
      </c>
      <c r="BR419">
        <v>11</v>
      </c>
      <c r="BS419" s="8">
        <f>IF(BO419+BP419&gt;0,BO419/(BO419+BP419),0)</f>
        <v>0.42105263157894735</v>
      </c>
      <c r="BT419" s="8">
        <f>(BQ419+BR419)/(EH419+EI419)</f>
        <v>0.10734463276836158</v>
      </c>
      <c r="BU419">
        <v>1</v>
      </c>
      <c r="BV419">
        <v>3</v>
      </c>
      <c r="BW419">
        <v>5</v>
      </c>
      <c r="BX419">
        <v>3</v>
      </c>
      <c r="BY419">
        <v>2</v>
      </c>
      <c r="BZ419">
        <v>5</v>
      </c>
      <c r="CA419">
        <v>3</v>
      </c>
      <c r="CB419">
        <v>3</v>
      </c>
      <c r="CC419">
        <v>1</v>
      </c>
      <c r="CD419">
        <v>1</v>
      </c>
      <c r="CE419">
        <v>8</v>
      </c>
      <c r="CF419">
        <v>9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1</v>
      </c>
      <c r="CN419">
        <v>0</v>
      </c>
      <c r="CO419">
        <v>0</v>
      </c>
      <c r="CP419">
        <v>1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2</v>
      </c>
      <c r="CW419">
        <v>0</v>
      </c>
      <c r="CX419">
        <v>5</v>
      </c>
      <c r="CY419">
        <v>0</v>
      </c>
      <c r="CZ419">
        <v>2</v>
      </c>
      <c r="DA419">
        <v>2</v>
      </c>
      <c r="DB419">
        <v>1</v>
      </c>
      <c r="DC419">
        <v>0</v>
      </c>
      <c r="DD419">
        <v>9</v>
      </c>
      <c r="DE419">
        <v>5</v>
      </c>
      <c r="DF419">
        <v>8</v>
      </c>
      <c r="DG419">
        <v>6</v>
      </c>
      <c r="DH419">
        <v>5</v>
      </c>
      <c r="DI419" s="11">
        <f>DF419-DE419</f>
        <v>3</v>
      </c>
      <c r="DJ419" s="6">
        <v>-1.0052947730999999</v>
      </c>
      <c r="DK419">
        <v>5</v>
      </c>
      <c r="DL419">
        <v>0</v>
      </c>
      <c r="DM419">
        <v>0</v>
      </c>
      <c r="DN419">
        <v>0</v>
      </c>
      <c r="DO419">
        <v>0</v>
      </c>
      <c r="DP419">
        <v>144</v>
      </c>
      <c r="DQ419">
        <v>247</v>
      </c>
      <c r="DR419">
        <v>100</v>
      </c>
      <c r="DS419">
        <v>176</v>
      </c>
      <c r="DT419">
        <v>80</v>
      </c>
      <c r="DU419">
        <v>124</v>
      </c>
      <c r="DV419" s="6">
        <v>4.91</v>
      </c>
      <c r="DW419" s="6">
        <v>9.3699999999999992</v>
      </c>
      <c r="DX419">
        <v>10</v>
      </c>
      <c r="DY419">
        <v>20</v>
      </c>
      <c r="DZ419">
        <v>5</v>
      </c>
      <c r="EA419">
        <v>7</v>
      </c>
      <c r="EB419">
        <v>4</v>
      </c>
      <c r="EC419">
        <v>9</v>
      </c>
      <c r="ED419">
        <v>7</v>
      </c>
      <c r="EE419">
        <v>5</v>
      </c>
      <c r="EF419" s="11">
        <f>EB419+ED419</f>
        <v>11</v>
      </c>
      <c r="EG419" s="11">
        <f>EC419+EE419</f>
        <v>14</v>
      </c>
      <c r="EH419">
        <v>91</v>
      </c>
      <c r="EI419">
        <v>86</v>
      </c>
      <c r="EJ419">
        <v>102</v>
      </c>
      <c r="EK419">
        <v>127</v>
      </c>
      <c r="EL419">
        <v>22</v>
      </c>
      <c r="EM419">
        <v>20</v>
      </c>
      <c r="EN419">
        <v>19</v>
      </c>
      <c r="EO419">
        <v>16</v>
      </c>
      <c r="EP419">
        <v>0.1</v>
      </c>
      <c r="EQ419">
        <v>0.1</v>
      </c>
      <c r="ER419">
        <v>0.2</v>
      </c>
      <c r="ES419">
        <v>953.89</v>
      </c>
      <c r="ET419" s="11">
        <f>BC419+BJ419+Y419+DL419</f>
        <v>46</v>
      </c>
      <c r="EU419" s="6">
        <f>IF(DK419&gt;0,(BC419+BI419)/DK419,0)</f>
        <v>6.4</v>
      </c>
      <c r="EV419" s="6">
        <f>(DP419+DQ419)/AB419*60</f>
        <v>110.16670579948345</v>
      </c>
      <c r="EW419" s="6">
        <v>-0.60000000000000009</v>
      </c>
      <c r="EX419">
        <v>-0.03</v>
      </c>
    </row>
    <row r="420" spans="1:154">
      <c r="A420" s="5">
        <v>4000000</v>
      </c>
      <c r="B420" t="s">
        <v>1586</v>
      </c>
      <c r="C420" t="s">
        <v>1587</v>
      </c>
      <c r="E420" t="s">
        <v>383</v>
      </c>
      <c r="F420" t="s">
        <v>383</v>
      </c>
      <c r="G420">
        <v>73</v>
      </c>
      <c r="H420">
        <v>207</v>
      </c>
      <c r="I420">
        <v>1997</v>
      </c>
      <c r="J420">
        <v>1</v>
      </c>
      <c r="K420">
        <v>12</v>
      </c>
      <c r="L420" t="s">
        <v>146</v>
      </c>
      <c r="M420" t="s">
        <v>1588</v>
      </c>
      <c r="N420" t="s">
        <v>944</v>
      </c>
      <c r="O420" t="s">
        <v>163</v>
      </c>
      <c r="P420" t="s">
        <v>178</v>
      </c>
      <c r="Q420">
        <v>73</v>
      </c>
      <c r="R420">
        <v>26</v>
      </c>
      <c r="S420">
        <v>19</v>
      </c>
      <c r="T420">
        <v>11</v>
      </c>
      <c r="U420">
        <v>8</v>
      </c>
      <c r="V420">
        <v>45</v>
      </c>
      <c r="W420">
        <v>7</v>
      </c>
      <c r="X420" s="6">
        <v>0.4</v>
      </c>
      <c r="Y420">
        <v>8</v>
      </c>
      <c r="Z420">
        <v>1657</v>
      </c>
      <c r="AA420">
        <v>73836</v>
      </c>
      <c r="AB420" s="6">
        <v>1227.71</v>
      </c>
      <c r="AC420" s="7">
        <v>16.866666666699999</v>
      </c>
      <c r="AD420" s="7">
        <f>AVERAGE(AA420/60/Q420,AB420/Q420,AC420)</f>
        <v>16.847382039584932</v>
      </c>
      <c r="AE420" s="8">
        <v>0.28461575910440773</v>
      </c>
      <c r="AF420" s="8">
        <v>0.81818181818181823</v>
      </c>
      <c r="AG420" s="8">
        <v>9.6153846153846159E-2</v>
      </c>
      <c r="AH420" s="9">
        <f>1-EA420/DU420</f>
        <v>0.91442155309033279</v>
      </c>
      <c r="AI420" s="10">
        <f>(AG420+AH420)*1000</f>
        <v>1010.575399244179</v>
      </c>
      <c r="AJ420" s="7">
        <f>DZ420/AB420*60</f>
        <v>2.6879311889615622</v>
      </c>
      <c r="AK420" s="7">
        <f>EA420/AB420*60</f>
        <v>2.6390597127986251</v>
      </c>
      <c r="AL420" s="8">
        <f>IF(DZ420+EA420&gt;0,DZ420/(DZ420+EA420),0)</f>
        <v>0.50458715596330272</v>
      </c>
      <c r="AM420" s="11">
        <f>DZ420-EA420</f>
        <v>1</v>
      </c>
      <c r="AN420" s="7">
        <f>AJ420-AK420</f>
        <v>4.8871476162937189E-2</v>
      </c>
      <c r="AO420">
        <v>303</v>
      </c>
      <c r="AP420">
        <v>303</v>
      </c>
      <c r="AQ420">
        <v>226</v>
      </c>
      <c r="AR420">
        <v>167</v>
      </c>
      <c r="AS420">
        <v>167</v>
      </c>
      <c r="AT420">
        <v>167</v>
      </c>
      <c r="AU420" s="6">
        <v>15.66</v>
      </c>
      <c r="AV420">
        <v>56</v>
      </c>
      <c r="AW420">
        <v>3</v>
      </c>
      <c r="AX420">
        <v>16</v>
      </c>
      <c r="AY420" s="11">
        <f>AW420+AX420</f>
        <v>19</v>
      </c>
      <c r="AZ420" s="6">
        <v>28.688600000000001</v>
      </c>
      <c r="BA420" s="6">
        <v>27.35</v>
      </c>
      <c r="BB420" s="6">
        <v>175.6</v>
      </c>
      <c r="BC420">
        <v>32</v>
      </c>
      <c r="BD420">
        <v>32</v>
      </c>
      <c r="BE420">
        <v>66</v>
      </c>
      <c r="BF420" s="11">
        <f>BD420-BE420</f>
        <v>-34</v>
      </c>
      <c r="BG420">
        <v>59</v>
      </c>
      <c r="BH420">
        <v>29</v>
      </c>
      <c r="BI420">
        <v>47</v>
      </c>
      <c r="BJ420">
        <v>36</v>
      </c>
      <c r="BK420">
        <v>29</v>
      </c>
      <c r="BL420">
        <v>47</v>
      </c>
      <c r="BM420">
        <v>36</v>
      </c>
      <c r="BN420" s="8">
        <f>BM420/DQ420</f>
        <v>3.1331592689295036E-2</v>
      </c>
      <c r="BO420">
        <v>5</v>
      </c>
      <c r="BP420">
        <v>9</v>
      </c>
      <c r="BQ420">
        <v>5</v>
      </c>
      <c r="BR420">
        <v>9</v>
      </c>
      <c r="BS420" s="8">
        <f>IF(BO420+BP420&gt;0,BO420/(BO420+BP420),0)</f>
        <v>0.35714285714285715</v>
      </c>
      <c r="BT420" s="8">
        <f>(BQ420+BR420)/(EH420+EI420)</f>
        <v>1.237842617152962E-2</v>
      </c>
      <c r="BU420">
        <v>0</v>
      </c>
      <c r="BV420">
        <v>2</v>
      </c>
      <c r="BW420">
        <v>0</v>
      </c>
      <c r="BX420">
        <v>2</v>
      </c>
      <c r="BY420">
        <v>5</v>
      </c>
      <c r="BZ420">
        <v>5</v>
      </c>
      <c r="CA420">
        <v>1</v>
      </c>
      <c r="CB420">
        <v>3</v>
      </c>
      <c r="CC420">
        <v>1</v>
      </c>
      <c r="CD420">
        <v>4</v>
      </c>
      <c r="CE420">
        <v>5</v>
      </c>
      <c r="CF420">
        <v>6</v>
      </c>
      <c r="CG420">
        <v>3</v>
      </c>
      <c r="CH420">
        <v>2</v>
      </c>
      <c r="CI420">
        <v>7</v>
      </c>
      <c r="CJ420">
        <v>3</v>
      </c>
      <c r="CK420">
        <v>0</v>
      </c>
      <c r="CL420">
        <v>0</v>
      </c>
      <c r="CM420">
        <v>2</v>
      </c>
      <c r="CN420">
        <v>0</v>
      </c>
      <c r="CO420">
        <v>6</v>
      </c>
      <c r="CP420">
        <v>3</v>
      </c>
      <c r="CQ420">
        <v>0</v>
      </c>
      <c r="CR420">
        <v>0</v>
      </c>
      <c r="CS420">
        <v>15</v>
      </c>
      <c r="CT420">
        <v>2</v>
      </c>
      <c r="CU420">
        <v>2</v>
      </c>
      <c r="CV420">
        <v>3</v>
      </c>
      <c r="CW420">
        <v>52</v>
      </c>
      <c r="CX420">
        <v>18</v>
      </c>
      <c r="CY420">
        <v>1</v>
      </c>
      <c r="CZ420">
        <v>33</v>
      </c>
      <c r="DA420">
        <v>18</v>
      </c>
      <c r="DB420">
        <v>1</v>
      </c>
      <c r="DC420">
        <v>1</v>
      </c>
      <c r="DD420">
        <v>95</v>
      </c>
      <c r="DE420">
        <v>4</v>
      </c>
      <c r="DF420">
        <v>11</v>
      </c>
      <c r="DG420">
        <v>4</v>
      </c>
      <c r="DH420">
        <v>11</v>
      </c>
      <c r="DI420" s="11">
        <f>DF420-DE420</f>
        <v>7</v>
      </c>
      <c r="DJ420" s="6">
        <v>6.4438059504999998</v>
      </c>
      <c r="DK420">
        <v>4</v>
      </c>
      <c r="DL420">
        <v>0</v>
      </c>
      <c r="DM420">
        <v>0</v>
      </c>
      <c r="DN420">
        <v>0</v>
      </c>
      <c r="DO420">
        <v>0</v>
      </c>
      <c r="DP420">
        <v>1079</v>
      </c>
      <c r="DQ420">
        <v>1149</v>
      </c>
      <c r="DR420">
        <v>768</v>
      </c>
      <c r="DS420">
        <v>842</v>
      </c>
      <c r="DT420">
        <v>572</v>
      </c>
      <c r="DU420">
        <v>631</v>
      </c>
      <c r="DV420" s="6">
        <v>48.82</v>
      </c>
      <c r="DW420" s="6">
        <v>54.84</v>
      </c>
      <c r="DX420">
        <v>168</v>
      </c>
      <c r="DY420">
        <v>184</v>
      </c>
      <c r="DZ420">
        <v>55</v>
      </c>
      <c r="EA420">
        <v>54</v>
      </c>
      <c r="EB420">
        <v>22</v>
      </c>
      <c r="EC420">
        <v>43</v>
      </c>
      <c r="ED420">
        <v>55</v>
      </c>
      <c r="EE420">
        <v>66</v>
      </c>
      <c r="EF420" s="11">
        <f>EB420+ED420</f>
        <v>77</v>
      </c>
      <c r="EG420" s="11">
        <f>EC420+EE420</f>
        <v>109</v>
      </c>
      <c r="EH420">
        <v>530</v>
      </c>
      <c r="EI420">
        <v>601</v>
      </c>
      <c r="EJ420">
        <v>248</v>
      </c>
      <c r="EK420">
        <v>529</v>
      </c>
      <c r="EL420">
        <v>183</v>
      </c>
      <c r="EM420">
        <v>153</v>
      </c>
      <c r="EN420">
        <v>53</v>
      </c>
      <c r="EO420">
        <v>59</v>
      </c>
      <c r="EP420">
        <v>4.4000000000000004</v>
      </c>
      <c r="EQ420">
        <v>1.4</v>
      </c>
      <c r="ER420">
        <v>5.8</v>
      </c>
      <c r="ES420">
        <v>3085.86</v>
      </c>
      <c r="ET420" s="11">
        <f>BC420+BJ420+Y420+DL420</f>
        <v>76</v>
      </c>
      <c r="EU420" s="6">
        <f>IF(DK420&gt;0,(BC420+BI420)/DK420,0)</f>
        <v>19.75</v>
      </c>
      <c r="EV420" s="6">
        <f>(DP420+DQ420)/AB420*60</f>
        <v>108.88564889102474</v>
      </c>
      <c r="EW420" s="6">
        <v>45.5</v>
      </c>
      <c r="EX420">
        <v>0.62</v>
      </c>
    </row>
    <row r="421" spans="1:154">
      <c r="A421" s="5">
        <v>5600000</v>
      </c>
      <c r="B421" t="s">
        <v>1589</v>
      </c>
      <c r="C421" t="s">
        <v>227</v>
      </c>
      <c r="D421" t="s">
        <v>221</v>
      </c>
      <c r="E421" t="s">
        <v>145</v>
      </c>
      <c r="F421" t="s">
        <v>145</v>
      </c>
      <c r="G421">
        <v>76</v>
      </c>
      <c r="H421">
        <v>221</v>
      </c>
      <c r="I421">
        <v>2002</v>
      </c>
      <c r="J421">
        <v>1</v>
      </c>
      <c r="K421">
        <v>3</v>
      </c>
      <c r="L421" t="s">
        <v>146</v>
      </c>
      <c r="M421" t="s">
        <v>1590</v>
      </c>
      <c r="N421" t="s">
        <v>1591</v>
      </c>
      <c r="O421" t="s">
        <v>149</v>
      </c>
      <c r="P421" t="s">
        <v>261</v>
      </c>
      <c r="Q421">
        <v>81</v>
      </c>
      <c r="R421">
        <v>1</v>
      </c>
      <c r="S421">
        <v>14</v>
      </c>
      <c r="T421">
        <v>7</v>
      </c>
      <c r="U421">
        <v>7</v>
      </c>
      <c r="V421">
        <v>15</v>
      </c>
      <c r="W421">
        <v>6</v>
      </c>
      <c r="X421" s="6">
        <v>-3.1</v>
      </c>
      <c r="Y421">
        <v>28</v>
      </c>
      <c r="Z421">
        <v>2366</v>
      </c>
      <c r="AA421">
        <v>108889</v>
      </c>
      <c r="AB421" s="6">
        <v>1807.02</v>
      </c>
      <c r="AC421" s="7">
        <v>22.4</v>
      </c>
      <c r="AD421" s="7">
        <f>AVERAGE(AA421/60/Q421,AB421/Q421,AC421)</f>
        <v>22.371344307270231</v>
      </c>
      <c r="AE421" s="8">
        <v>0.39028088249586934</v>
      </c>
      <c r="AF421" s="8">
        <v>0.21126760563380281</v>
      </c>
      <c r="AG421" s="8">
        <v>9.8611111111111108E-2</v>
      </c>
      <c r="AH421" s="9">
        <f>1-EA421/DU421</f>
        <v>0.91443298969072162</v>
      </c>
      <c r="AI421" s="10">
        <f>(AG421+AH421)*1000</f>
        <v>1013.0441008018328</v>
      </c>
      <c r="AJ421" s="7">
        <f>DZ421/AB421*60</f>
        <v>2.3574725238237537</v>
      </c>
      <c r="AK421" s="7">
        <f>EA421/AB421*60</f>
        <v>2.7559185841883322</v>
      </c>
      <c r="AL421" s="8">
        <f>IF(DZ421+EA421&gt;0,DZ421/(DZ421+EA421),0)</f>
        <v>0.46103896103896103</v>
      </c>
      <c r="AM421" s="11">
        <f>DZ421-EA421</f>
        <v>-12</v>
      </c>
      <c r="AN421" s="7">
        <f>AJ421-AK421</f>
        <v>-0.39844606036457852</v>
      </c>
      <c r="AO421">
        <v>205</v>
      </c>
      <c r="AP421">
        <v>205</v>
      </c>
      <c r="AQ421">
        <v>139</v>
      </c>
      <c r="AR421">
        <v>106</v>
      </c>
      <c r="AS421">
        <v>106</v>
      </c>
      <c r="AT421">
        <v>106</v>
      </c>
      <c r="AU421" s="6">
        <v>4.46</v>
      </c>
      <c r="AV421">
        <v>7</v>
      </c>
      <c r="AW421">
        <v>4</v>
      </c>
      <c r="AX421">
        <v>2</v>
      </c>
      <c r="AY421" s="11">
        <f>AW421+AX421</f>
        <v>6</v>
      </c>
      <c r="AZ421" s="6">
        <v>52.084899999999998</v>
      </c>
      <c r="BA421" s="6">
        <v>45.94</v>
      </c>
      <c r="BB421" s="6">
        <v>136.5</v>
      </c>
      <c r="BC421">
        <v>67</v>
      </c>
      <c r="BD421">
        <v>67</v>
      </c>
      <c r="BE421">
        <v>115</v>
      </c>
      <c r="BF421" s="11">
        <f>BD421-BE421</f>
        <v>-48</v>
      </c>
      <c r="BG421">
        <v>33</v>
      </c>
      <c r="BH421">
        <v>37</v>
      </c>
      <c r="BI421">
        <v>11</v>
      </c>
      <c r="BJ421">
        <v>111</v>
      </c>
      <c r="BK421">
        <v>37</v>
      </c>
      <c r="BL421">
        <v>11</v>
      </c>
      <c r="BM421">
        <v>111</v>
      </c>
      <c r="BN421" s="8">
        <f>BM421/DQ421</f>
        <v>6.2080536912751678E-2</v>
      </c>
      <c r="BO421">
        <v>0</v>
      </c>
      <c r="BP421">
        <v>0</v>
      </c>
      <c r="BQ421">
        <v>0</v>
      </c>
      <c r="BR421">
        <v>0</v>
      </c>
      <c r="BS421" s="8">
        <f>IF(BO421+BP421&gt;0,BO421/(BO421+BP421),0)</f>
        <v>0</v>
      </c>
      <c r="BT421" s="8">
        <f>(BQ421+BR421)/(EH421+EI421)</f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1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1</v>
      </c>
      <c r="CV421">
        <v>0</v>
      </c>
      <c r="CW421">
        <v>32</v>
      </c>
      <c r="CX421">
        <v>0</v>
      </c>
      <c r="CY421">
        <v>1</v>
      </c>
      <c r="CZ421">
        <v>52</v>
      </c>
      <c r="DA421">
        <v>9</v>
      </c>
      <c r="DB421">
        <v>0</v>
      </c>
      <c r="DC421">
        <v>0</v>
      </c>
      <c r="DD421">
        <v>44</v>
      </c>
      <c r="DE421">
        <v>14</v>
      </c>
      <c r="DF421">
        <v>3</v>
      </c>
      <c r="DG421">
        <v>14</v>
      </c>
      <c r="DH421">
        <v>2</v>
      </c>
      <c r="DI421" s="11">
        <f>DF421-DE421</f>
        <v>-11</v>
      </c>
      <c r="DJ421" s="6">
        <v>-3.3101800699999999</v>
      </c>
      <c r="DK421">
        <v>14</v>
      </c>
      <c r="DL421">
        <v>0</v>
      </c>
      <c r="DM421">
        <v>0</v>
      </c>
      <c r="DN421">
        <v>0</v>
      </c>
      <c r="DO421">
        <v>0</v>
      </c>
      <c r="DP421">
        <v>1325</v>
      </c>
      <c r="DQ421">
        <v>1788</v>
      </c>
      <c r="DR421">
        <v>995</v>
      </c>
      <c r="DS421">
        <v>1334</v>
      </c>
      <c r="DT421">
        <v>720</v>
      </c>
      <c r="DU421">
        <v>970</v>
      </c>
      <c r="DV421" s="6">
        <v>58.96</v>
      </c>
      <c r="DW421" s="6">
        <v>81.760000000000005</v>
      </c>
      <c r="DX421">
        <v>187</v>
      </c>
      <c r="DY421">
        <v>255</v>
      </c>
      <c r="DZ421">
        <v>71</v>
      </c>
      <c r="EA421">
        <v>83</v>
      </c>
      <c r="EB421">
        <v>48</v>
      </c>
      <c r="EC421">
        <v>63</v>
      </c>
      <c r="ED421">
        <v>60</v>
      </c>
      <c r="EE421">
        <v>53</v>
      </c>
      <c r="EF421" s="11">
        <f>EB421+ED421</f>
        <v>108</v>
      </c>
      <c r="EG421" s="11">
        <f>EC421+EE421</f>
        <v>116</v>
      </c>
      <c r="EH421">
        <v>929</v>
      </c>
      <c r="EI421">
        <v>916</v>
      </c>
      <c r="EJ421">
        <v>558</v>
      </c>
      <c r="EK421">
        <v>630</v>
      </c>
      <c r="EL421">
        <v>162</v>
      </c>
      <c r="EM421">
        <v>204</v>
      </c>
      <c r="EN421">
        <v>106</v>
      </c>
      <c r="EO421">
        <v>74</v>
      </c>
      <c r="EP421">
        <v>-0.5</v>
      </c>
      <c r="EQ421">
        <v>4.5999999999999996</v>
      </c>
      <c r="ER421">
        <v>4.0999999999999996</v>
      </c>
      <c r="ES421">
        <v>2823.03</v>
      </c>
      <c r="ET421" s="11">
        <f>BC421+BJ421+Y421+DL421</f>
        <v>206</v>
      </c>
      <c r="EU421" s="6">
        <f>IF(DK421&gt;0,(BC421+BI421)/DK421,0)</f>
        <v>5.5714285714285712</v>
      </c>
      <c r="EV421" s="6">
        <f>(DP421+DQ421)/AB421*60</f>
        <v>103.36354882624431</v>
      </c>
      <c r="EW421" s="6">
        <v>17</v>
      </c>
      <c r="EX421">
        <v>0.21</v>
      </c>
    </row>
    <row r="422" spans="1:154">
      <c r="A422" s="5">
        <v>925000</v>
      </c>
      <c r="B422" t="s">
        <v>1592</v>
      </c>
      <c r="C422" t="s">
        <v>1593</v>
      </c>
      <c r="E422" t="s">
        <v>388</v>
      </c>
      <c r="F422" t="s">
        <v>388</v>
      </c>
      <c r="G422">
        <v>75</v>
      </c>
      <c r="H422">
        <v>215</v>
      </c>
      <c r="I422">
        <v>2016</v>
      </c>
      <c r="J422">
        <v>1</v>
      </c>
      <c r="K422">
        <v>9</v>
      </c>
      <c r="L422" t="s">
        <v>146</v>
      </c>
      <c r="M422" t="s">
        <v>1594</v>
      </c>
      <c r="N422" t="s">
        <v>1003</v>
      </c>
      <c r="O422" t="s">
        <v>149</v>
      </c>
      <c r="P422" t="s">
        <v>318</v>
      </c>
      <c r="Q422">
        <v>4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 s="6">
        <v>-2.1</v>
      </c>
      <c r="Y422">
        <v>0</v>
      </c>
      <c r="Z422">
        <v>68</v>
      </c>
      <c r="AA422">
        <v>2910</v>
      </c>
      <c r="AB422" s="6">
        <v>48.5</v>
      </c>
      <c r="AC422" s="7">
        <v>12.1333333333</v>
      </c>
      <c r="AD422" s="7">
        <f>AVERAGE(AA422/60/Q422,AB422/Q422,AC422)</f>
        <v>12.127777777766667</v>
      </c>
      <c r="AE422" s="8">
        <v>0.23809523809523811</v>
      </c>
      <c r="AF422" s="8">
        <v>0</v>
      </c>
      <c r="AG422" s="8">
        <v>0.15789473684210525</v>
      </c>
      <c r="AH422" s="9">
        <f>1-EA422/DU422</f>
        <v>0.94117647058823528</v>
      </c>
      <c r="AI422" s="10">
        <f>(AG422+AH422)*1000</f>
        <v>1099.0712074303406</v>
      </c>
      <c r="AJ422" s="7">
        <f>DZ422/AB422*60</f>
        <v>3.7113402061855671</v>
      </c>
      <c r="AK422" s="7">
        <f>EA422/AB422*60</f>
        <v>2.4742268041237114</v>
      </c>
      <c r="AL422" s="8">
        <f>IF(DZ422+EA422&gt;0,DZ422/(DZ422+EA422),0)</f>
        <v>0.6</v>
      </c>
      <c r="AM422" s="11">
        <f>DZ422-EA422</f>
        <v>1</v>
      </c>
      <c r="AN422" s="7">
        <f>AJ422-AK422</f>
        <v>1.2371134020618557</v>
      </c>
      <c r="AO422">
        <v>4</v>
      </c>
      <c r="AP422">
        <v>4</v>
      </c>
      <c r="AQ422">
        <v>3</v>
      </c>
      <c r="AR422">
        <v>2</v>
      </c>
      <c r="AS422">
        <v>2</v>
      </c>
      <c r="AT422">
        <v>2</v>
      </c>
      <c r="AU422" s="6">
        <v>0.08</v>
      </c>
      <c r="AV422">
        <v>0</v>
      </c>
      <c r="AW422">
        <v>0</v>
      </c>
      <c r="AX422">
        <v>0</v>
      </c>
      <c r="AY422" s="11">
        <f>AW422+AX422</f>
        <v>0</v>
      </c>
      <c r="AZ422" s="6">
        <v>47</v>
      </c>
      <c r="BA422" s="6">
        <v>40.229999999999997</v>
      </c>
      <c r="BB422" s="6">
        <v>0</v>
      </c>
      <c r="BC422">
        <v>10</v>
      </c>
      <c r="BD422">
        <v>10</v>
      </c>
      <c r="BE422">
        <v>4</v>
      </c>
      <c r="BF422" s="11">
        <f>BD422-BE422</f>
        <v>6</v>
      </c>
      <c r="BG422">
        <v>1</v>
      </c>
      <c r="BH422">
        <v>3</v>
      </c>
      <c r="BI422">
        <v>1</v>
      </c>
      <c r="BJ422">
        <v>3</v>
      </c>
      <c r="BK422">
        <v>3</v>
      </c>
      <c r="BL422">
        <v>1</v>
      </c>
      <c r="BM422">
        <v>3</v>
      </c>
      <c r="BN422" s="8">
        <f>BM422/DQ422</f>
        <v>5.8823529411764705E-2</v>
      </c>
      <c r="BO422">
        <v>0</v>
      </c>
      <c r="BP422">
        <v>0</v>
      </c>
      <c r="BQ422">
        <v>0</v>
      </c>
      <c r="BR422">
        <v>0</v>
      </c>
      <c r="BS422" s="8">
        <f>IF(BO422+BP422&gt;0,BO422/(BO422+BP422),0)</f>
        <v>0</v>
      </c>
      <c r="BT422" s="8">
        <f>(BQ422+BR422)/(EH422+EI422)</f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1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2</v>
      </c>
      <c r="DE422">
        <v>0</v>
      </c>
      <c r="DF422">
        <v>0</v>
      </c>
      <c r="DG422">
        <v>0</v>
      </c>
      <c r="DH422">
        <v>0</v>
      </c>
      <c r="DI422" s="11">
        <f>DF422-DE422</f>
        <v>0</v>
      </c>
      <c r="DJ422" s="6">
        <v>0.25080633000000002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41</v>
      </c>
      <c r="DQ422">
        <v>51</v>
      </c>
      <c r="DR422">
        <v>29</v>
      </c>
      <c r="DS422">
        <v>41</v>
      </c>
      <c r="DT422">
        <v>19</v>
      </c>
      <c r="DU422">
        <v>34</v>
      </c>
      <c r="DV422" s="6">
        <v>1.8</v>
      </c>
      <c r="DW422" s="6">
        <v>3.43</v>
      </c>
      <c r="DX422">
        <v>5</v>
      </c>
      <c r="DY422">
        <v>14</v>
      </c>
      <c r="DZ422">
        <v>3</v>
      </c>
      <c r="EA422">
        <v>2</v>
      </c>
      <c r="EB422">
        <v>1</v>
      </c>
      <c r="EC422">
        <v>3</v>
      </c>
      <c r="ED422">
        <v>0</v>
      </c>
      <c r="EE422">
        <v>6</v>
      </c>
      <c r="EF422" s="11">
        <f>EB422+ED422</f>
        <v>1</v>
      </c>
      <c r="EG422" s="11">
        <f>EC422+EE422</f>
        <v>9</v>
      </c>
      <c r="EH422">
        <v>17</v>
      </c>
      <c r="EI422">
        <v>23</v>
      </c>
      <c r="EJ422">
        <v>29</v>
      </c>
      <c r="EK422">
        <v>23</v>
      </c>
      <c r="EL422">
        <v>8</v>
      </c>
      <c r="EM422">
        <v>2</v>
      </c>
      <c r="EN422">
        <v>2</v>
      </c>
      <c r="EO422">
        <v>2</v>
      </c>
      <c r="EP422">
        <v>-0.1</v>
      </c>
      <c r="EQ422">
        <v>0.2</v>
      </c>
      <c r="ER422">
        <v>0.1</v>
      </c>
      <c r="ES422">
        <v>155.19999999999999</v>
      </c>
      <c r="ET422" s="11">
        <f>BC422+BJ422+Y422+DL422</f>
        <v>13</v>
      </c>
      <c r="EU422" s="6">
        <f>IF(DK422&gt;0,(BC422+BI422)/DK422,0)</f>
        <v>0</v>
      </c>
      <c r="EV422" s="6">
        <f>(DP422+DQ422)/AB422*60</f>
        <v>113.81443298969072</v>
      </c>
      <c r="EW422" s="6">
        <v>-0.1</v>
      </c>
      <c r="EX422">
        <v>-0.03</v>
      </c>
    </row>
    <row r="423" spans="1:154">
      <c r="A423" s="5">
        <v>3200000</v>
      </c>
      <c r="B423" t="s">
        <v>1595</v>
      </c>
      <c r="C423" t="s">
        <v>1596</v>
      </c>
      <c r="E423" t="s">
        <v>242</v>
      </c>
      <c r="F423" t="s">
        <v>242</v>
      </c>
      <c r="G423">
        <v>74</v>
      </c>
      <c r="H423">
        <v>210</v>
      </c>
      <c r="L423" t="s">
        <v>154</v>
      </c>
      <c r="M423" t="s">
        <v>1597</v>
      </c>
      <c r="N423" t="s">
        <v>1598</v>
      </c>
      <c r="O423" t="s">
        <v>149</v>
      </c>
      <c r="P423" t="s">
        <v>395</v>
      </c>
      <c r="Q423">
        <v>3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 s="6">
        <v>-0.9</v>
      </c>
      <c r="Y423">
        <v>0</v>
      </c>
      <c r="Z423">
        <v>68</v>
      </c>
      <c r="AA423">
        <v>3179</v>
      </c>
      <c r="AB423" s="6">
        <v>52.98</v>
      </c>
      <c r="AC423" s="7">
        <v>17.666666666699999</v>
      </c>
      <c r="AD423" s="7">
        <f>AVERAGE(AA423/60/Q423,AB423/Q423,AC423)</f>
        <v>17.662592592603701</v>
      </c>
      <c r="AE423" s="8">
        <v>0.32120771189523462</v>
      </c>
      <c r="AF423" s="8">
        <v>0</v>
      </c>
      <c r="AG423" s="8">
        <v>4.5454545454545456E-2</v>
      </c>
      <c r="AH423" s="9">
        <f>1-EA423/DU423</f>
        <v>0.97058823529411764</v>
      </c>
      <c r="AI423" s="10">
        <f>(AG423+AH423)*1000</f>
        <v>1016.0427807486632</v>
      </c>
      <c r="AJ423" s="7">
        <f>DZ423/AB423*60</f>
        <v>1.1325028312570782</v>
      </c>
      <c r="AK423" s="7">
        <f>EA423/AB423*60</f>
        <v>1.1325028312570782</v>
      </c>
      <c r="AL423" s="8">
        <f>IF(DZ423+EA423&gt;0,DZ423/(DZ423+EA423),0)</f>
        <v>0.5</v>
      </c>
      <c r="AM423" s="11">
        <f>DZ423-EA423</f>
        <v>0</v>
      </c>
      <c r="AN423" s="7">
        <f>AJ423-AK423</f>
        <v>0</v>
      </c>
      <c r="AO423">
        <v>5</v>
      </c>
      <c r="AP423">
        <v>5</v>
      </c>
      <c r="AQ423">
        <v>3</v>
      </c>
      <c r="AR423">
        <v>3</v>
      </c>
      <c r="AS423">
        <v>3</v>
      </c>
      <c r="AT423">
        <v>3</v>
      </c>
      <c r="AU423" s="6">
        <v>0.03</v>
      </c>
      <c r="AV423">
        <v>0</v>
      </c>
      <c r="AW423">
        <v>0</v>
      </c>
      <c r="AX423">
        <v>0</v>
      </c>
      <c r="AY423" s="11">
        <f>AW423+AX423</f>
        <v>0</v>
      </c>
      <c r="AZ423" s="6">
        <v>68.666700000000006</v>
      </c>
      <c r="BA423" s="6">
        <v>68.13</v>
      </c>
      <c r="BB423" s="6">
        <v>0</v>
      </c>
      <c r="BC423">
        <v>7</v>
      </c>
      <c r="BD423">
        <v>7</v>
      </c>
      <c r="BE423">
        <v>4</v>
      </c>
      <c r="BF423" s="11">
        <f>BD423-BE423</f>
        <v>3</v>
      </c>
      <c r="BG423">
        <v>0</v>
      </c>
      <c r="BH423">
        <v>3</v>
      </c>
      <c r="BI423">
        <v>0</v>
      </c>
      <c r="BJ423">
        <v>5</v>
      </c>
      <c r="BK423">
        <v>3</v>
      </c>
      <c r="BL423">
        <v>0</v>
      </c>
      <c r="BM423">
        <v>5</v>
      </c>
      <c r="BN423" s="8">
        <f>BM423/DQ423</f>
        <v>7.9365079365079361E-2</v>
      </c>
      <c r="BO423">
        <v>0</v>
      </c>
      <c r="BP423">
        <v>0</v>
      </c>
      <c r="BQ423">
        <v>0</v>
      </c>
      <c r="BR423">
        <v>0</v>
      </c>
      <c r="BS423" s="8">
        <f>IF(BO423+BP423&gt;0,BO423/(BO423+BP423),0)</f>
        <v>0</v>
      </c>
      <c r="BT423" s="8">
        <f>(BQ423+BR423)/(EH423+EI423)</f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2</v>
      </c>
      <c r="DA423">
        <v>0</v>
      </c>
      <c r="DB423">
        <v>0</v>
      </c>
      <c r="DC423">
        <v>0</v>
      </c>
      <c r="DD423">
        <v>1</v>
      </c>
      <c r="DE423">
        <v>0</v>
      </c>
      <c r="DF423">
        <v>0</v>
      </c>
      <c r="DG423">
        <v>0</v>
      </c>
      <c r="DH423">
        <v>0</v>
      </c>
      <c r="DI423" s="11">
        <f>DF423-DE423</f>
        <v>0</v>
      </c>
      <c r="DJ423" s="6">
        <v>0.23662198000000001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31</v>
      </c>
      <c r="DQ423">
        <v>63</v>
      </c>
      <c r="DR423">
        <v>26</v>
      </c>
      <c r="DS423">
        <v>52</v>
      </c>
      <c r="DT423">
        <v>22</v>
      </c>
      <c r="DU423">
        <v>34</v>
      </c>
      <c r="DV423" s="6">
        <v>1.58</v>
      </c>
      <c r="DW423" s="6">
        <v>2.85</v>
      </c>
      <c r="DX423">
        <v>7</v>
      </c>
      <c r="DY423">
        <v>9</v>
      </c>
      <c r="DZ423">
        <v>1</v>
      </c>
      <c r="EA423">
        <v>1</v>
      </c>
      <c r="EB423">
        <v>1</v>
      </c>
      <c r="EC423">
        <v>1</v>
      </c>
      <c r="ED423">
        <v>0</v>
      </c>
      <c r="EE423">
        <v>2</v>
      </c>
      <c r="EF423" s="11">
        <f>EB423+ED423</f>
        <v>1</v>
      </c>
      <c r="EG423" s="11">
        <f>EC423+EE423</f>
        <v>3</v>
      </c>
      <c r="EH423">
        <v>18</v>
      </c>
      <c r="EI423">
        <v>28</v>
      </c>
      <c r="EJ423">
        <v>12</v>
      </c>
      <c r="EK423">
        <v>17</v>
      </c>
      <c r="EL423">
        <v>7</v>
      </c>
      <c r="EM423">
        <v>5</v>
      </c>
      <c r="EN423">
        <v>0</v>
      </c>
      <c r="EO423">
        <v>2</v>
      </c>
      <c r="EP423">
        <v>-0.1</v>
      </c>
      <c r="EQ423">
        <v>0.2</v>
      </c>
      <c r="ER423">
        <v>0.1</v>
      </c>
      <c r="ES423">
        <v>111.96</v>
      </c>
      <c r="ET423" s="11">
        <f>BC423+BJ423+Y423+DL423</f>
        <v>12</v>
      </c>
      <c r="EU423" s="6">
        <f>IF(DK423&gt;0,(BC423+BI423)/DK423,0)</f>
        <v>0</v>
      </c>
      <c r="EV423" s="6">
        <f>(DP423+DQ423)/AB423*60</f>
        <v>106.45526613816536</v>
      </c>
      <c r="EW423" s="6">
        <v>-0.60000000000000009</v>
      </c>
      <c r="EX423">
        <v>-0.19</v>
      </c>
    </row>
    <row r="424" spans="1:154">
      <c r="A424" s="5">
        <v>650000</v>
      </c>
      <c r="B424" t="s">
        <v>1599</v>
      </c>
      <c r="C424" t="s">
        <v>1600</v>
      </c>
      <c r="D424" t="s">
        <v>159</v>
      </c>
      <c r="E424" t="s">
        <v>160</v>
      </c>
      <c r="F424" t="s">
        <v>160</v>
      </c>
      <c r="G424">
        <v>74</v>
      </c>
      <c r="H424">
        <v>201</v>
      </c>
      <c r="L424" t="s">
        <v>154</v>
      </c>
      <c r="M424" t="s">
        <v>1601</v>
      </c>
      <c r="N424" t="s">
        <v>1602</v>
      </c>
      <c r="O424" t="s">
        <v>149</v>
      </c>
      <c r="P424" t="s">
        <v>411</v>
      </c>
      <c r="Q424">
        <v>39</v>
      </c>
      <c r="R424">
        <v>2</v>
      </c>
      <c r="S424">
        <v>5</v>
      </c>
      <c r="T424">
        <v>2</v>
      </c>
      <c r="U424">
        <v>3</v>
      </c>
      <c r="V424">
        <v>7</v>
      </c>
      <c r="W424">
        <v>0</v>
      </c>
      <c r="X424" s="6">
        <v>1.1000000000000001</v>
      </c>
      <c r="Y424">
        <v>12</v>
      </c>
      <c r="Z424">
        <v>685</v>
      </c>
      <c r="AA424">
        <v>29789</v>
      </c>
      <c r="AB424" s="6">
        <v>496.04</v>
      </c>
      <c r="AC424" s="7">
        <v>12.7166666667</v>
      </c>
      <c r="AD424" s="7">
        <f>AVERAGE(AA424/60/Q424,AB424/Q424,AC424)</f>
        <v>12.721994302005413</v>
      </c>
      <c r="AE424" s="8">
        <v>0.24151832664667158</v>
      </c>
      <c r="AF424" s="8">
        <v>0.35</v>
      </c>
      <c r="AG424" s="8">
        <v>9.1324200913242004E-2</v>
      </c>
      <c r="AH424" s="9">
        <f>1-EA424/DU424</f>
        <v>0.91869918699186992</v>
      </c>
      <c r="AI424" s="10">
        <f>(AG424+AH424)*1000</f>
        <v>1010.0233879051119</v>
      </c>
      <c r="AJ424" s="7">
        <f>DZ424/AB424*60</f>
        <v>2.4191597451818398</v>
      </c>
      <c r="AK424" s="7">
        <f>EA424/AB424*60</f>
        <v>2.4191597451818398</v>
      </c>
      <c r="AL424" s="8">
        <f>IF(DZ424+EA424&gt;0,DZ424/(DZ424+EA424),0)</f>
        <v>0.5</v>
      </c>
      <c r="AM424" s="11">
        <f>DZ424-EA424</f>
        <v>0</v>
      </c>
      <c r="AN424" s="7">
        <f>AJ424-AK424</f>
        <v>0</v>
      </c>
      <c r="AO424">
        <v>52</v>
      </c>
      <c r="AP424">
        <v>52</v>
      </c>
      <c r="AQ424">
        <v>39</v>
      </c>
      <c r="AR424">
        <v>20</v>
      </c>
      <c r="AS424">
        <v>20</v>
      </c>
      <c r="AT424">
        <v>20</v>
      </c>
      <c r="AU424" s="6">
        <v>1.04</v>
      </c>
      <c r="AV424">
        <v>0</v>
      </c>
      <c r="AW424">
        <v>0</v>
      </c>
      <c r="AX424">
        <v>2</v>
      </c>
      <c r="AY424" s="11">
        <f>AW424+AX424</f>
        <v>2</v>
      </c>
      <c r="AZ424" s="6">
        <v>49.8</v>
      </c>
      <c r="BA424" s="6">
        <v>43.8</v>
      </c>
      <c r="BB424" s="6">
        <v>22</v>
      </c>
      <c r="BC424">
        <v>30</v>
      </c>
      <c r="BD424">
        <v>30</v>
      </c>
      <c r="BE424">
        <v>73</v>
      </c>
      <c r="BF424" s="11">
        <f>BD424-BE424</f>
        <v>-43</v>
      </c>
      <c r="BG424">
        <v>19</v>
      </c>
      <c r="BH424">
        <v>10</v>
      </c>
      <c r="BI424">
        <v>3</v>
      </c>
      <c r="BJ424">
        <v>64</v>
      </c>
      <c r="BK424">
        <v>10</v>
      </c>
      <c r="BL424">
        <v>3</v>
      </c>
      <c r="BM424">
        <v>63</v>
      </c>
      <c r="BN424" s="8">
        <f>BM424/DQ424</f>
        <v>0.12549800796812749</v>
      </c>
      <c r="BO424">
        <v>0</v>
      </c>
      <c r="BP424">
        <v>0</v>
      </c>
      <c r="BQ424">
        <v>0</v>
      </c>
      <c r="BR424">
        <v>0</v>
      </c>
      <c r="BS424" s="8">
        <f>IF(BO424+BP424&gt;0,BO424/(BO424+BP424),0)</f>
        <v>0</v>
      </c>
      <c r="BT424" s="8">
        <f>(BQ424+BR424)/(EH424+EI424)</f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2</v>
      </c>
      <c r="CT424">
        <v>1</v>
      </c>
      <c r="CU424">
        <v>0</v>
      </c>
      <c r="CV424">
        <v>1</v>
      </c>
      <c r="CW424">
        <v>17</v>
      </c>
      <c r="CX424">
        <v>1</v>
      </c>
      <c r="CY424">
        <v>1</v>
      </c>
      <c r="CZ424">
        <v>9</v>
      </c>
      <c r="DA424">
        <v>2</v>
      </c>
      <c r="DB424">
        <v>0</v>
      </c>
      <c r="DC424">
        <v>0</v>
      </c>
      <c r="DD424">
        <v>7</v>
      </c>
      <c r="DE424">
        <v>6</v>
      </c>
      <c r="DF424">
        <v>1</v>
      </c>
      <c r="DG424">
        <v>6</v>
      </c>
      <c r="DH424">
        <v>1</v>
      </c>
      <c r="DI424" s="11">
        <f>DF424-DE424</f>
        <v>-5</v>
      </c>
      <c r="DJ424" s="6">
        <v>-1.6493772999999998</v>
      </c>
      <c r="DK424">
        <v>6</v>
      </c>
      <c r="DL424">
        <v>0</v>
      </c>
      <c r="DM424">
        <v>0</v>
      </c>
      <c r="DN424">
        <v>0</v>
      </c>
      <c r="DO424">
        <v>0</v>
      </c>
      <c r="DP424">
        <v>408</v>
      </c>
      <c r="DQ424">
        <v>502</v>
      </c>
      <c r="DR424">
        <v>316</v>
      </c>
      <c r="DS424">
        <v>345</v>
      </c>
      <c r="DT424">
        <v>219</v>
      </c>
      <c r="DU424">
        <v>246</v>
      </c>
      <c r="DV424" s="6">
        <v>17.239999999999998</v>
      </c>
      <c r="DW424" s="6">
        <v>18.52</v>
      </c>
      <c r="DX424">
        <v>56</v>
      </c>
      <c r="DY424">
        <v>51</v>
      </c>
      <c r="DZ424">
        <v>20</v>
      </c>
      <c r="EA424">
        <v>20</v>
      </c>
      <c r="EB424">
        <v>14</v>
      </c>
      <c r="EC424">
        <v>16</v>
      </c>
      <c r="ED424">
        <v>19</v>
      </c>
      <c r="EE424">
        <v>21</v>
      </c>
      <c r="EF424" s="11">
        <f>EB424+ED424</f>
        <v>33</v>
      </c>
      <c r="EG424" s="11">
        <f>EC424+EE424</f>
        <v>37</v>
      </c>
      <c r="EH424">
        <v>209</v>
      </c>
      <c r="EI424">
        <v>189</v>
      </c>
      <c r="EJ424">
        <v>155</v>
      </c>
      <c r="EK424">
        <v>207</v>
      </c>
      <c r="EL424">
        <v>56</v>
      </c>
      <c r="EM424">
        <v>45</v>
      </c>
      <c r="EN424">
        <v>26</v>
      </c>
      <c r="EO424">
        <v>31</v>
      </c>
      <c r="EP424">
        <v>0.4</v>
      </c>
      <c r="EQ424">
        <v>0.8</v>
      </c>
      <c r="ER424">
        <v>1.2</v>
      </c>
      <c r="ES424">
        <v>1557.8</v>
      </c>
      <c r="ET424" s="11">
        <f>BC424+BJ424+Y424+DL424</f>
        <v>106</v>
      </c>
      <c r="EU424" s="6">
        <f>IF(DK424&gt;0,(BC424+BI424)/DK424,0)</f>
        <v>5.5</v>
      </c>
      <c r="EV424" s="6">
        <f>(DP424+DQ424)/AB424*60</f>
        <v>110.07176840577372</v>
      </c>
      <c r="EW424" s="6">
        <v>5</v>
      </c>
      <c r="EX424">
        <v>0.13</v>
      </c>
    </row>
    <row r="425" spans="1:154">
      <c r="A425" s="5">
        <v>2100000</v>
      </c>
      <c r="B425" t="s">
        <v>1603</v>
      </c>
      <c r="C425" t="s">
        <v>1604</v>
      </c>
      <c r="D425" t="s">
        <v>438</v>
      </c>
      <c r="E425" t="s">
        <v>160</v>
      </c>
      <c r="F425" t="s">
        <v>160</v>
      </c>
      <c r="G425">
        <v>73</v>
      </c>
      <c r="H425">
        <v>196</v>
      </c>
      <c r="I425">
        <v>2007</v>
      </c>
      <c r="J425">
        <v>6</v>
      </c>
      <c r="K425">
        <v>173</v>
      </c>
      <c r="L425" t="s">
        <v>146</v>
      </c>
      <c r="M425" t="s">
        <v>1605</v>
      </c>
      <c r="N425" t="s">
        <v>444</v>
      </c>
      <c r="O425" t="s">
        <v>198</v>
      </c>
      <c r="P425" t="s">
        <v>233</v>
      </c>
      <c r="Q425">
        <v>80</v>
      </c>
      <c r="R425">
        <v>18</v>
      </c>
      <c r="S425">
        <v>19</v>
      </c>
      <c r="T425">
        <v>12</v>
      </c>
      <c r="U425">
        <v>7</v>
      </c>
      <c r="V425">
        <v>37</v>
      </c>
      <c r="W425">
        <v>-5</v>
      </c>
      <c r="X425" s="6">
        <v>-4.5</v>
      </c>
      <c r="Y425">
        <v>16</v>
      </c>
      <c r="Z425">
        <v>1883</v>
      </c>
      <c r="AA425">
        <v>79931</v>
      </c>
      <c r="AB425" s="6">
        <v>1330.13</v>
      </c>
      <c r="AC425" s="7">
        <v>16.649999999999999</v>
      </c>
      <c r="AD425" s="7">
        <f>AVERAGE(AA425/60/Q425,AB425/Q425,AC425)</f>
        <v>16.642972222222223</v>
      </c>
      <c r="AE425" s="8">
        <v>0.28099042613420311</v>
      </c>
      <c r="AF425" s="8">
        <v>0.72549019607843135</v>
      </c>
      <c r="AG425" s="8">
        <v>7.786259541984733E-2</v>
      </c>
      <c r="AH425" s="9">
        <f>1-EA425/DU425</f>
        <v>0.91486486486486485</v>
      </c>
      <c r="AI425" s="10">
        <f>(AG425+AH425)*1000</f>
        <v>992.72746028471215</v>
      </c>
      <c r="AJ425" s="7">
        <f>DZ425/AB425*60</f>
        <v>2.3005270161563152</v>
      </c>
      <c r="AK425" s="7">
        <f>EA425/AB425*60</f>
        <v>2.8418274905460366</v>
      </c>
      <c r="AL425" s="8">
        <f>IF(DZ425+EA425&gt;0,DZ425/(DZ425+EA425),0)</f>
        <v>0.44736842105263158</v>
      </c>
      <c r="AM425" s="11">
        <f>DZ425-EA425</f>
        <v>-12</v>
      </c>
      <c r="AN425" s="7">
        <f>AJ425-AK425</f>
        <v>-0.5413004743897214</v>
      </c>
      <c r="AO425">
        <v>226</v>
      </c>
      <c r="AP425">
        <v>226</v>
      </c>
      <c r="AQ425">
        <v>180</v>
      </c>
      <c r="AR425">
        <v>142</v>
      </c>
      <c r="AS425">
        <v>142</v>
      </c>
      <c r="AT425">
        <v>142</v>
      </c>
      <c r="AU425" s="6">
        <v>16.29</v>
      </c>
      <c r="AV425">
        <v>65</v>
      </c>
      <c r="AW425">
        <v>16</v>
      </c>
      <c r="AX425">
        <v>15</v>
      </c>
      <c r="AY425" s="11">
        <f>AW425+AX425</f>
        <v>31</v>
      </c>
      <c r="AZ425" s="6">
        <v>25.7394</v>
      </c>
      <c r="BA425" s="6">
        <v>23.34</v>
      </c>
      <c r="BB425" s="6">
        <v>232.8</v>
      </c>
      <c r="BC425">
        <v>60</v>
      </c>
      <c r="BD425">
        <v>60</v>
      </c>
      <c r="BE425">
        <v>86</v>
      </c>
      <c r="BF425" s="11">
        <f>BD425-BE425</f>
        <v>-26</v>
      </c>
      <c r="BG425">
        <v>38</v>
      </c>
      <c r="BH425">
        <v>24</v>
      </c>
      <c r="BI425">
        <v>41</v>
      </c>
      <c r="BJ425">
        <v>99</v>
      </c>
      <c r="BK425">
        <v>24</v>
      </c>
      <c r="BL425">
        <v>41</v>
      </c>
      <c r="BM425">
        <v>99</v>
      </c>
      <c r="BN425" s="8">
        <f>BM425/DQ425</f>
        <v>7.3770491803278687E-2</v>
      </c>
      <c r="BO425">
        <v>582</v>
      </c>
      <c r="BP425">
        <v>631</v>
      </c>
      <c r="BQ425">
        <v>582</v>
      </c>
      <c r="BR425">
        <v>631</v>
      </c>
      <c r="BS425" s="8">
        <f>IF(BO425+BP425&gt;0,BO425/(BO425+BP425),0)</f>
        <v>0.47980214344600164</v>
      </c>
      <c r="BT425" s="8">
        <f>(BQ425+BR425)/(EH425+EI425)</f>
        <v>0.93451463790446843</v>
      </c>
      <c r="BU425">
        <v>238</v>
      </c>
      <c r="BV425">
        <v>257</v>
      </c>
      <c r="BW425">
        <v>186</v>
      </c>
      <c r="BX425">
        <v>207</v>
      </c>
      <c r="BY425">
        <v>158</v>
      </c>
      <c r="BZ425">
        <v>167</v>
      </c>
      <c r="CA425">
        <v>197</v>
      </c>
      <c r="CB425">
        <v>178</v>
      </c>
      <c r="CC425">
        <v>203</v>
      </c>
      <c r="CD425">
        <v>222</v>
      </c>
      <c r="CE425">
        <v>348</v>
      </c>
      <c r="CF425">
        <v>401</v>
      </c>
      <c r="CG425">
        <v>0</v>
      </c>
      <c r="CH425">
        <v>3</v>
      </c>
      <c r="CI425">
        <v>1</v>
      </c>
      <c r="CJ425">
        <v>0</v>
      </c>
      <c r="CK425">
        <v>0</v>
      </c>
      <c r="CL425">
        <v>0</v>
      </c>
      <c r="CM425">
        <v>2</v>
      </c>
      <c r="CN425">
        <v>0</v>
      </c>
      <c r="CO425">
        <v>0</v>
      </c>
      <c r="CP425">
        <v>3</v>
      </c>
      <c r="CQ425">
        <v>1</v>
      </c>
      <c r="CR425">
        <v>0</v>
      </c>
      <c r="CS425">
        <v>12</v>
      </c>
      <c r="CT425">
        <v>0</v>
      </c>
      <c r="CU425">
        <v>2</v>
      </c>
      <c r="CV425">
        <v>2</v>
      </c>
      <c r="CW425">
        <v>34</v>
      </c>
      <c r="CX425">
        <v>16</v>
      </c>
      <c r="CY425">
        <v>0</v>
      </c>
      <c r="CZ425">
        <v>3</v>
      </c>
      <c r="DA425">
        <v>17</v>
      </c>
      <c r="DB425">
        <v>12</v>
      </c>
      <c r="DC425">
        <v>2</v>
      </c>
      <c r="DD425">
        <v>92</v>
      </c>
      <c r="DE425">
        <v>8</v>
      </c>
      <c r="DF425">
        <v>7</v>
      </c>
      <c r="DG425">
        <v>8</v>
      </c>
      <c r="DH425">
        <v>5</v>
      </c>
      <c r="DI425" s="11">
        <f>DF425-DE425</f>
        <v>-1</v>
      </c>
      <c r="DJ425" s="6">
        <v>-2.4409046991999999</v>
      </c>
      <c r="DK425">
        <v>8</v>
      </c>
      <c r="DL425">
        <v>0</v>
      </c>
      <c r="DM425">
        <v>0</v>
      </c>
      <c r="DN425">
        <v>0</v>
      </c>
      <c r="DO425">
        <v>0</v>
      </c>
      <c r="DP425">
        <v>1114</v>
      </c>
      <c r="DQ425">
        <v>1342</v>
      </c>
      <c r="DR425">
        <v>851</v>
      </c>
      <c r="DS425">
        <v>961</v>
      </c>
      <c r="DT425">
        <v>655</v>
      </c>
      <c r="DU425">
        <v>740</v>
      </c>
      <c r="DV425" s="6">
        <v>60.97</v>
      </c>
      <c r="DW425" s="6">
        <v>73.400000000000006</v>
      </c>
      <c r="DX425">
        <v>218</v>
      </c>
      <c r="DY425">
        <v>261</v>
      </c>
      <c r="DZ425">
        <v>51</v>
      </c>
      <c r="EA425">
        <v>63</v>
      </c>
      <c r="EB425">
        <v>56</v>
      </c>
      <c r="EC425">
        <v>73</v>
      </c>
      <c r="ED425">
        <v>41</v>
      </c>
      <c r="EE425">
        <v>43</v>
      </c>
      <c r="EF425" s="11">
        <f>EB425+ED425</f>
        <v>97</v>
      </c>
      <c r="EG425" s="11">
        <f>EC425+EE425</f>
        <v>116</v>
      </c>
      <c r="EH425">
        <v>626</v>
      </c>
      <c r="EI425">
        <v>672</v>
      </c>
      <c r="EJ425">
        <v>428</v>
      </c>
      <c r="EK425">
        <v>590</v>
      </c>
      <c r="EL425">
        <v>155</v>
      </c>
      <c r="EM425">
        <v>139</v>
      </c>
      <c r="EN425">
        <v>55</v>
      </c>
      <c r="EO425">
        <v>61</v>
      </c>
      <c r="EP425">
        <v>2.2999999999999998</v>
      </c>
      <c r="EQ425">
        <v>0.7</v>
      </c>
      <c r="ER425">
        <v>3</v>
      </c>
      <c r="ES425">
        <v>3403.59</v>
      </c>
      <c r="ET425" s="11">
        <f>BC425+BJ425+Y425+DL425</f>
        <v>175</v>
      </c>
      <c r="EU425" s="6">
        <f>IF(DK425&gt;0,(BC425+BI425)/DK425,0)</f>
        <v>12.625</v>
      </c>
      <c r="EV425" s="6">
        <f>(DP425+DQ425)/AB425*60</f>
        <v>110.78616375842962</v>
      </c>
      <c r="EW425" s="6">
        <v>33.1</v>
      </c>
      <c r="EX425">
        <v>0.41</v>
      </c>
    </row>
    <row r="426" spans="1:154">
      <c r="A426" s="5">
        <v>4500000</v>
      </c>
      <c r="B426" t="s">
        <v>1606</v>
      </c>
      <c r="C426" t="s">
        <v>1607</v>
      </c>
      <c r="E426" t="s">
        <v>388</v>
      </c>
      <c r="F426" t="s">
        <v>388</v>
      </c>
      <c r="G426">
        <v>73</v>
      </c>
      <c r="H426">
        <v>204</v>
      </c>
      <c r="I426">
        <v>2009</v>
      </c>
      <c r="J426">
        <v>1</v>
      </c>
      <c r="K426">
        <v>14</v>
      </c>
      <c r="L426" t="s">
        <v>146</v>
      </c>
      <c r="M426" t="s">
        <v>1608</v>
      </c>
      <c r="N426" t="s">
        <v>996</v>
      </c>
      <c r="O426" t="s">
        <v>149</v>
      </c>
      <c r="P426" t="s">
        <v>164</v>
      </c>
      <c r="Q426">
        <v>47</v>
      </c>
      <c r="R426">
        <v>2</v>
      </c>
      <c r="S426">
        <v>3</v>
      </c>
      <c r="T426">
        <v>1</v>
      </c>
      <c r="U426">
        <v>2</v>
      </c>
      <c r="V426">
        <v>5</v>
      </c>
      <c r="W426">
        <v>-26</v>
      </c>
      <c r="X426" s="6">
        <v>-9.6</v>
      </c>
      <c r="Y426">
        <v>26</v>
      </c>
      <c r="Z426">
        <v>1315</v>
      </c>
      <c r="AA426">
        <v>61766</v>
      </c>
      <c r="AB426" s="6">
        <v>1027.96</v>
      </c>
      <c r="AC426" s="7">
        <v>21.9</v>
      </c>
      <c r="AD426" s="7">
        <f>AVERAGE(AA426/60/Q426,AB426/Q426,AC426)</f>
        <v>21.891442080378255</v>
      </c>
      <c r="AE426" s="8">
        <v>0.37079279883707933</v>
      </c>
      <c r="AF426" s="8">
        <v>0.25</v>
      </c>
      <c r="AG426" s="8">
        <v>4.2283298097251586E-2</v>
      </c>
      <c r="AH426" s="9">
        <f>1-EA426/DU426</f>
        <v>0.91693811074918563</v>
      </c>
      <c r="AI426" s="10">
        <f>(AG426+AH426)*1000</f>
        <v>959.22140884643727</v>
      </c>
      <c r="AJ426" s="7">
        <f>DZ426/AB426*60</f>
        <v>1.1673605976886259</v>
      </c>
      <c r="AK426" s="7">
        <f>EA426/AB426*60</f>
        <v>2.9767695241059964</v>
      </c>
      <c r="AL426" s="8">
        <f>IF(DZ426+EA426&gt;0,DZ426/(DZ426+EA426),0)</f>
        <v>0.28169014084507044</v>
      </c>
      <c r="AM426" s="11">
        <f>DZ426-EA426</f>
        <v>-31</v>
      </c>
      <c r="AN426" s="7">
        <f>AJ426-AK426</f>
        <v>-1.8094089264173705</v>
      </c>
      <c r="AO426">
        <v>114</v>
      </c>
      <c r="AP426">
        <v>114</v>
      </c>
      <c r="AQ426">
        <v>69</v>
      </c>
      <c r="AR426">
        <v>42</v>
      </c>
      <c r="AS426">
        <v>42</v>
      </c>
      <c r="AT426">
        <v>42</v>
      </c>
      <c r="AU426" s="6">
        <v>1.7000000000000002</v>
      </c>
      <c r="AV426">
        <v>0</v>
      </c>
      <c r="AW426">
        <v>0</v>
      </c>
      <c r="AX426">
        <v>3</v>
      </c>
      <c r="AY426" s="11">
        <f>AW426+AX426</f>
        <v>3</v>
      </c>
      <c r="AZ426" s="6">
        <v>55.857100000000003</v>
      </c>
      <c r="BA426" s="6">
        <v>50.72</v>
      </c>
      <c r="BB426" s="6">
        <v>16.100000000000001</v>
      </c>
      <c r="BC426">
        <v>60</v>
      </c>
      <c r="BD426">
        <v>60</v>
      </c>
      <c r="BE426">
        <v>97</v>
      </c>
      <c r="BF426" s="11">
        <f>BD426-BE426</f>
        <v>-37</v>
      </c>
      <c r="BG426">
        <v>27</v>
      </c>
      <c r="BH426">
        <v>32</v>
      </c>
      <c r="BI426">
        <v>18</v>
      </c>
      <c r="BJ426">
        <v>72</v>
      </c>
      <c r="BK426">
        <v>32</v>
      </c>
      <c r="BL426">
        <v>18</v>
      </c>
      <c r="BM426">
        <v>72</v>
      </c>
      <c r="BN426" s="8">
        <f>BM426/DQ426</f>
        <v>6.6914498141263934E-2</v>
      </c>
      <c r="BO426">
        <v>0</v>
      </c>
      <c r="BP426">
        <v>0</v>
      </c>
      <c r="BQ426">
        <v>0</v>
      </c>
      <c r="BR426">
        <v>0</v>
      </c>
      <c r="BS426" s="8">
        <f>IF(BO426+BP426&gt;0,BO426/(BO426+BP426),0)</f>
        <v>0</v>
      </c>
      <c r="BT426" s="8">
        <f>(BQ426+BR426)/(EH426+EI426)</f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2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2</v>
      </c>
      <c r="CW426">
        <v>25</v>
      </c>
      <c r="CX426">
        <v>1</v>
      </c>
      <c r="CY426">
        <v>0</v>
      </c>
      <c r="CZ426">
        <v>22</v>
      </c>
      <c r="DA426">
        <v>6</v>
      </c>
      <c r="DB426">
        <v>1</v>
      </c>
      <c r="DC426">
        <v>0</v>
      </c>
      <c r="DD426">
        <v>12</v>
      </c>
      <c r="DE426">
        <v>12</v>
      </c>
      <c r="DF426">
        <v>5</v>
      </c>
      <c r="DG426">
        <v>13</v>
      </c>
      <c r="DH426">
        <v>4</v>
      </c>
      <c r="DI426" s="11">
        <f>DF426-DE426</f>
        <v>-7</v>
      </c>
      <c r="DJ426" s="6">
        <v>-2.03208623</v>
      </c>
      <c r="DK426">
        <v>12</v>
      </c>
      <c r="DL426">
        <v>0</v>
      </c>
      <c r="DM426">
        <v>0</v>
      </c>
      <c r="DN426">
        <v>0</v>
      </c>
      <c r="DO426">
        <v>0</v>
      </c>
      <c r="DP426">
        <v>844</v>
      </c>
      <c r="DQ426">
        <v>1076</v>
      </c>
      <c r="DR426">
        <v>636</v>
      </c>
      <c r="DS426">
        <v>838</v>
      </c>
      <c r="DT426">
        <v>473</v>
      </c>
      <c r="DU426">
        <v>614</v>
      </c>
      <c r="DV426" s="6">
        <v>35.409999999999997</v>
      </c>
      <c r="DW426" s="6">
        <v>48.64</v>
      </c>
      <c r="DX426">
        <v>114</v>
      </c>
      <c r="DY426">
        <v>150</v>
      </c>
      <c r="DZ426">
        <v>20</v>
      </c>
      <c r="EA426">
        <v>51</v>
      </c>
      <c r="EB426">
        <v>24</v>
      </c>
      <c r="EC426">
        <v>42</v>
      </c>
      <c r="ED426">
        <v>38</v>
      </c>
      <c r="EE426">
        <v>41</v>
      </c>
      <c r="EF426" s="11">
        <f>EB426+ED426</f>
        <v>62</v>
      </c>
      <c r="EG426" s="11">
        <f>EC426+EE426</f>
        <v>83</v>
      </c>
      <c r="EH426">
        <v>461</v>
      </c>
      <c r="EI426">
        <v>483</v>
      </c>
      <c r="EJ426">
        <v>360</v>
      </c>
      <c r="EK426">
        <v>343</v>
      </c>
      <c r="EL426">
        <v>133</v>
      </c>
      <c r="EM426">
        <v>111</v>
      </c>
      <c r="EN426">
        <v>56</v>
      </c>
      <c r="EO426">
        <v>45</v>
      </c>
      <c r="EP426">
        <v>-0.5</v>
      </c>
      <c r="EQ426">
        <v>0.4</v>
      </c>
      <c r="ER426">
        <v>-0.1</v>
      </c>
      <c r="ES426">
        <v>1744.37</v>
      </c>
      <c r="ET426" s="11">
        <f>BC426+BJ426+Y426+DL426</f>
        <v>158</v>
      </c>
      <c r="EU426" s="6">
        <f>IF(DK426&gt;0,(BC426+BI426)/DK426,0)</f>
        <v>6.5</v>
      </c>
      <c r="EV426" s="6">
        <f>(DP426+DQ426)/AB426*60</f>
        <v>112.06661737810809</v>
      </c>
      <c r="EW426" s="6">
        <v>-2.2000000000000002</v>
      </c>
      <c r="EX426">
        <v>-0.05</v>
      </c>
    </row>
    <row r="427" spans="1:154">
      <c r="A427" s="5">
        <v>3250000</v>
      </c>
      <c r="B427" t="s">
        <v>1609</v>
      </c>
      <c r="C427" t="s">
        <v>1610</v>
      </c>
      <c r="D427" t="s">
        <v>153</v>
      </c>
      <c r="E427" t="s">
        <v>145</v>
      </c>
      <c r="F427" t="s">
        <v>145</v>
      </c>
      <c r="G427">
        <v>73</v>
      </c>
      <c r="H427">
        <v>188</v>
      </c>
      <c r="I427">
        <v>2000</v>
      </c>
      <c r="J427">
        <v>1</v>
      </c>
      <c r="K427">
        <v>28</v>
      </c>
      <c r="L427" t="s">
        <v>154</v>
      </c>
      <c r="M427" t="s">
        <v>1611</v>
      </c>
      <c r="N427" t="s">
        <v>308</v>
      </c>
      <c r="O427" t="s">
        <v>163</v>
      </c>
      <c r="P427" t="s">
        <v>173</v>
      </c>
      <c r="Q427">
        <v>80</v>
      </c>
      <c r="R427">
        <v>24</v>
      </c>
      <c r="S427">
        <v>24</v>
      </c>
      <c r="T427">
        <v>8</v>
      </c>
      <c r="U427">
        <v>16</v>
      </c>
      <c r="V427">
        <v>48</v>
      </c>
      <c r="W427">
        <v>14</v>
      </c>
      <c r="X427" s="6">
        <v>10.199999999999999</v>
      </c>
      <c r="Y427">
        <v>50</v>
      </c>
      <c r="Z427">
        <v>1538</v>
      </c>
      <c r="AA427">
        <v>74288</v>
      </c>
      <c r="AB427" s="6">
        <v>1235.6199999999999</v>
      </c>
      <c r="AC427" s="7">
        <v>15.483333333299999</v>
      </c>
      <c r="AD427" s="7">
        <f>AVERAGE(AA427/60/Q427,AB427/Q427,AC427)</f>
        <v>15.468416666655557</v>
      </c>
      <c r="AE427" s="8">
        <v>0.27591581532964882</v>
      </c>
      <c r="AF427" s="8">
        <v>0.676056338028169</v>
      </c>
      <c r="AG427" s="8">
        <v>9.9859353023909983E-2</v>
      </c>
      <c r="AH427" s="9">
        <f>1-EA427/DU427</f>
        <v>0.92638036809815949</v>
      </c>
      <c r="AI427" s="10">
        <f>(AG427+AH427)*1000</f>
        <v>1026.2397211220696</v>
      </c>
      <c r="AJ427" s="7">
        <f>DZ427/AB427*60</f>
        <v>3.4476619025266668</v>
      </c>
      <c r="AK427" s="7">
        <f>EA427/AB427*60</f>
        <v>1.7481102604360566</v>
      </c>
      <c r="AL427" s="8">
        <f>IF(DZ427+EA427&gt;0,DZ427/(DZ427+EA427),0)</f>
        <v>0.66355140186915884</v>
      </c>
      <c r="AM427" s="11">
        <f>DZ427-EA427</f>
        <v>35</v>
      </c>
      <c r="AN427" s="7">
        <f>AJ427-AK427</f>
        <v>1.6995516420906103</v>
      </c>
      <c r="AO427">
        <v>290</v>
      </c>
      <c r="AP427">
        <v>290</v>
      </c>
      <c r="AQ427">
        <v>235</v>
      </c>
      <c r="AR427">
        <v>167</v>
      </c>
      <c r="AS427">
        <v>167</v>
      </c>
      <c r="AT427">
        <v>167</v>
      </c>
      <c r="AU427" s="6">
        <v>20.5</v>
      </c>
      <c r="AV427">
        <v>83</v>
      </c>
      <c r="AW427">
        <v>19</v>
      </c>
      <c r="AX427">
        <v>15</v>
      </c>
      <c r="AY427" s="11">
        <f>AW427+AX427</f>
        <v>34</v>
      </c>
      <c r="AZ427" s="6">
        <v>30.478999999999999</v>
      </c>
      <c r="BA427" s="6">
        <v>27.84</v>
      </c>
      <c r="BB427" s="6">
        <v>134.19999999999999</v>
      </c>
      <c r="BC427">
        <v>28</v>
      </c>
      <c r="BD427">
        <v>28</v>
      </c>
      <c r="BE427">
        <v>123</v>
      </c>
      <c r="BF427" s="11">
        <f>BD427-BE427</f>
        <v>-95</v>
      </c>
      <c r="BG427">
        <v>68</v>
      </c>
      <c r="BH427">
        <v>44</v>
      </c>
      <c r="BI427">
        <v>37</v>
      </c>
      <c r="BJ427">
        <v>41</v>
      </c>
      <c r="BK427">
        <v>44</v>
      </c>
      <c r="BL427">
        <v>37</v>
      </c>
      <c r="BM427">
        <v>41</v>
      </c>
      <c r="BN427" s="8">
        <f>BM427/DQ427</f>
        <v>4.3944265809217578E-2</v>
      </c>
      <c r="BO427">
        <v>64</v>
      </c>
      <c r="BP427">
        <v>53</v>
      </c>
      <c r="BQ427">
        <v>64</v>
      </c>
      <c r="BR427">
        <v>53</v>
      </c>
      <c r="BS427" s="8">
        <f>IF(BO427+BP427&gt;0,BO427/(BO427+BP427),0)</f>
        <v>0.54700854700854706</v>
      </c>
      <c r="BT427" s="8">
        <f>(BQ427+BR427)/(EH427+EI427)</f>
        <v>0.10803324099722991</v>
      </c>
      <c r="BU427">
        <v>8</v>
      </c>
      <c r="BV427">
        <v>3</v>
      </c>
      <c r="BW427">
        <v>6</v>
      </c>
      <c r="BX427">
        <v>4</v>
      </c>
      <c r="BY427">
        <v>50</v>
      </c>
      <c r="BZ427">
        <v>46</v>
      </c>
      <c r="CA427">
        <v>26</v>
      </c>
      <c r="CB427">
        <v>14</v>
      </c>
      <c r="CC427">
        <v>28</v>
      </c>
      <c r="CD427">
        <v>24</v>
      </c>
      <c r="CE427">
        <v>30</v>
      </c>
      <c r="CF427">
        <v>30</v>
      </c>
      <c r="CG427">
        <v>0</v>
      </c>
      <c r="CH427">
        <v>4</v>
      </c>
      <c r="CI427">
        <v>4</v>
      </c>
      <c r="CJ427">
        <v>0</v>
      </c>
      <c r="CK427">
        <v>0</v>
      </c>
      <c r="CL427">
        <v>0</v>
      </c>
      <c r="CM427">
        <v>1</v>
      </c>
      <c r="CN427">
        <v>2</v>
      </c>
      <c r="CO427">
        <v>3</v>
      </c>
      <c r="CP427">
        <v>2</v>
      </c>
      <c r="CQ427">
        <v>5</v>
      </c>
      <c r="CR427">
        <v>0</v>
      </c>
      <c r="CS427">
        <v>11</v>
      </c>
      <c r="CT427">
        <v>0</v>
      </c>
      <c r="CU427">
        <v>2</v>
      </c>
      <c r="CV427">
        <v>8</v>
      </c>
      <c r="CW427">
        <v>58</v>
      </c>
      <c r="CX427">
        <v>17</v>
      </c>
      <c r="CY427">
        <v>2</v>
      </c>
      <c r="CZ427">
        <v>18</v>
      </c>
      <c r="DA427">
        <v>18</v>
      </c>
      <c r="DB427">
        <v>16</v>
      </c>
      <c r="DC427">
        <v>1</v>
      </c>
      <c r="DD427">
        <v>95</v>
      </c>
      <c r="DE427">
        <v>25</v>
      </c>
      <c r="DF427">
        <v>16</v>
      </c>
      <c r="DG427">
        <v>22</v>
      </c>
      <c r="DH427">
        <v>12</v>
      </c>
      <c r="DI427" s="11">
        <f>DF427-DE427</f>
        <v>-9</v>
      </c>
      <c r="DJ427" s="6">
        <v>-8.9080413241000009</v>
      </c>
      <c r="DK427">
        <v>25</v>
      </c>
      <c r="DL427">
        <v>0</v>
      </c>
      <c r="DM427">
        <v>0</v>
      </c>
      <c r="DN427">
        <v>0</v>
      </c>
      <c r="DO427">
        <v>0</v>
      </c>
      <c r="DP427">
        <v>1306</v>
      </c>
      <c r="DQ427">
        <v>933</v>
      </c>
      <c r="DR427">
        <v>987</v>
      </c>
      <c r="DS427">
        <v>702</v>
      </c>
      <c r="DT427">
        <v>711</v>
      </c>
      <c r="DU427">
        <v>489</v>
      </c>
      <c r="DV427" s="6">
        <v>66.77</v>
      </c>
      <c r="DW427" s="6">
        <v>45.1</v>
      </c>
      <c r="DX427">
        <v>240</v>
      </c>
      <c r="DY427">
        <v>168</v>
      </c>
      <c r="DZ427">
        <v>71</v>
      </c>
      <c r="EA427">
        <v>36</v>
      </c>
      <c r="EB427">
        <v>47</v>
      </c>
      <c r="EC427">
        <v>33</v>
      </c>
      <c r="ED427">
        <v>66</v>
      </c>
      <c r="EE427">
        <v>68</v>
      </c>
      <c r="EF427" s="11">
        <f>EB427+ED427</f>
        <v>113</v>
      </c>
      <c r="EG427" s="11">
        <f>EC427+EE427</f>
        <v>101</v>
      </c>
      <c r="EH427">
        <v>529</v>
      </c>
      <c r="EI427">
        <v>554</v>
      </c>
      <c r="EJ427">
        <v>322</v>
      </c>
      <c r="EK427">
        <v>438</v>
      </c>
      <c r="EL427">
        <v>228</v>
      </c>
      <c r="EM427">
        <v>160</v>
      </c>
      <c r="EN427">
        <v>64</v>
      </c>
      <c r="EO427">
        <v>61</v>
      </c>
      <c r="EP427">
        <v>4.4000000000000004</v>
      </c>
      <c r="EQ427">
        <v>1.8</v>
      </c>
      <c r="ER427">
        <v>6.2</v>
      </c>
      <c r="ES427">
        <v>3242.63</v>
      </c>
      <c r="ET427" s="11">
        <f>BC427+BJ427+Y427+DL427</f>
        <v>119</v>
      </c>
      <c r="EU427" s="6">
        <f>IF(DK427&gt;0,(BC427+BI427)/DK427,0)</f>
        <v>2.6</v>
      </c>
      <c r="EV427" s="6">
        <f>(DP427+DQ427)/AB427*60</f>
        <v>108.72274647545363</v>
      </c>
      <c r="EW427" s="6">
        <v>55.4</v>
      </c>
      <c r="EX427">
        <v>0.69</v>
      </c>
    </row>
    <row r="428" spans="1:154">
      <c r="A428" s="5">
        <v>1100000</v>
      </c>
      <c r="B428" t="s">
        <v>1612</v>
      </c>
      <c r="C428" t="s">
        <v>1613</v>
      </c>
      <c r="D428" t="s">
        <v>153</v>
      </c>
      <c r="E428" t="s">
        <v>145</v>
      </c>
      <c r="F428" t="s">
        <v>145</v>
      </c>
      <c r="G428">
        <v>73</v>
      </c>
      <c r="H428">
        <v>205</v>
      </c>
      <c r="I428">
        <v>2001</v>
      </c>
      <c r="J428">
        <v>2</v>
      </c>
      <c r="K428">
        <v>57</v>
      </c>
      <c r="L428" t="s">
        <v>146</v>
      </c>
      <c r="M428" t="s">
        <v>1614</v>
      </c>
      <c r="N428" t="s">
        <v>1591</v>
      </c>
      <c r="O428" t="s">
        <v>198</v>
      </c>
      <c r="P428" t="s">
        <v>309</v>
      </c>
      <c r="Q428">
        <v>65</v>
      </c>
      <c r="R428">
        <v>5</v>
      </c>
      <c r="S428">
        <v>3</v>
      </c>
      <c r="T428">
        <v>2</v>
      </c>
      <c r="U428">
        <v>1</v>
      </c>
      <c r="V428">
        <v>8</v>
      </c>
      <c r="W428">
        <v>-8</v>
      </c>
      <c r="X428" s="6">
        <v>-4.3</v>
      </c>
      <c r="Y428">
        <v>18</v>
      </c>
      <c r="Z428">
        <v>1120</v>
      </c>
      <c r="AA428">
        <v>44392</v>
      </c>
      <c r="AB428" s="6">
        <v>739.27</v>
      </c>
      <c r="AC428" s="7">
        <v>11.3833333333</v>
      </c>
      <c r="AD428" s="7">
        <f>AVERAGE(AA428/60/Q428,AB428/Q428,AC428)</f>
        <v>11.379760683749574</v>
      </c>
      <c r="AE428" s="8">
        <v>0.20485202837508312</v>
      </c>
      <c r="AF428" s="8">
        <v>0.53333333333333333</v>
      </c>
      <c r="AG428" s="8">
        <v>6.0728744939271252E-2</v>
      </c>
      <c r="AH428" s="9">
        <f>1-EA428/DU428</f>
        <v>0.90101522842639592</v>
      </c>
      <c r="AI428" s="10">
        <f>(AG428+AH428)*1000</f>
        <v>961.74397336566722</v>
      </c>
      <c r="AJ428" s="7">
        <f>DZ428/AB428*60</f>
        <v>1.2174171818144928</v>
      </c>
      <c r="AK428" s="7">
        <f>EA428/AB428*60</f>
        <v>3.1652846727176809</v>
      </c>
      <c r="AL428" s="8">
        <f>IF(DZ428+EA428&gt;0,DZ428/(DZ428+EA428),0)</f>
        <v>0.27777777777777779</v>
      </c>
      <c r="AM428" s="11">
        <f>DZ428-EA428</f>
        <v>-24</v>
      </c>
      <c r="AN428" s="7">
        <f>AJ428-AK428</f>
        <v>-1.9478674909031881</v>
      </c>
      <c r="AO428">
        <v>87</v>
      </c>
      <c r="AP428">
        <v>87</v>
      </c>
      <c r="AQ428">
        <v>65</v>
      </c>
      <c r="AR428">
        <v>37</v>
      </c>
      <c r="AS428">
        <v>37</v>
      </c>
      <c r="AT428">
        <v>37</v>
      </c>
      <c r="AU428" s="6">
        <v>6.39</v>
      </c>
      <c r="AV428">
        <v>25</v>
      </c>
      <c r="AW428">
        <v>5</v>
      </c>
      <c r="AX428">
        <v>12</v>
      </c>
      <c r="AY428" s="11">
        <f>AW428+AX428</f>
        <v>17</v>
      </c>
      <c r="AZ428" s="6">
        <v>23.486499999999999</v>
      </c>
      <c r="BA428" s="6">
        <v>21.67</v>
      </c>
      <c r="BB428" s="6">
        <v>70.900000000000006</v>
      </c>
      <c r="BC428">
        <v>49</v>
      </c>
      <c r="BD428">
        <v>49</v>
      </c>
      <c r="BE428">
        <v>57</v>
      </c>
      <c r="BF428" s="11">
        <f>BD428-BE428</f>
        <v>-8</v>
      </c>
      <c r="BG428">
        <v>28</v>
      </c>
      <c r="BH428">
        <v>15</v>
      </c>
      <c r="BI428">
        <v>29</v>
      </c>
      <c r="BJ428">
        <v>40</v>
      </c>
      <c r="BK428">
        <v>15</v>
      </c>
      <c r="BL428">
        <v>29</v>
      </c>
      <c r="BM428">
        <v>40</v>
      </c>
      <c r="BN428" s="8">
        <f>BM428/DQ428</f>
        <v>5.1020408163265307E-2</v>
      </c>
      <c r="BO428">
        <v>253</v>
      </c>
      <c r="BP428">
        <v>272</v>
      </c>
      <c r="BQ428">
        <v>253</v>
      </c>
      <c r="BR428">
        <v>272</v>
      </c>
      <c r="BS428" s="8">
        <f>IF(BO428+BP428&gt;0,BO428/(BO428+BP428),0)</f>
        <v>0.48190476190476189</v>
      </c>
      <c r="BT428" s="8">
        <f>(BQ428+BR428)/(EH428+EI428)</f>
        <v>0.87792642140468224</v>
      </c>
      <c r="BU428">
        <v>105</v>
      </c>
      <c r="BV428">
        <v>120</v>
      </c>
      <c r="BW428">
        <v>87</v>
      </c>
      <c r="BX428">
        <v>93</v>
      </c>
      <c r="BY428">
        <v>61</v>
      </c>
      <c r="BZ428">
        <v>59</v>
      </c>
      <c r="CA428">
        <v>80</v>
      </c>
      <c r="CB428">
        <v>71</v>
      </c>
      <c r="CC428">
        <v>76</v>
      </c>
      <c r="CD428">
        <v>86</v>
      </c>
      <c r="CE428">
        <v>169</v>
      </c>
      <c r="CF428">
        <v>182</v>
      </c>
      <c r="CG428">
        <v>0</v>
      </c>
      <c r="CH428">
        <v>0</v>
      </c>
      <c r="CI428">
        <v>1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2</v>
      </c>
      <c r="CP428">
        <v>0</v>
      </c>
      <c r="CQ428">
        <v>1</v>
      </c>
      <c r="CR428">
        <v>0</v>
      </c>
      <c r="CS428">
        <v>2</v>
      </c>
      <c r="CT428">
        <v>0</v>
      </c>
      <c r="CU428">
        <v>1</v>
      </c>
      <c r="CV428">
        <v>1</v>
      </c>
      <c r="CW428">
        <v>26</v>
      </c>
      <c r="CX428">
        <v>6</v>
      </c>
      <c r="CY428">
        <v>0</v>
      </c>
      <c r="CZ428">
        <v>4</v>
      </c>
      <c r="DA428">
        <v>4</v>
      </c>
      <c r="DB428">
        <v>3</v>
      </c>
      <c r="DC428">
        <v>0</v>
      </c>
      <c r="DD428">
        <v>20</v>
      </c>
      <c r="DE428">
        <v>9</v>
      </c>
      <c r="DF428">
        <v>5</v>
      </c>
      <c r="DG428">
        <v>9</v>
      </c>
      <c r="DH428">
        <v>5</v>
      </c>
      <c r="DI428" s="11">
        <f>DF428-DE428</f>
        <v>-4</v>
      </c>
      <c r="DJ428" s="6">
        <v>-3.0921375469000001</v>
      </c>
      <c r="DK428">
        <v>9</v>
      </c>
      <c r="DL428">
        <v>0</v>
      </c>
      <c r="DM428">
        <v>0</v>
      </c>
      <c r="DN428">
        <v>0</v>
      </c>
      <c r="DO428">
        <v>0</v>
      </c>
      <c r="DP428">
        <v>501</v>
      </c>
      <c r="DQ428">
        <v>784</v>
      </c>
      <c r="DR428">
        <v>351</v>
      </c>
      <c r="DS428">
        <v>576</v>
      </c>
      <c r="DT428">
        <v>247</v>
      </c>
      <c r="DU428">
        <v>394</v>
      </c>
      <c r="DV428" s="6">
        <v>21.07</v>
      </c>
      <c r="DW428" s="6">
        <v>39</v>
      </c>
      <c r="DX428">
        <v>77</v>
      </c>
      <c r="DY428">
        <v>133</v>
      </c>
      <c r="DZ428">
        <v>15</v>
      </c>
      <c r="EA428">
        <v>39</v>
      </c>
      <c r="EB428">
        <v>16</v>
      </c>
      <c r="EC428">
        <v>28</v>
      </c>
      <c r="ED428">
        <v>40</v>
      </c>
      <c r="EE428">
        <v>30</v>
      </c>
      <c r="EF428" s="11">
        <f>EB428+ED428</f>
        <v>56</v>
      </c>
      <c r="EG428" s="11">
        <f>EC428+EE428</f>
        <v>58</v>
      </c>
      <c r="EH428">
        <v>283</v>
      </c>
      <c r="EI428">
        <v>315</v>
      </c>
      <c r="EJ428">
        <v>309</v>
      </c>
      <c r="EK428">
        <v>322</v>
      </c>
      <c r="EL428">
        <v>83</v>
      </c>
      <c r="EM428">
        <v>133</v>
      </c>
      <c r="EN428">
        <v>34</v>
      </c>
      <c r="EO428">
        <v>26</v>
      </c>
      <c r="EP428">
        <v>-0.60000000000000009</v>
      </c>
      <c r="EQ428">
        <v>0.60000000000000009</v>
      </c>
      <c r="ER428">
        <v>0</v>
      </c>
      <c r="ES428">
        <v>2869.53</v>
      </c>
      <c r="ET428" s="11">
        <f>BC428+BJ428+Y428+DL428</f>
        <v>107</v>
      </c>
      <c r="EU428" s="6">
        <f>IF(DK428&gt;0,(BC428+BI428)/DK428,0)</f>
        <v>8.6666666666666661</v>
      </c>
      <c r="EV428" s="6">
        <f>(DP428+DQ428)/AB428*60</f>
        <v>104.29207190877489</v>
      </c>
      <c r="EW428" s="6">
        <v>3.2</v>
      </c>
      <c r="EX428">
        <v>0.05</v>
      </c>
    </row>
    <row r="429" spans="1:154">
      <c r="A429" s="5">
        <v>575000</v>
      </c>
      <c r="B429" t="s">
        <v>1615</v>
      </c>
      <c r="C429" t="s">
        <v>1397</v>
      </c>
      <c r="D429" t="s">
        <v>153</v>
      </c>
      <c r="E429" t="s">
        <v>145</v>
      </c>
      <c r="F429" t="s">
        <v>145</v>
      </c>
      <c r="G429">
        <v>68</v>
      </c>
      <c r="H429">
        <v>180</v>
      </c>
      <c r="L429" t="s">
        <v>146</v>
      </c>
      <c r="M429" t="s">
        <v>1616</v>
      </c>
      <c r="N429" t="s">
        <v>1617</v>
      </c>
      <c r="O429" t="s">
        <v>303</v>
      </c>
      <c r="P429" t="s">
        <v>199</v>
      </c>
      <c r="Q429">
        <v>11</v>
      </c>
      <c r="R429">
        <v>1</v>
      </c>
      <c r="S429">
        <v>3</v>
      </c>
      <c r="T429">
        <v>3</v>
      </c>
      <c r="U429">
        <v>0</v>
      </c>
      <c r="V429">
        <v>4</v>
      </c>
      <c r="W429">
        <v>0</v>
      </c>
      <c r="X429" s="6">
        <v>0.2</v>
      </c>
      <c r="Y429">
        <v>4</v>
      </c>
      <c r="Z429">
        <v>194</v>
      </c>
      <c r="AA429">
        <v>7631</v>
      </c>
      <c r="AB429" s="6">
        <v>127.21</v>
      </c>
      <c r="AC429" s="7">
        <v>11.5666666667</v>
      </c>
      <c r="AD429" s="7">
        <f>AVERAGE(AA429/60/Q429,AB429/Q429,AC429)</f>
        <v>11.564444444455555</v>
      </c>
      <c r="AE429" s="8">
        <v>0.21230327608938732</v>
      </c>
      <c r="AF429" s="8">
        <v>0.8</v>
      </c>
      <c r="AG429" s="8">
        <v>7.8125E-2</v>
      </c>
      <c r="AH429" s="9">
        <f>1-EA429/DU429</f>
        <v>0.94444444444444442</v>
      </c>
      <c r="AI429" s="10">
        <f>(AG429+AH429)*1000</f>
        <v>1022.5694444444445</v>
      </c>
      <c r="AJ429" s="7">
        <f>DZ429/AB429*60</f>
        <v>2.3583051646883106</v>
      </c>
      <c r="AK429" s="7">
        <f>EA429/AB429*60</f>
        <v>1.4149830988129863</v>
      </c>
      <c r="AL429" s="8">
        <f>IF(DZ429+EA429&gt;0,DZ429/(DZ429+EA429),0)</f>
        <v>0.625</v>
      </c>
      <c r="AM429" s="11">
        <f>DZ429-EA429</f>
        <v>2</v>
      </c>
      <c r="AN429" s="7">
        <f>AJ429-AK429</f>
        <v>0.9433220658753243</v>
      </c>
      <c r="AO429">
        <v>26</v>
      </c>
      <c r="AP429">
        <v>26</v>
      </c>
      <c r="AQ429">
        <v>23</v>
      </c>
      <c r="AR429">
        <v>16</v>
      </c>
      <c r="AS429">
        <v>16</v>
      </c>
      <c r="AT429">
        <v>16</v>
      </c>
      <c r="AU429" s="6">
        <v>1.94</v>
      </c>
      <c r="AV429">
        <v>5</v>
      </c>
      <c r="AW429">
        <v>2</v>
      </c>
      <c r="AX429">
        <v>0</v>
      </c>
      <c r="AY429" s="11">
        <f>AW429+AX429</f>
        <v>2</v>
      </c>
      <c r="AZ429" s="6">
        <v>30.3125</v>
      </c>
      <c r="BA429" s="6">
        <v>25.67</v>
      </c>
      <c r="BB429" s="6">
        <v>81.5</v>
      </c>
      <c r="BC429">
        <v>1</v>
      </c>
      <c r="BD429">
        <v>1</v>
      </c>
      <c r="BE429">
        <v>12</v>
      </c>
      <c r="BF429" s="11">
        <f>BD429-BE429</f>
        <v>-11</v>
      </c>
      <c r="BG429">
        <v>7</v>
      </c>
      <c r="BH429">
        <v>8</v>
      </c>
      <c r="BI429">
        <v>6</v>
      </c>
      <c r="BJ429">
        <v>0</v>
      </c>
      <c r="BK429">
        <v>8</v>
      </c>
      <c r="BL429">
        <v>6</v>
      </c>
      <c r="BM429">
        <v>0</v>
      </c>
      <c r="BN429" s="8">
        <f>BM429/DQ429</f>
        <v>0</v>
      </c>
      <c r="BO429">
        <v>1</v>
      </c>
      <c r="BP429">
        <v>1</v>
      </c>
      <c r="BQ429">
        <v>1</v>
      </c>
      <c r="BR429">
        <v>1</v>
      </c>
      <c r="BS429" s="8">
        <f>IF(BO429+BP429&gt;0,BO429/(BO429+BP429),0)</f>
        <v>0.5</v>
      </c>
      <c r="BT429" s="8">
        <f>(BQ429+BR429)/(EH429+EI429)</f>
        <v>1.4814814814814815E-2</v>
      </c>
      <c r="BU429">
        <v>0</v>
      </c>
      <c r="BV429">
        <v>0</v>
      </c>
      <c r="BW429">
        <v>0</v>
      </c>
      <c r="BX429">
        <v>0</v>
      </c>
      <c r="BY429">
        <v>1</v>
      </c>
      <c r="BZ429">
        <v>1</v>
      </c>
      <c r="CA429">
        <v>1</v>
      </c>
      <c r="CB429">
        <v>0</v>
      </c>
      <c r="CC429">
        <v>0</v>
      </c>
      <c r="CD429">
        <v>0</v>
      </c>
      <c r="CE429">
        <v>1</v>
      </c>
      <c r="CF429">
        <v>1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1</v>
      </c>
      <c r="CT429">
        <v>0</v>
      </c>
      <c r="CU429">
        <v>0</v>
      </c>
      <c r="CV429">
        <v>1</v>
      </c>
      <c r="CW429">
        <v>6</v>
      </c>
      <c r="CX429">
        <v>2</v>
      </c>
      <c r="CY429">
        <v>0</v>
      </c>
      <c r="CZ429">
        <v>2</v>
      </c>
      <c r="DA429">
        <v>2</v>
      </c>
      <c r="DB429">
        <v>2</v>
      </c>
      <c r="DC429">
        <v>0</v>
      </c>
      <c r="DD429">
        <v>8</v>
      </c>
      <c r="DE429">
        <v>2</v>
      </c>
      <c r="DF429">
        <v>5</v>
      </c>
      <c r="DG429">
        <v>2</v>
      </c>
      <c r="DH429">
        <v>5</v>
      </c>
      <c r="DI429" s="11">
        <f>DF429-DE429</f>
        <v>3</v>
      </c>
      <c r="DJ429" s="6">
        <v>3.2711777013000001</v>
      </c>
      <c r="DK429">
        <v>2</v>
      </c>
      <c r="DL429">
        <v>0</v>
      </c>
      <c r="DM429">
        <v>0</v>
      </c>
      <c r="DN429">
        <v>0</v>
      </c>
      <c r="DO429">
        <v>0</v>
      </c>
      <c r="DP429">
        <v>104</v>
      </c>
      <c r="DQ429">
        <v>95</v>
      </c>
      <c r="DR429">
        <v>82</v>
      </c>
      <c r="DS429">
        <v>79</v>
      </c>
      <c r="DT429">
        <v>64</v>
      </c>
      <c r="DU429">
        <v>54</v>
      </c>
      <c r="DV429" s="6">
        <v>6.13</v>
      </c>
      <c r="DW429" s="6">
        <v>3.97</v>
      </c>
      <c r="DX429">
        <v>22</v>
      </c>
      <c r="DY429">
        <v>10</v>
      </c>
      <c r="DZ429">
        <v>5</v>
      </c>
      <c r="EA429">
        <v>3</v>
      </c>
      <c r="EB429">
        <v>6</v>
      </c>
      <c r="EC429">
        <v>1</v>
      </c>
      <c r="ED429">
        <v>4</v>
      </c>
      <c r="EE429">
        <v>5</v>
      </c>
      <c r="EF429" s="11">
        <f>EB429+ED429</f>
        <v>10</v>
      </c>
      <c r="EG429" s="11">
        <f>EC429+EE429</f>
        <v>6</v>
      </c>
      <c r="EH429">
        <v>63</v>
      </c>
      <c r="EI429">
        <v>72</v>
      </c>
      <c r="EJ429">
        <v>28</v>
      </c>
      <c r="EK429">
        <v>52</v>
      </c>
      <c r="EL429">
        <v>19</v>
      </c>
      <c r="EM429">
        <v>12</v>
      </c>
      <c r="EN429">
        <v>11</v>
      </c>
      <c r="EO429">
        <v>10</v>
      </c>
      <c r="EP429">
        <v>0.2</v>
      </c>
      <c r="EQ429">
        <v>0.2</v>
      </c>
      <c r="ER429">
        <v>0.30000000000000004</v>
      </c>
      <c r="ES429">
        <v>471.98</v>
      </c>
      <c r="ET429" s="11">
        <f>BC429+BJ429+Y429+DL429</f>
        <v>5</v>
      </c>
      <c r="EU429" s="6">
        <f>IF(DK429&gt;0,(BC429+BI429)/DK429,0)</f>
        <v>3.5</v>
      </c>
      <c r="EV429" s="6">
        <f>(DP429+DQ429)/AB429*60</f>
        <v>93.860545554594765</v>
      </c>
      <c r="EW429" s="6">
        <v>4</v>
      </c>
      <c r="EX429">
        <v>0.36</v>
      </c>
    </row>
    <row r="430" spans="1:154">
      <c r="A430" s="5">
        <v>2750000</v>
      </c>
      <c r="B430" t="s">
        <v>1618</v>
      </c>
      <c r="C430" t="s">
        <v>587</v>
      </c>
      <c r="D430" t="s">
        <v>210</v>
      </c>
      <c r="E430" t="s">
        <v>145</v>
      </c>
      <c r="F430" t="s">
        <v>145</v>
      </c>
      <c r="G430">
        <v>74</v>
      </c>
      <c r="H430">
        <v>206</v>
      </c>
      <c r="I430">
        <v>2008</v>
      </c>
      <c r="J430">
        <v>4</v>
      </c>
      <c r="K430">
        <v>111</v>
      </c>
      <c r="L430" t="s">
        <v>154</v>
      </c>
      <c r="M430" t="s">
        <v>1619</v>
      </c>
      <c r="N430" t="s">
        <v>1620</v>
      </c>
      <c r="O430" t="s">
        <v>163</v>
      </c>
      <c r="P430" t="s">
        <v>304</v>
      </c>
      <c r="Q430">
        <v>64</v>
      </c>
      <c r="R430">
        <v>8</v>
      </c>
      <c r="S430">
        <v>7</v>
      </c>
      <c r="T430">
        <v>4</v>
      </c>
      <c r="U430">
        <v>3</v>
      </c>
      <c r="V430">
        <v>15</v>
      </c>
      <c r="W430">
        <v>1</v>
      </c>
      <c r="X430" s="6">
        <v>7</v>
      </c>
      <c r="Y430">
        <v>39</v>
      </c>
      <c r="Z430">
        <v>1122</v>
      </c>
      <c r="AA430">
        <v>49466</v>
      </c>
      <c r="AB430" s="6">
        <v>824.43</v>
      </c>
      <c r="AC430" s="7">
        <v>12.8833333333</v>
      </c>
      <c r="AD430" s="7">
        <f>AVERAGE(AA430/60/Q430,AB430/Q430,AC430)</f>
        <v>12.882274305544444</v>
      </c>
      <c r="AE430" s="8">
        <v>0.24992421302808362</v>
      </c>
      <c r="AF430" s="8">
        <v>0.46875</v>
      </c>
      <c r="AG430" s="8">
        <v>7.7669902912621352E-2</v>
      </c>
      <c r="AH430" s="9">
        <f>1-EA430/DU430</f>
        <v>0.90228013029315957</v>
      </c>
      <c r="AI430" s="10">
        <f>(AG430+AH430)*1000</f>
        <v>979.95003320578087</v>
      </c>
      <c r="AJ430" s="7">
        <f>DZ430/AB430*60</f>
        <v>2.3288817728612496</v>
      </c>
      <c r="AK430" s="7">
        <f>EA430/AB430*60</f>
        <v>2.1833266620574214</v>
      </c>
      <c r="AL430" s="8">
        <f>IF(DZ430+EA430&gt;0,DZ430/(DZ430+EA430),0)</f>
        <v>0.5161290322580645</v>
      </c>
      <c r="AM430" s="11">
        <f>DZ430-EA430</f>
        <v>2</v>
      </c>
      <c r="AN430" s="7">
        <f>AJ430-AK430</f>
        <v>0.14555511080382821</v>
      </c>
      <c r="AO430">
        <v>144</v>
      </c>
      <c r="AP430">
        <v>144</v>
      </c>
      <c r="AQ430">
        <v>122</v>
      </c>
      <c r="AR430">
        <v>94</v>
      </c>
      <c r="AS430">
        <v>94</v>
      </c>
      <c r="AT430">
        <v>94</v>
      </c>
      <c r="AU430" s="6">
        <v>9.31</v>
      </c>
      <c r="AV430">
        <v>39</v>
      </c>
      <c r="AW430">
        <v>11</v>
      </c>
      <c r="AX430">
        <v>7</v>
      </c>
      <c r="AY430" s="11">
        <f>AW430+AX430</f>
        <v>18</v>
      </c>
      <c r="AZ430" s="6">
        <v>27.638300000000001</v>
      </c>
      <c r="BA430" s="6">
        <v>27.51</v>
      </c>
      <c r="BB430" s="6">
        <v>111</v>
      </c>
      <c r="BC430">
        <v>135</v>
      </c>
      <c r="BD430">
        <v>135</v>
      </c>
      <c r="BE430">
        <v>70</v>
      </c>
      <c r="BF430" s="11">
        <f>BD430-BE430</f>
        <v>65</v>
      </c>
      <c r="BG430">
        <v>28</v>
      </c>
      <c r="BH430">
        <v>14</v>
      </c>
      <c r="BI430">
        <v>13</v>
      </c>
      <c r="BJ430">
        <v>24</v>
      </c>
      <c r="BK430">
        <v>14</v>
      </c>
      <c r="BL430">
        <v>13</v>
      </c>
      <c r="BM430">
        <v>24</v>
      </c>
      <c r="BN430" s="8">
        <f>BM430/DQ430</f>
        <v>3.7383177570093455E-2</v>
      </c>
      <c r="BO430">
        <v>3</v>
      </c>
      <c r="BP430">
        <v>0</v>
      </c>
      <c r="BQ430">
        <v>3</v>
      </c>
      <c r="BR430">
        <v>0</v>
      </c>
      <c r="BS430" s="8">
        <f>IF(BO430+BP430&gt;0,BO430/(BO430+BP430),0)</f>
        <v>1</v>
      </c>
      <c r="BT430" s="8">
        <f>(BQ430+BR430)/(EH430+EI430)</f>
        <v>4.2372881355932203E-3</v>
      </c>
      <c r="BU430">
        <v>0</v>
      </c>
      <c r="BV430">
        <v>0</v>
      </c>
      <c r="BW430">
        <v>0</v>
      </c>
      <c r="BX430">
        <v>0</v>
      </c>
      <c r="BY430">
        <v>3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3</v>
      </c>
      <c r="CF430">
        <v>0</v>
      </c>
      <c r="CG430">
        <v>0</v>
      </c>
      <c r="CH430">
        <v>1</v>
      </c>
      <c r="CI430">
        <v>2</v>
      </c>
      <c r="CJ430">
        <v>0</v>
      </c>
      <c r="CK430">
        <v>0</v>
      </c>
      <c r="CL430">
        <v>0</v>
      </c>
      <c r="CM430">
        <v>1</v>
      </c>
      <c r="CN430">
        <v>0</v>
      </c>
      <c r="CO430">
        <v>0</v>
      </c>
      <c r="CP430">
        <v>4</v>
      </c>
      <c r="CQ430">
        <v>1</v>
      </c>
      <c r="CR430">
        <v>0</v>
      </c>
      <c r="CS430">
        <v>2</v>
      </c>
      <c r="CT430">
        <v>0</v>
      </c>
      <c r="CU430">
        <v>0</v>
      </c>
      <c r="CV430">
        <v>1</v>
      </c>
      <c r="CW430">
        <v>27</v>
      </c>
      <c r="CX430">
        <v>16</v>
      </c>
      <c r="CY430">
        <v>1</v>
      </c>
      <c r="CZ430">
        <v>4</v>
      </c>
      <c r="DA430">
        <v>29</v>
      </c>
      <c r="DB430">
        <v>6</v>
      </c>
      <c r="DC430">
        <v>3</v>
      </c>
      <c r="DD430">
        <v>35</v>
      </c>
      <c r="DE430">
        <v>10</v>
      </c>
      <c r="DF430">
        <v>7</v>
      </c>
      <c r="DG430">
        <v>8</v>
      </c>
      <c r="DH430">
        <v>5</v>
      </c>
      <c r="DI430" s="11">
        <f>DF430-DE430</f>
        <v>-3</v>
      </c>
      <c r="DJ430" s="6">
        <v>-3.1863276774</v>
      </c>
      <c r="DK430">
        <v>6</v>
      </c>
      <c r="DL430">
        <v>3</v>
      </c>
      <c r="DM430">
        <v>0</v>
      </c>
      <c r="DN430">
        <v>0</v>
      </c>
      <c r="DO430">
        <v>1</v>
      </c>
      <c r="DP430">
        <v>794</v>
      </c>
      <c r="DQ430">
        <v>642</v>
      </c>
      <c r="DR430">
        <v>568</v>
      </c>
      <c r="DS430">
        <v>441</v>
      </c>
      <c r="DT430">
        <v>412</v>
      </c>
      <c r="DU430">
        <v>307</v>
      </c>
      <c r="DV430" s="6">
        <v>33.520000000000003</v>
      </c>
      <c r="DW430" s="6">
        <v>26.73</v>
      </c>
      <c r="DX430">
        <v>115</v>
      </c>
      <c r="DY430">
        <v>90</v>
      </c>
      <c r="DZ430">
        <v>32</v>
      </c>
      <c r="EA430">
        <v>30</v>
      </c>
      <c r="EB430">
        <v>40</v>
      </c>
      <c r="EC430">
        <v>27</v>
      </c>
      <c r="ED430">
        <v>35</v>
      </c>
      <c r="EE430">
        <v>33</v>
      </c>
      <c r="EF430" s="11">
        <f>EB430+ED430</f>
        <v>75</v>
      </c>
      <c r="EG430" s="11">
        <f>EC430+EE430</f>
        <v>60</v>
      </c>
      <c r="EH430">
        <v>370</v>
      </c>
      <c r="EI430">
        <v>338</v>
      </c>
      <c r="EJ430">
        <v>424</v>
      </c>
      <c r="EK430">
        <v>410</v>
      </c>
      <c r="EL430">
        <v>103</v>
      </c>
      <c r="EM430">
        <v>62</v>
      </c>
      <c r="EN430">
        <v>38</v>
      </c>
      <c r="EO430">
        <v>41</v>
      </c>
      <c r="EP430">
        <v>0.2</v>
      </c>
      <c r="EQ430">
        <v>1.1000000000000001</v>
      </c>
      <c r="ER430">
        <v>1.3</v>
      </c>
      <c r="ES430">
        <v>2474.29</v>
      </c>
      <c r="ET430" s="11">
        <f>BC430+BJ430+Y430+DL430</f>
        <v>201</v>
      </c>
      <c r="EU430" s="6">
        <f>IF(DK430&gt;0,(BC430+BI430)/DK430,0)</f>
        <v>24.666666666666668</v>
      </c>
      <c r="EV430" s="6">
        <f>(DP430+DQ430)/AB430*60</f>
        <v>104.50856955714858</v>
      </c>
      <c r="EW430" s="6">
        <v>23.2</v>
      </c>
      <c r="EX430">
        <v>0.36</v>
      </c>
    </row>
    <row r="431" spans="1:154">
      <c r="A431" s="5">
        <v>775000</v>
      </c>
      <c r="B431" t="s">
        <v>965</v>
      </c>
      <c r="C431" t="s">
        <v>1621</v>
      </c>
      <c r="D431" t="s">
        <v>144</v>
      </c>
      <c r="E431" t="s">
        <v>145</v>
      </c>
      <c r="F431" t="s">
        <v>145</v>
      </c>
      <c r="G431">
        <v>73</v>
      </c>
      <c r="H431">
        <v>216</v>
      </c>
      <c r="I431">
        <v>2009</v>
      </c>
      <c r="J431">
        <v>3</v>
      </c>
      <c r="K431">
        <v>84</v>
      </c>
      <c r="L431" t="s">
        <v>146</v>
      </c>
      <c r="M431" t="s">
        <v>1622</v>
      </c>
      <c r="N431" t="s">
        <v>1212</v>
      </c>
      <c r="O431" t="s">
        <v>238</v>
      </c>
      <c r="P431" t="s">
        <v>164</v>
      </c>
      <c r="Q431">
        <v>42</v>
      </c>
      <c r="R431">
        <v>0</v>
      </c>
      <c r="S431">
        <v>2</v>
      </c>
      <c r="T431">
        <v>2</v>
      </c>
      <c r="U431">
        <v>0</v>
      </c>
      <c r="V431">
        <v>2</v>
      </c>
      <c r="W431">
        <v>-6</v>
      </c>
      <c r="X431" s="6">
        <v>-6</v>
      </c>
      <c r="Y431">
        <v>38</v>
      </c>
      <c r="Z431">
        <v>420</v>
      </c>
      <c r="AA431">
        <v>18688</v>
      </c>
      <c r="AB431" s="6">
        <v>311.25</v>
      </c>
      <c r="AC431" s="7">
        <v>7.4166666667000003</v>
      </c>
      <c r="AD431" s="7">
        <f>AVERAGE(AA431/60/Q431,AB431/Q431,AC431)</f>
        <v>7.4144179894291007</v>
      </c>
      <c r="AE431" s="8">
        <v>0.1556335598457915</v>
      </c>
      <c r="AF431" s="8">
        <v>0.5</v>
      </c>
      <c r="AG431" s="8">
        <v>3.7383177570093455E-2</v>
      </c>
      <c r="AH431" s="9">
        <f>1-EA431/DU431</f>
        <v>0.94505494505494503</v>
      </c>
      <c r="AI431" s="10">
        <f>(AG431+AH431)*1000</f>
        <v>982.43812262503855</v>
      </c>
      <c r="AJ431" s="7">
        <f>DZ431/AB431*60</f>
        <v>0.77108433734939763</v>
      </c>
      <c r="AK431" s="7">
        <f>EA431/AB431*60</f>
        <v>1.9277108433734937</v>
      </c>
      <c r="AL431" s="8">
        <f>IF(DZ431+EA431&gt;0,DZ431/(DZ431+EA431),0)</f>
        <v>0.2857142857142857</v>
      </c>
      <c r="AM431" s="11">
        <f>DZ431-EA431</f>
        <v>-6</v>
      </c>
      <c r="AN431" s="7">
        <f>AJ431-AK431</f>
        <v>-1.1566265060240961</v>
      </c>
      <c r="AO431">
        <v>46</v>
      </c>
      <c r="AP431">
        <v>46</v>
      </c>
      <c r="AQ431">
        <v>37</v>
      </c>
      <c r="AR431">
        <v>26</v>
      </c>
      <c r="AS431">
        <v>26</v>
      </c>
      <c r="AT431">
        <v>26</v>
      </c>
      <c r="AU431" s="6">
        <v>2.4900000000000002</v>
      </c>
      <c r="AV431">
        <v>7</v>
      </c>
      <c r="AW431">
        <v>2</v>
      </c>
      <c r="AX431">
        <v>2</v>
      </c>
      <c r="AY431" s="11">
        <f>AW431+AX431</f>
        <v>4</v>
      </c>
      <c r="AZ431" s="6">
        <v>29.961500000000001</v>
      </c>
      <c r="BA431" s="6">
        <v>28.14</v>
      </c>
      <c r="BB431" s="6">
        <v>97</v>
      </c>
      <c r="BC431">
        <v>109</v>
      </c>
      <c r="BD431">
        <v>109</v>
      </c>
      <c r="BE431">
        <v>26</v>
      </c>
      <c r="BF431" s="11">
        <f>BD431-BE431</f>
        <v>83</v>
      </c>
      <c r="BG431">
        <v>11</v>
      </c>
      <c r="BH431">
        <v>3</v>
      </c>
      <c r="BI431">
        <v>2</v>
      </c>
      <c r="BJ431">
        <v>5</v>
      </c>
      <c r="BK431">
        <v>3</v>
      </c>
      <c r="BL431">
        <v>2</v>
      </c>
      <c r="BM431">
        <v>5</v>
      </c>
      <c r="BN431" s="8">
        <f>BM431/DQ431</f>
        <v>1.6611295681063124E-2</v>
      </c>
      <c r="BO431">
        <v>0</v>
      </c>
      <c r="BP431">
        <v>3</v>
      </c>
      <c r="BQ431">
        <v>0</v>
      </c>
      <c r="BR431">
        <v>3</v>
      </c>
      <c r="BS431" s="8">
        <f>IF(BO431+BP431&gt;0,BO431/(BO431+BP431),0)</f>
        <v>0</v>
      </c>
      <c r="BT431" s="8">
        <f>(BQ431+BR431)/(EH431+EI431)</f>
        <v>1.2396694214876033E-2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3</v>
      </c>
      <c r="CA431">
        <v>0</v>
      </c>
      <c r="CB431">
        <v>2</v>
      </c>
      <c r="CC431">
        <v>0</v>
      </c>
      <c r="CD431">
        <v>1</v>
      </c>
      <c r="CE431">
        <v>0</v>
      </c>
      <c r="CF431">
        <v>2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1</v>
      </c>
      <c r="CW431">
        <v>10</v>
      </c>
      <c r="CX431">
        <v>7</v>
      </c>
      <c r="CY431">
        <v>2</v>
      </c>
      <c r="CZ431">
        <v>2</v>
      </c>
      <c r="DA431">
        <v>3</v>
      </c>
      <c r="DB431">
        <v>1</v>
      </c>
      <c r="DC431">
        <v>0</v>
      </c>
      <c r="DD431">
        <v>11</v>
      </c>
      <c r="DE431">
        <v>9</v>
      </c>
      <c r="DF431">
        <v>3</v>
      </c>
      <c r="DG431">
        <v>8</v>
      </c>
      <c r="DH431">
        <v>2</v>
      </c>
      <c r="DI431" s="11">
        <f>DF431-DE431</f>
        <v>-6</v>
      </c>
      <c r="DJ431" s="6">
        <v>-4.9908955169000002</v>
      </c>
      <c r="DK431">
        <v>4</v>
      </c>
      <c r="DL431">
        <v>4</v>
      </c>
      <c r="DM431">
        <v>0</v>
      </c>
      <c r="DN431">
        <v>1</v>
      </c>
      <c r="DO431">
        <v>0</v>
      </c>
      <c r="DP431">
        <v>198</v>
      </c>
      <c r="DQ431">
        <v>301</v>
      </c>
      <c r="DR431">
        <v>143</v>
      </c>
      <c r="DS431">
        <v>233</v>
      </c>
      <c r="DT431">
        <v>107</v>
      </c>
      <c r="DU431">
        <v>182</v>
      </c>
      <c r="DV431" s="6">
        <v>8.16</v>
      </c>
      <c r="DW431" s="6">
        <v>13.25</v>
      </c>
      <c r="DX431">
        <v>26</v>
      </c>
      <c r="DY431">
        <v>40</v>
      </c>
      <c r="DZ431">
        <v>4</v>
      </c>
      <c r="EA431">
        <v>10</v>
      </c>
      <c r="EB431">
        <v>7</v>
      </c>
      <c r="EC431">
        <v>15</v>
      </c>
      <c r="ED431">
        <v>10</v>
      </c>
      <c r="EE431">
        <v>11</v>
      </c>
      <c r="EF431" s="11">
        <f>EB431+ED431</f>
        <v>17</v>
      </c>
      <c r="EG431" s="11">
        <f>EC431+EE431</f>
        <v>26</v>
      </c>
      <c r="EH431">
        <v>111</v>
      </c>
      <c r="EI431">
        <v>131</v>
      </c>
      <c r="EJ431">
        <v>245</v>
      </c>
      <c r="EK431">
        <v>149</v>
      </c>
      <c r="EL431">
        <v>37</v>
      </c>
      <c r="EM431">
        <v>23</v>
      </c>
      <c r="EN431">
        <v>23</v>
      </c>
      <c r="EO431">
        <v>11</v>
      </c>
      <c r="EP431">
        <v>-0.7</v>
      </c>
      <c r="EQ431">
        <v>0.1</v>
      </c>
      <c r="ER431">
        <v>-0.5</v>
      </c>
      <c r="ES431">
        <v>1688.64</v>
      </c>
      <c r="ET431" s="11">
        <f>BC431+BJ431+Y431+DL431</f>
        <v>156</v>
      </c>
      <c r="EU431" s="6">
        <f>IF(DK431&gt;0,(BC431+BI431)/DK431,0)</f>
        <v>27.75</v>
      </c>
      <c r="EV431" s="6">
        <f>(DP431+DQ431)/AB431*60</f>
        <v>96.192771084337352</v>
      </c>
      <c r="EW431" s="6">
        <v>-3.5</v>
      </c>
      <c r="EX431">
        <v>-0.08</v>
      </c>
    </row>
    <row r="432" spans="1:154">
      <c r="A432" s="5">
        <v>715000</v>
      </c>
      <c r="B432" t="s">
        <v>1623</v>
      </c>
      <c r="C432" t="s">
        <v>1329</v>
      </c>
      <c r="D432" t="s">
        <v>153</v>
      </c>
      <c r="E432" t="s">
        <v>145</v>
      </c>
      <c r="F432" t="s">
        <v>145</v>
      </c>
      <c r="G432">
        <v>72</v>
      </c>
      <c r="H432">
        <v>200</v>
      </c>
      <c r="I432">
        <v>2012</v>
      </c>
      <c r="J432">
        <v>6</v>
      </c>
      <c r="K432">
        <v>162</v>
      </c>
      <c r="L432" t="s">
        <v>146</v>
      </c>
      <c r="M432" t="s">
        <v>1624</v>
      </c>
      <c r="N432" t="s">
        <v>312</v>
      </c>
      <c r="O432" t="s">
        <v>187</v>
      </c>
      <c r="P432" t="s">
        <v>193</v>
      </c>
      <c r="Q432">
        <v>27</v>
      </c>
      <c r="R432">
        <v>3</v>
      </c>
      <c r="S432">
        <v>6</v>
      </c>
      <c r="T432">
        <v>4</v>
      </c>
      <c r="U432">
        <v>2</v>
      </c>
      <c r="V432">
        <v>9</v>
      </c>
      <c r="W432">
        <v>-10</v>
      </c>
      <c r="X432" s="6">
        <v>-0.5</v>
      </c>
      <c r="Y432">
        <v>26</v>
      </c>
      <c r="Z432">
        <v>490</v>
      </c>
      <c r="AA432">
        <v>21643</v>
      </c>
      <c r="AB432" s="6">
        <v>344.73</v>
      </c>
      <c r="AC432" s="7">
        <v>13.3666666667</v>
      </c>
      <c r="AD432" s="7">
        <f>AVERAGE(AA432/60/Q432,AB432/Q432,AC432)</f>
        <v>13.164773662562551</v>
      </c>
      <c r="AE432" s="8">
        <v>0.24566892098943152</v>
      </c>
      <c r="AF432" s="8">
        <v>0.6</v>
      </c>
      <c r="AG432" s="8">
        <v>8.8235294117647065E-2</v>
      </c>
      <c r="AH432" s="9">
        <f>1-EA432/DU432</f>
        <v>0.90445859872611467</v>
      </c>
      <c r="AI432" s="10">
        <f>(AG432+AH432)*1000</f>
        <v>992.69389284376177</v>
      </c>
      <c r="AJ432" s="7">
        <f>DZ432/AB432*60</f>
        <v>2.610738839091463</v>
      </c>
      <c r="AK432" s="7">
        <f>EA432/AB432*60</f>
        <v>2.610738839091463</v>
      </c>
      <c r="AL432" s="8">
        <f>IF(DZ432+EA432&gt;0,DZ432/(DZ432+EA432),0)</f>
        <v>0.5</v>
      </c>
      <c r="AM432" s="11">
        <f>DZ432-EA432</f>
        <v>0</v>
      </c>
      <c r="AN432" s="7">
        <f>AJ432-AK432</f>
        <v>0</v>
      </c>
      <c r="AO432">
        <v>48</v>
      </c>
      <c r="AP432">
        <v>50</v>
      </c>
      <c r="AQ432">
        <v>38</v>
      </c>
      <c r="AR432">
        <v>24</v>
      </c>
      <c r="AS432">
        <v>24</v>
      </c>
      <c r="AT432">
        <v>24</v>
      </c>
      <c r="AU432" s="6">
        <v>3.51</v>
      </c>
      <c r="AV432">
        <v>16</v>
      </c>
      <c r="AW432">
        <v>0</v>
      </c>
      <c r="AX432">
        <v>1</v>
      </c>
      <c r="AY432" s="11">
        <f>AW432+AX432</f>
        <v>1</v>
      </c>
      <c r="AZ432" s="6">
        <v>26.75</v>
      </c>
      <c r="BA432" s="6">
        <v>26.18</v>
      </c>
      <c r="BB432" s="6">
        <v>66.8</v>
      </c>
      <c r="BC432">
        <v>37</v>
      </c>
      <c r="BD432">
        <v>36</v>
      </c>
      <c r="BE432">
        <v>25</v>
      </c>
      <c r="BF432" s="11">
        <f>BD432-BE432</f>
        <v>11</v>
      </c>
      <c r="BG432">
        <v>15</v>
      </c>
      <c r="BH432">
        <v>4</v>
      </c>
      <c r="BI432">
        <v>7</v>
      </c>
      <c r="BJ432">
        <v>6</v>
      </c>
      <c r="BK432">
        <v>4</v>
      </c>
      <c r="BL432">
        <v>7</v>
      </c>
      <c r="BM432">
        <v>6</v>
      </c>
      <c r="BN432" s="8">
        <f>BM432/DQ432</f>
        <v>2.1201413427561839E-2</v>
      </c>
      <c r="BO432">
        <v>76</v>
      </c>
      <c r="BP432">
        <v>93</v>
      </c>
      <c r="BQ432">
        <v>73</v>
      </c>
      <c r="BR432">
        <v>86</v>
      </c>
      <c r="BS432" s="8">
        <f>IF(BO432+BP432&gt;0,BO432/(BO432+BP432),0)</f>
        <v>0.44970414201183434</v>
      </c>
      <c r="BT432" s="8">
        <f>(BQ432+BR432)/(EH432+EI432)</f>
        <v>0.51623376623376627</v>
      </c>
      <c r="BU432">
        <v>27</v>
      </c>
      <c r="BV432">
        <v>30</v>
      </c>
      <c r="BW432">
        <v>28</v>
      </c>
      <c r="BX432">
        <v>35</v>
      </c>
      <c r="BY432">
        <v>21</v>
      </c>
      <c r="BZ432">
        <v>28</v>
      </c>
      <c r="CA432">
        <v>13</v>
      </c>
      <c r="CB432">
        <v>8</v>
      </c>
      <c r="CC432">
        <v>36</v>
      </c>
      <c r="CD432">
        <v>52</v>
      </c>
      <c r="CE432">
        <v>51</v>
      </c>
      <c r="CF432">
        <v>49</v>
      </c>
      <c r="CG432">
        <v>1</v>
      </c>
      <c r="CH432">
        <v>0</v>
      </c>
      <c r="CI432">
        <v>2</v>
      </c>
      <c r="CJ432">
        <v>0</v>
      </c>
      <c r="CK432">
        <v>0</v>
      </c>
      <c r="CL432">
        <v>0</v>
      </c>
      <c r="CM432">
        <v>1</v>
      </c>
      <c r="CN432">
        <v>0</v>
      </c>
      <c r="CO432">
        <v>1</v>
      </c>
      <c r="CP432">
        <v>0</v>
      </c>
      <c r="CQ432">
        <v>1</v>
      </c>
      <c r="CR432">
        <v>0</v>
      </c>
      <c r="CS432">
        <v>0</v>
      </c>
      <c r="CT432">
        <v>1</v>
      </c>
      <c r="CU432">
        <v>1</v>
      </c>
      <c r="CV432">
        <v>1</v>
      </c>
      <c r="CW432">
        <v>12</v>
      </c>
      <c r="CX432">
        <v>1</v>
      </c>
      <c r="CY432">
        <v>0</v>
      </c>
      <c r="CZ432">
        <v>3</v>
      </c>
      <c r="DA432">
        <v>12</v>
      </c>
      <c r="DB432">
        <v>2</v>
      </c>
      <c r="DC432">
        <v>0</v>
      </c>
      <c r="DD432">
        <v>6</v>
      </c>
      <c r="DE432">
        <v>10</v>
      </c>
      <c r="DF432">
        <v>2</v>
      </c>
      <c r="DG432">
        <v>8</v>
      </c>
      <c r="DH432">
        <v>2</v>
      </c>
      <c r="DI432" s="11">
        <f>DF432-DE432</f>
        <v>-8</v>
      </c>
      <c r="DJ432" s="6">
        <v>-6.4906292390000004</v>
      </c>
      <c r="DK432">
        <v>8</v>
      </c>
      <c r="DL432">
        <v>2</v>
      </c>
      <c r="DM432">
        <v>0</v>
      </c>
      <c r="DN432">
        <v>0</v>
      </c>
      <c r="DO432">
        <v>0</v>
      </c>
      <c r="DP432">
        <v>329</v>
      </c>
      <c r="DQ432">
        <v>283</v>
      </c>
      <c r="DR432">
        <v>254</v>
      </c>
      <c r="DS432">
        <v>227</v>
      </c>
      <c r="DT432">
        <v>170</v>
      </c>
      <c r="DU432">
        <v>157</v>
      </c>
      <c r="DV432" s="6">
        <v>16.78</v>
      </c>
      <c r="DW432" s="6">
        <v>12.3</v>
      </c>
      <c r="DX432">
        <v>63</v>
      </c>
      <c r="DY432">
        <v>38</v>
      </c>
      <c r="DZ432">
        <v>15</v>
      </c>
      <c r="EA432">
        <v>15</v>
      </c>
      <c r="EB432">
        <v>11</v>
      </c>
      <c r="EC432">
        <v>6</v>
      </c>
      <c r="ED432">
        <v>10</v>
      </c>
      <c r="EE432">
        <v>12</v>
      </c>
      <c r="EF432" s="11">
        <f>EB432+ED432</f>
        <v>21</v>
      </c>
      <c r="EG432" s="11">
        <f>EC432+EE432</f>
        <v>18</v>
      </c>
      <c r="EH432">
        <v>149</v>
      </c>
      <c r="EI432">
        <v>159</v>
      </c>
      <c r="EJ432">
        <v>127</v>
      </c>
      <c r="EK432">
        <v>121</v>
      </c>
      <c r="EL432">
        <v>42</v>
      </c>
      <c r="EM432">
        <v>26</v>
      </c>
      <c r="EN432">
        <v>28</v>
      </c>
      <c r="EO432">
        <v>22</v>
      </c>
      <c r="EP432">
        <v>0.30000000000000004</v>
      </c>
      <c r="EQ432">
        <v>0.1</v>
      </c>
      <c r="ER432">
        <v>0.4</v>
      </c>
      <c r="ES432">
        <v>1058.5</v>
      </c>
      <c r="ET432" s="11">
        <f>BC432+BJ432+Y432+DL432</f>
        <v>71</v>
      </c>
      <c r="EU432" s="6">
        <f>IF(DK432&gt;0,(BC432+BI432)/DK432,0)</f>
        <v>5.5</v>
      </c>
      <c r="EV432" s="6">
        <f>(DP432+DQ432)/AB432*60</f>
        <v>106.51814463493167</v>
      </c>
      <c r="EW432" s="6">
        <v>6.3</v>
      </c>
      <c r="EX432">
        <v>0.24</v>
      </c>
    </row>
    <row r="433" spans="1:154">
      <c r="A433" s="5">
        <v>875000</v>
      </c>
      <c r="B433" t="s">
        <v>1625</v>
      </c>
      <c r="C433" t="s">
        <v>408</v>
      </c>
      <c r="E433" t="s">
        <v>409</v>
      </c>
      <c r="F433" t="s">
        <v>409</v>
      </c>
      <c r="G433">
        <v>75</v>
      </c>
      <c r="H433">
        <v>205</v>
      </c>
      <c r="I433">
        <v>2011</v>
      </c>
      <c r="J433">
        <v>1</v>
      </c>
      <c r="K433">
        <v>16</v>
      </c>
      <c r="L433" t="s">
        <v>154</v>
      </c>
      <c r="M433" t="s">
        <v>1626</v>
      </c>
      <c r="N433" t="s">
        <v>1178</v>
      </c>
      <c r="O433" t="s">
        <v>163</v>
      </c>
      <c r="P433" t="s">
        <v>478</v>
      </c>
      <c r="Q433">
        <v>57</v>
      </c>
      <c r="R433">
        <v>10</v>
      </c>
      <c r="S433">
        <v>9</v>
      </c>
      <c r="T433">
        <v>6</v>
      </c>
      <c r="U433">
        <v>3</v>
      </c>
      <c r="V433">
        <v>19</v>
      </c>
      <c r="W433">
        <v>-8</v>
      </c>
      <c r="X433" s="6">
        <v>-2</v>
      </c>
      <c r="Y433">
        <v>20</v>
      </c>
      <c r="Z433">
        <v>1226</v>
      </c>
      <c r="AA433">
        <v>51769</v>
      </c>
      <c r="AB433" s="6">
        <v>847.62</v>
      </c>
      <c r="AC433" s="7">
        <v>15.1333333333</v>
      </c>
      <c r="AD433" s="7">
        <f>AVERAGE(AA433/60/Q433,AB433/Q433,AC433)</f>
        <v>15.046998050671151</v>
      </c>
      <c r="AE433" s="8">
        <v>0.26897812303649971</v>
      </c>
      <c r="AF433" s="8">
        <v>0.6785714285714286</v>
      </c>
      <c r="AG433" s="8">
        <v>7.2351421188630485E-2</v>
      </c>
      <c r="AH433" s="9">
        <f>1-EA433/DU433</f>
        <v>0.9128712871287129</v>
      </c>
      <c r="AI433" s="10">
        <f>(AG433+AH433)*1000</f>
        <v>985.2227083173434</v>
      </c>
      <c r="AJ433" s="7">
        <f>DZ433/AB433*60</f>
        <v>1.9820202449210731</v>
      </c>
      <c r="AK433" s="7">
        <f>EA433/AB433*60</f>
        <v>3.1146032420188292</v>
      </c>
      <c r="AL433" s="8">
        <f>IF(DZ433+EA433&gt;0,DZ433/(DZ433+EA433),0)</f>
        <v>0.3888888888888889</v>
      </c>
      <c r="AM433" s="11">
        <f>DZ433-EA433</f>
        <v>-16</v>
      </c>
      <c r="AN433" s="7">
        <f>AJ433-AK433</f>
        <v>-1.1325829970977561</v>
      </c>
      <c r="AO433">
        <v>191</v>
      </c>
      <c r="AP433">
        <v>195</v>
      </c>
      <c r="AQ433">
        <v>140</v>
      </c>
      <c r="AR433">
        <v>108</v>
      </c>
      <c r="AS433">
        <v>111</v>
      </c>
      <c r="AT433">
        <v>111</v>
      </c>
      <c r="AU433" s="6">
        <v>12.11</v>
      </c>
      <c r="AV433">
        <v>42</v>
      </c>
      <c r="AW433">
        <v>9</v>
      </c>
      <c r="AX433">
        <v>26</v>
      </c>
      <c r="AY433" s="11">
        <f>AW433+AX433</f>
        <v>35</v>
      </c>
      <c r="AZ433" s="6">
        <v>28.1982</v>
      </c>
      <c r="BA433" s="6">
        <v>25.76</v>
      </c>
      <c r="BB433" s="6">
        <v>158.6</v>
      </c>
      <c r="BC433">
        <v>68</v>
      </c>
      <c r="BD433">
        <v>66</v>
      </c>
      <c r="BE433">
        <v>48</v>
      </c>
      <c r="BF433" s="11">
        <f>BD433-BE433</f>
        <v>18</v>
      </c>
      <c r="BG433">
        <v>32</v>
      </c>
      <c r="BH433">
        <v>19</v>
      </c>
      <c r="BI433">
        <v>42</v>
      </c>
      <c r="BJ433">
        <v>30</v>
      </c>
      <c r="BK433">
        <v>17</v>
      </c>
      <c r="BL433">
        <v>39</v>
      </c>
      <c r="BM433">
        <v>28</v>
      </c>
      <c r="BN433" s="8">
        <f>BM433/DQ433</f>
        <v>3.2146957520091848E-2</v>
      </c>
      <c r="BO433">
        <v>3</v>
      </c>
      <c r="BP433">
        <v>4</v>
      </c>
      <c r="BQ433">
        <v>3</v>
      </c>
      <c r="BR433">
        <v>4</v>
      </c>
      <c r="BS433" s="8">
        <f>IF(BO433+BP433&gt;0,BO433/(BO433+BP433),0)</f>
        <v>0.42857142857142855</v>
      </c>
      <c r="BT433" s="8">
        <f>(BQ433+BR433)/(EH433+EI433)</f>
        <v>8.6848635235732014E-3</v>
      </c>
      <c r="BU433">
        <v>0</v>
      </c>
      <c r="BV433">
        <v>0</v>
      </c>
      <c r="BW433">
        <v>2</v>
      </c>
      <c r="BX433">
        <v>3</v>
      </c>
      <c r="BY433">
        <v>1</v>
      </c>
      <c r="BZ433">
        <v>1</v>
      </c>
      <c r="CA433">
        <v>2</v>
      </c>
      <c r="CB433">
        <v>0</v>
      </c>
      <c r="CC433">
        <v>0</v>
      </c>
      <c r="CD433">
        <v>3</v>
      </c>
      <c r="CE433">
        <v>1</v>
      </c>
      <c r="CF433">
        <v>1</v>
      </c>
      <c r="CG433">
        <v>0</v>
      </c>
      <c r="CH433">
        <v>0</v>
      </c>
      <c r="CI433">
        <v>1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1</v>
      </c>
      <c r="CQ433">
        <v>1</v>
      </c>
      <c r="CR433">
        <v>1</v>
      </c>
      <c r="CS433">
        <v>7</v>
      </c>
      <c r="CT433">
        <v>1</v>
      </c>
      <c r="CU433">
        <v>4</v>
      </c>
      <c r="CV433">
        <v>3</v>
      </c>
      <c r="CW433">
        <v>24</v>
      </c>
      <c r="CX433">
        <v>12</v>
      </c>
      <c r="CY433">
        <v>3</v>
      </c>
      <c r="CZ433">
        <v>5</v>
      </c>
      <c r="DA433">
        <v>9</v>
      </c>
      <c r="DB433">
        <v>7</v>
      </c>
      <c r="DC433">
        <v>5</v>
      </c>
      <c r="DD433">
        <v>70</v>
      </c>
      <c r="DE433">
        <v>10</v>
      </c>
      <c r="DF433">
        <v>14</v>
      </c>
      <c r="DG433">
        <v>10</v>
      </c>
      <c r="DH433">
        <v>13</v>
      </c>
      <c r="DI433" s="11">
        <f>DF433-DE433</f>
        <v>4</v>
      </c>
      <c r="DJ433" s="6">
        <v>3.5016154681999998</v>
      </c>
      <c r="DK433">
        <v>10</v>
      </c>
      <c r="DL433">
        <v>0</v>
      </c>
      <c r="DM433">
        <v>0</v>
      </c>
      <c r="DN433">
        <v>0</v>
      </c>
      <c r="DO433">
        <v>0</v>
      </c>
      <c r="DP433">
        <v>682</v>
      </c>
      <c r="DQ433">
        <v>871</v>
      </c>
      <c r="DR433">
        <v>517</v>
      </c>
      <c r="DS433">
        <v>655</v>
      </c>
      <c r="DT433">
        <v>387</v>
      </c>
      <c r="DU433">
        <v>505</v>
      </c>
      <c r="DV433" s="6">
        <v>34.9</v>
      </c>
      <c r="DW433" s="6">
        <v>43.73</v>
      </c>
      <c r="DX433">
        <v>118</v>
      </c>
      <c r="DY433">
        <v>136</v>
      </c>
      <c r="DZ433">
        <v>28</v>
      </c>
      <c r="EA433">
        <v>44</v>
      </c>
      <c r="EB433">
        <v>29</v>
      </c>
      <c r="EC433">
        <v>42</v>
      </c>
      <c r="ED433">
        <v>51</v>
      </c>
      <c r="EE433">
        <v>43</v>
      </c>
      <c r="EF433" s="11">
        <f>EB433+ED433</f>
        <v>80</v>
      </c>
      <c r="EG433" s="11">
        <f>EC433+EE433</f>
        <v>85</v>
      </c>
      <c r="EH433">
        <v>414</v>
      </c>
      <c r="EI433">
        <v>392</v>
      </c>
      <c r="EJ433">
        <v>391</v>
      </c>
      <c r="EK433">
        <v>284</v>
      </c>
      <c r="EL433">
        <v>117</v>
      </c>
      <c r="EM433">
        <v>98</v>
      </c>
      <c r="EN433">
        <v>47</v>
      </c>
      <c r="EO433">
        <v>41</v>
      </c>
      <c r="EP433">
        <v>0.8</v>
      </c>
      <c r="EQ433">
        <v>0.4</v>
      </c>
      <c r="ER433">
        <v>1.2</v>
      </c>
      <c r="ES433">
        <v>2303.64</v>
      </c>
      <c r="ET433" s="11">
        <f>BC433+BJ433+Y433+DL433</f>
        <v>118</v>
      </c>
      <c r="EU433" s="6">
        <f>IF(DK433&gt;0,(BC433+BI433)/DK433,0)</f>
        <v>11</v>
      </c>
      <c r="EV433" s="6">
        <f>(DP433+DQ433)/AB433*60</f>
        <v>109.93133715580096</v>
      </c>
      <c r="EW433" s="6">
        <v>17.2</v>
      </c>
      <c r="EX433">
        <v>0.31</v>
      </c>
    </row>
    <row r="434" spans="1:154">
      <c r="A434" s="5">
        <v>2200000</v>
      </c>
      <c r="B434" t="s">
        <v>1627</v>
      </c>
      <c r="C434" t="s">
        <v>209</v>
      </c>
      <c r="D434" t="s">
        <v>210</v>
      </c>
      <c r="E434" t="s">
        <v>145</v>
      </c>
      <c r="F434" t="s">
        <v>145</v>
      </c>
      <c r="G434">
        <v>71</v>
      </c>
      <c r="H434">
        <v>188</v>
      </c>
      <c r="I434">
        <v>2008</v>
      </c>
      <c r="J434">
        <v>5</v>
      </c>
      <c r="K434">
        <v>127</v>
      </c>
      <c r="L434" t="s">
        <v>146</v>
      </c>
      <c r="M434" t="s">
        <v>1628</v>
      </c>
      <c r="N434" t="s">
        <v>456</v>
      </c>
      <c r="O434" t="s">
        <v>238</v>
      </c>
      <c r="P434" t="s">
        <v>374</v>
      </c>
      <c r="Q434">
        <v>65</v>
      </c>
      <c r="R434">
        <v>10</v>
      </c>
      <c r="S434">
        <v>5</v>
      </c>
      <c r="T434">
        <v>2</v>
      </c>
      <c r="U434">
        <v>3</v>
      </c>
      <c r="V434">
        <v>15</v>
      </c>
      <c r="W434">
        <v>-4</v>
      </c>
      <c r="X434" s="6">
        <v>-5.7</v>
      </c>
      <c r="Y434">
        <v>48</v>
      </c>
      <c r="Z434">
        <v>1230</v>
      </c>
      <c r="AA434">
        <v>52054</v>
      </c>
      <c r="AB434" s="6">
        <v>866.46</v>
      </c>
      <c r="AC434" s="7">
        <v>13.35</v>
      </c>
      <c r="AD434" s="7">
        <f>AVERAGE(AA434/60/Q434,AB434/Q434,AC434)</f>
        <v>13.342444444444446</v>
      </c>
      <c r="AE434" s="8">
        <v>0.24014367712557058</v>
      </c>
      <c r="AF434" s="8">
        <v>0.5</v>
      </c>
      <c r="AG434" s="8">
        <v>8.5227272727272721E-2</v>
      </c>
      <c r="AH434" s="9">
        <f>1-EA434/DU434</f>
        <v>0.90928270042194093</v>
      </c>
      <c r="AI434" s="10">
        <f>(AG434+AH434)*1000</f>
        <v>994.50997314921358</v>
      </c>
      <c r="AJ434" s="7">
        <f>DZ434/AB434*60</f>
        <v>2.0774184613253928</v>
      </c>
      <c r="AK434" s="7">
        <f>EA434/AB434*60</f>
        <v>2.9776331278997294</v>
      </c>
      <c r="AL434" s="8">
        <f>IF(DZ434+EA434&gt;0,DZ434/(DZ434+EA434),0)</f>
        <v>0.41095890410958902</v>
      </c>
      <c r="AM434" s="11">
        <f>DZ434-EA434</f>
        <v>-13</v>
      </c>
      <c r="AN434" s="7">
        <f>AJ434-AK434</f>
        <v>-0.90021466657433669</v>
      </c>
      <c r="AO434">
        <v>154</v>
      </c>
      <c r="AP434">
        <v>154</v>
      </c>
      <c r="AQ434">
        <v>126</v>
      </c>
      <c r="AR434">
        <v>92</v>
      </c>
      <c r="AS434">
        <v>92</v>
      </c>
      <c r="AT434">
        <v>92</v>
      </c>
      <c r="AU434" s="6">
        <v>11.19</v>
      </c>
      <c r="AV434">
        <v>46</v>
      </c>
      <c r="AW434">
        <v>6</v>
      </c>
      <c r="AX434">
        <v>14</v>
      </c>
      <c r="AY434" s="11">
        <f>AW434+AX434</f>
        <v>20</v>
      </c>
      <c r="AZ434" s="6">
        <v>25</v>
      </c>
      <c r="BA434" s="6">
        <v>22.78</v>
      </c>
      <c r="BB434" s="6">
        <v>33.299999999999997</v>
      </c>
      <c r="BC434">
        <v>61</v>
      </c>
      <c r="BD434">
        <v>61</v>
      </c>
      <c r="BE434">
        <v>88</v>
      </c>
      <c r="BF434" s="11">
        <f>BD434-BE434</f>
        <v>-27</v>
      </c>
      <c r="BG434">
        <v>34</v>
      </c>
      <c r="BH434">
        <v>15</v>
      </c>
      <c r="BI434">
        <v>23</v>
      </c>
      <c r="BJ434">
        <v>34</v>
      </c>
      <c r="BK434">
        <v>15</v>
      </c>
      <c r="BL434">
        <v>23</v>
      </c>
      <c r="BM434">
        <v>34</v>
      </c>
      <c r="BN434" s="8">
        <f>BM434/DQ434</f>
        <v>3.7652270210409747E-2</v>
      </c>
      <c r="BO434">
        <v>2</v>
      </c>
      <c r="BP434">
        <v>14</v>
      </c>
      <c r="BQ434">
        <v>2</v>
      </c>
      <c r="BR434">
        <v>14</v>
      </c>
      <c r="BS434" s="8">
        <f>IF(BO434+BP434&gt;0,BO434/(BO434+BP434),0)</f>
        <v>0.125</v>
      </c>
      <c r="BT434" s="8">
        <f>(BQ434+BR434)/(EH434+EI434)</f>
        <v>1.9002375296912115E-2</v>
      </c>
      <c r="BU434">
        <v>1</v>
      </c>
      <c r="BV434">
        <v>3</v>
      </c>
      <c r="BW434">
        <v>0</v>
      </c>
      <c r="BX434">
        <v>4</v>
      </c>
      <c r="BY434">
        <v>1</v>
      </c>
      <c r="BZ434">
        <v>7</v>
      </c>
      <c r="CA434">
        <v>1</v>
      </c>
      <c r="CB434">
        <v>6</v>
      </c>
      <c r="CC434">
        <v>1</v>
      </c>
      <c r="CD434">
        <v>7</v>
      </c>
      <c r="CE434">
        <v>1</v>
      </c>
      <c r="CF434">
        <v>4</v>
      </c>
      <c r="CG434">
        <v>0</v>
      </c>
      <c r="CH434">
        <v>0</v>
      </c>
      <c r="CI434">
        <v>1</v>
      </c>
      <c r="CJ434">
        <v>2</v>
      </c>
      <c r="CK434">
        <v>0</v>
      </c>
      <c r="CL434">
        <v>0</v>
      </c>
      <c r="CM434">
        <v>1</v>
      </c>
      <c r="CN434">
        <v>0</v>
      </c>
      <c r="CO434">
        <v>0</v>
      </c>
      <c r="CP434">
        <v>4</v>
      </c>
      <c r="CQ434">
        <v>2</v>
      </c>
      <c r="CR434">
        <v>0</v>
      </c>
      <c r="CS434">
        <v>3</v>
      </c>
      <c r="CT434">
        <v>1</v>
      </c>
      <c r="CU434">
        <v>3</v>
      </c>
      <c r="CV434">
        <v>5</v>
      </c>
      <c r="CW434">
        <v>25</v>
      </c>
      <c r="CX434">
        <v>11</v>
      </c>
      <c r="CY434">
        <v>1</v>
      </c>
      <c r="CZ434">
        <v>3</v>
      </c>
      <c r="DA434">
        <v>26</v>
      </c>
      <c r="DB434">
        <v>5</v>
      </c>
      <c r="DC434">
        <v>4</v>
      </c>
      <c r="DD434">
        <v>42</v>
      </c>
      <c r="DE434">
        <v>17</v>
      </c>
      <c r="DF434">
        <v>10</v>
      </c>
      <c r="DG434">
        <v>14</v>
      </c>
      <c r="DH434">
        <v>9</v>
      </c>
      <c r="DI434" s="11">
        <f>DF434-DE434</f>
        <v>-7</v>
      </c>
      <c r="DJ434" s="6">
        <v>-5.0689860400000002E-2</v>
      </c>
      <c r="DK434">
        <v>14</v>
      </c>
      <c r="DL434">
        <v>2</v>
      </c>
      <c r="DM434">
        <v>0</v>
      </c>
      <c r="DN434">
        <v>0</v>
      </c>
      <c r="DO434">
        <v>1</v>
      </c>
      <c r="DP434">
        <v>639</v>
      </c>
      <c r="DQ434">
        <v>903</v>
      </c>
      <c r="DR434">
        <v>485</v>
      </c>
      <c r="DS434">
        <v>685</v>
      </c>
      <c r="DT434">
        <v>352</v>
      </c>
      <c r="DU434">
        <v>474</v>
      </c>
      <c r="DV434" s="6">
        <v>33.28</v>
      </c>
      <c r="DW434" s="6">
        <v>49.67</v>
      </c>
      <c r="DX434">
        <v>122</v>
      </c>
      <c r="DY434">
        <v>174</v>
      </c>
      <c r="DZ434">
        <v>30</v>
      </c>
      <c r="EA434">
        <v>43</v>
      </c>
      <c r="EB434">
        <v>24</v>
      </c>
      <c r="EC434">
        <v>37</v>
      </c>
      <c r="ED434">
        <v>35</v>
      </c>
      <c r="EE434">
        <v>31</v>
      </c>
      <c r="EF434" s="11">
        <f>EB434+ED434</f>
        <v>59</v>
      </c>
      <c r="EG434" s="11">
        <f>EC434+EE434</f>
        <v>68</v>
      </c>
      <c r="EH434">
        <v>387</v>
      </c>
      <c r="EI434">
        <v>455</v>
      </c>
      <c r="EJ434">
        <v>281</v>
      </c>
      <c r="EK434">
        <v>296</v>
      </c>
      <c r="EL434">
        <v>88</v>
      </c>
      <c r="EM434">
        <v>78</v>
      </c>
      <c r="EN434">
        <v>53</v>
      </c>
      <c r="EO434">
        <v>40</v>
      </c>
      <c r="EP434">
        <v>0.4</v>
      </c>
      <c r="EQ434">
        <v>0.7</v>
      </c>
      <c r="ER434">
        <v>1.1000000000000001</v>
      </c>
      <c r="ES434">
        <v>2741.63</v>
      </c>
      <c r="ET434" s="11">
        <f>BC434+BJ434+Y434+DL434</f>
        <v>145</v>
      </c>
      <c r="EU434" s="6">
        <f>IF(DK434&gt;0,(BC434+BI434)/DK434,0)</f>
        <v>6</v>
      </c>
      <c r="EV434" s="6">
        <f>(DP434+DQ434)/AB434*60</f>
        <v>106.7793089121252</v>
      </c>
      <c r="EW434" s="6">
        <v>12</v>
      </c>
      <c r="EX434">
        <v>0.18</v>
      </c>
    </row>
    <row r="435" spans="1:154">
      <c r="A435" s="5">
        <v>1000000</v>
      </c>
      <c r="B435" t="s">
        <v>1629</v>
      </c>
      <c r="C435" t="s">
        <v>175</v>
      </c>
      <c r="D435" t="s">
        <v>153</v>
      </c>
      <c r="E435" t="s">
        <v>145</v>
      </c>
      <c r="F435" t="s">
        <v>145</v>
      </c>
      <c r="G435">
        <v>74</v>
      </c>
      <c r="H435">
        <v>205</v>
      </c>
      <c r="I435">
        <v>2011</v>
      </c>
      <c r="J435">
        <v>1</v>
      </c>
      <c r="K435">
        <v>17</v>
      </c>
      <c r="L435" t="s">
        <v>146</v>
      </c>
      <c r="M435" t="s">
        <v>1630</v>
      </c>
      <c r="N435" t="s">
        <v>1631</v>
      </c>
      <c r="O435" t="s">
        <v>149</v>
      </c>
      <c r="P435" t="s">
        <v>318</v>
      </c>
      <c r="Q435">
        <v>74</v>
      </c>
      <c r="R435">
        <v>4</v>
      </c>
      <c r="S435">
        <v>24</v>
      </c>
      <c r="T435">
        <v>14</v>
      </c>
      <c r="U435">
        <v>10</v>
      </c>
      <c r="V435">
        <v>28</v>
      </c>
      <c r="W435">
        <v>8</v>
      </c>
      <c r="X435" s="6">
        <v>0</v>
      </c>
      <c r="Y435">
        <v>44</v>
      </c>
      <c r="Z435">
        <v>1742</v>
      </c>
      <c r="AA435">
        <v>86490</v>
      </c>
      <c r="AB435" s="6">
        <v>1439.31</v>
      </c>
      <c r="AC435" s="7">
        <v>19.483333333299999</v>
      </c>
      <c r="AD435" s="7">
        <f>AVERAGE(AA435/60/Q435,AB435/Q435,AC435)</f>
        <v>19.471066066054956</v>
      </c>
      <c r="AE435" s="8">
        <v>0.33687849474194204</v>
      </c>
      <c r="AF435" s="8">
        <v>0.35897435897435898</v>
      </c>
      <c r="AG435" s="8">
        <v>0.10699588477366255</v>
      </c>
      <c r="AH435" s="9">
        <f>1-EA435/DU435</f>
        <v>0.92361111111111116</v>
      </c>
      <c r="AI435" s="10">
        <f>(AG435+AH435)*1000</f>
        <v>1030.6069958847736</v>
      </c>
      <c r="AJ435" s="7">
        <f>DZ435/AB435*60</f>
        <v>3.2515580382266505</v>
      </c>
      <c r="AK435" s="7">
        <f>EA435/AB435*60</f>
        <v>2.2927652833649459</v>
      </c>
      <c r="AL435" s="8">
        <f>IF(DZ435+EA435&gt;0,DZ435/(DZ435+EA435),0)</f>
        <v>0.5864661654135338</v>
      </c>
      <c r="AM435" s="11">
        <f>DZ435-EA435</f>
        <v>23</v>
      </c>
      <c r="AN435" s="7">
        <f>AJ435-AK435</f>
        <v>0.95879275486170457</v>
      </c>
      <c r="AO435">
        <v>235</v>
      </c>
      <c r="AP435">
        <v>235</v>
      </c>
      <c r="AQ435">
        <v>159</v>
      </c>
      <c r="AR435">
        <v>118</v>
      </c>
      <c r="AS435">
        <v>118</v>
      </c>
      <c r="AT435">
        <v>118</v>
      </c>
      <c r="AU435" s="6">
        <v>5.74</v>
      </c>
      <c r="AV435">
        <v>10</v>
      </c>
      <c r="AW435">
        <v>8</v>
      </c>
      <c r="AX435">
        <v>12</v>
      </c>
      <c r="AY435" s="11">
        <f>AW435+AX435</f>
        <v>20</v>
      </c>
      <c r="AZ435" s="6">
        <v>49.398299999999999</v>
      </c>
      <c r="BA435" s="6">
        <v>44.61</v>
      </c>
      <c r="BB435" s="6">
        <v>189.1</v>
      </c>
      <c r="BC435">
        <v>65</v>
      </c>
      <c r="BD435">
        <v>65</v>
      </c>
      <c r="BE435">
        <v>176</v>
      </c>
      <c r="BF435" s="11">
        <f>BD435-BE435</f>
        <v>-111</v>
      </c>
      <c r="BG435">
        <v>41</v>
      </c>
      <c r="BH435">
        <v>71</v>
      </c>
      <c r="BI435">
        <v>16</v>
      </c>
      <c r="BJ435">
        <v>102</v>
      </c>
      <c r="BK435">
        <v>71</v>
      </c>
      <c r="BL435">
        <v>16</v>
      </c>
      <c r="BM435">
        <v>102</v>
      </c>
      <c r="BN435" s="8">
        <f>BM435/DQ435</f>
        <v>7.7507598784194526E-2</v>
      </c>
      <c r="BO435">
        <v>0</v>
      </c>
      <c r="BP435">
        <v>0</v>
      </c>
      <c r="BQ435">
        <v>0</v>
      </c>
      <c r="BR435">
        <v>0</v>
      </c>
      <c r="BS435" s="8">
        <f>IF(BO435+BP435&gt;0,BO435/(BO435+BP435),0)</f>
        <v>0</v>
      </c>
      <c r="BT435" s="8">
        <f>(BQ435+BR435)/(EH435+EI435)</f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2</v>
      </c>
      <c r="CP435">
        <v>0</v>
      </c>
      <c r="CQ435">
        <v>0</v>
      </c>
      <c r="CR435">
        <v>0</v>
      </c>
      <c r="CS435">
        <v>2</v>
      </c>
      <c r="CT435">
        <v>1</v>
      </c>
      <c r="CU435">
        <v>4</v>
      </c>
      <c r="CV435">
        <v>6</v>
      </c>
      <c r="CW435">
        <v>30</v>
      </c>
      <c r="CX435">
        <v>2</v>
      </c>
      <c r="CY435">
        <v>0</v>
      </c>
      <c r="CZ435">
        <v>30</v>
      </c>
      <c r="DA435">
        <v>10</v>
      </c>
      <c r="DB435">
        <v>1</v>
      </c>
      <c r="DC435">
        <v>1</v>
      </c>
      <c r="DD435">
        <v>74</v>
      </c>
      <c r="DE435">
        <v>15</v>
      </c>
      <c r="DF435">
        <v>11</v>
      </c>
      <c r="DG435">
        <v>14</v>
      </c>
      <c r="DH435">
        <v>12</v>
      </c>
      <c r="DI435" s="11">
        <f>DF435-DE435</f>
        <v>-4</v>
      </c>
      <c r="DJ435" s="6">
        <v>3.71295602</v>
      </c>
      <c r="DK435">
        <v>12</v>
      </c>
      <c r="DL435">
        <v>2</v>
      </c>
      <c r="DM435">
        <v>0</v>
      </c>
      <c r="DN435">
        <v>0</v>
      </c>
      <c r="DO435">
        <v>1</v>
      </c>
      <c r="DP435">
        <v>1407</v>
      </c>
      <c r="DQ435">
        <v>1316</v>
      </c>
      <c r="DR435">
        <v>1014</v>
      </c>
      <c r="DS435">
        <v>948</v>
      </c>
      <c r="DT435">
        <v>729</v>
      </c>
      <c r="DU435">
        <v>720</v>
      </c>
      <c r="DV435" s="6">
        <v>65.94</v>
      </c>
      <c r="DW435" s="6">
        <v>62.5</v>
      </c>
      <c r="DX435">
        <v>224</v>
      </c>
      <c r="DY435">
        <v>206</v>
      </c>
      <c r="DZ435">
        <v>78</v>
      </c>
      <c r="EA435">
        <v>55</v>
      </c>
      <c r="EB435">
        <v>48</v>
      </c>
      <c r="EC435">
        <v>60</v>
      </c>
      <c r="ED435">
        <v>91</v>
      </c>
      <c r="EE435">
        <v>93</v>
      </c>
      <c r="EF435" s="11">
        <f>EB435+ED435</f>
        <v>139</v>
      </c>
      <c r="EG435" s="11">
        <f>EC435+EE435</f>
        <v>153</v>
      </c>
      <c r="EH435">
        <v>646</v>
      </c>
      <c r="EI435">
        <v>600</v>
      </c>
      <c r="EJ435">
        <v>538</v>
      </c>
      <c r="EK435">
        <v>765</v>
      </c>
      <c r="EL435">
        <v>268</v>
      </c>
      <c r="EM435">
        <v>153</v>
      </c>
      <c r="EN435">
        <v>86</v>
      </c>
      <c r="EO435">
        <v>76</v>
      </c>
      <c r="EP435">
        <v>1.7000000000000002</v>
      </c>
      <c r="EQ435">
        <v>3.9</v>
      </c>
      <c r="ER435">
        <v>5.6</v>
      </c>
      <c r="ES435">
        <v>2833.18</v>
      </c>
      <c r="ET435" s="11">
        <f>BC435+BJ435+Y435+DL435</f>
        <v>213</v>
      </c>
      <c r="EU435" s="6">
        <f>IF(DK435&gt;0,(BC435+BI435)/DK435,0)</f>
        <v>6.75</v>
      </c>
      <c r="EV435" s="6">
        <f>(DP435+DQ435)/AB435*60</f>
        <v>113.51272484732267</v>
      </c>
      <c r="EW435" s="6">
        <v>35.200000000000003</v>
      </c>
      <c r="EX435">
        <v>0.48</v>
      </c>
    </row>
    <row r="436" spans="1:154">
      <c r="A436" s="5">
        <v>1300000</v>
      </c>
      <c r="B436" t="s">
        <v>1632</v>
      </c>
      <c r="C436" t="s">
        <v>170</v>
      </c>
      <c r="D436" t="s">
        <v>153</v>
      </c>
      <c r="E436" t="s">
        <v>145</v>
      </c>
      <c r="F436" t="s">
        <v>145</v>
      </c>
      <c r="G436">
        <v>74</v>
      </c>
      <c r="H436">
        <v>200</v>
      </c>
      <c r="I436">
        <v>2009</v>
      </c>
      <c r="J436">
        <v>1</v>
      </c>
      <c r="K436">
        <v>15</v>
      </c>
      <c r="L436" t="s">
        <v>146</v>
      </c>
      <c r="M436" t="s">
        <v>1633</v>
      </c>
      <c r="N436" t="s">
        <v>766</v>
      </c>
      <c r="O436" t="s">
        <v>198</v>
      </c>
      <c r="P436" t="s">
        <v>1634</v>
      </c>
      <c r="Q436">
        <v>48</v>
      </c>
      <c r="R436">
        <v>5</v>
      </c>
      <c r="S436">
        <v>7</v>
      </c>
      <c r="T436">
        <v>3</v>
      </c>
      <c r="U436">
        <v>4</v>
      </c>
      <c r="V436">
        <v>12</v>
      </c>
      <c r="W436">
        <v>-16</v>
      </c>
      <c r="X436" s="6">
        <v>-7</v>
      </c>
      <c r="Y436">
        <v>22</v>
      </c>
      <c r="Z436">
        <v>793</v>
      </c>
      <c r="AA436">
        <v>36720</v>
      </c>
      <c r="AB436" s="6">
        <v>611.79999999999995</v>
      </c>
      <c r="AC436" s="7">
        <v>12.75</v>
      </c>
      <c r="AD436" s="7">
        <f>AVERAGE(AA436/60/Q436,AB436/Q436,AC436)</f>
        <v>12.74861111111111</v>
      </c>
      <c r="AE436" s="8">
        <v>0.23451575065739541</v>
      </c>
      <c r="AF436" s="8">
        <v>0.63157894736842102</v>
      </c>
      <c r="AG436" s="8">
        <v>6.3122923588039864E-2</v>
      </c>
      <c r="AH436" s="9">
        <f>1-EA436/DU436</f>
        <v>0.90322580645161288</v>
      </c>
      <c r="AI436" s="10">
        <f>(AG436+AH436)*1000</f>
        <v>966.34873003965276</v>
      </c>
      <c r="AJ436" s="7">
        <f>DZ436/AB436*60</f>
        <v>1.8633540372670809</v>
      </c>
      <c r="AK436" s="7">
        <f>EA436/AB436*60</f>
        <v>3.2363517489375617</v>
      </c>
      <c r="AL436" s="8">
        <f>IF(DZ436+EA436&gt;0,DZ436/(DZ436+EA436),0)</f>
        <v>0.36538461538461536</v>
      </c>
      <c r="AM436" s="11">
        <f>DZ436-EA436</f>
        <v>-14</v>
      </c>
      <c r="AN436" s="7">
        <f>AJ436-AK436</f>
        <v>-1.3729977116704808</v>
      </c>
      <c r="AO436">
        <v>127</v>
      </c>
      <c r="AP436">
        <v>127</v>
      </c>
      <c r="AQ436">
        <v>108</v>
      </c>
      <c r="AR436">
        <v>79</v>
      </c>
      <c r="AS436">
        <v>79</v>
      </c>
      <c r="AT436">
        <v>79</v>
      </c>
      <c r="AU436" s="6">
        <v>8.31</v>
      </c>
      <c r="AV436">
        <v>28</v>
      </c>
      <c r="AW436">
        <v>5</v>
      </c>
      <c r="AX436">
        <v>8</v>
      </c>
      <c r="AY436" s="11">
        <f>AW436+AX436</f>
        <v>13</v>
      </c>
      <c r="AZ436" s="6">
        <v>28.341799999999999</v>
      </c>
      <c r="BA436" s="6">
        <v>26.67</v>
      </c>
      <c r="BB436" s="6">
        <v>59.3</v>
      </c>
      <c r="BC436">
        <v>37</v>
      </c>
      <c r="BD436">
        <v>37</v>
      </c>
      <c r="BE436">
        <v>37</v>
      </c>
      <c r="BF436" s="11">
        <f>BD436-BE436</f>
        <v>0</v>
      </c>
      <c r="BG436">
        <v>29</v>
      </c>
      <c r="BH436">
        <v>16</v>
      </c>
      <c r="BI436">
        <v>21</v>
      </c>
      <c r="BJ436">
        <v>9</v>
      </c>
      <c r="BK436">
        <v>16</v>
      </c>
      <c r="BL436">
        <v>21</v>
      </c>
      <c r="BM436">
        <v>9</v>
      </c>
      <c r="BN436" s="8">
        <f>BM436/DQ436</f>
        <v>1.461038961038961E-2</v>
      </c>
      <c r="BO436">
        <v>228</v>
      </c>
      <c r="BP436">
        <v>274</v>
      </c>
      <c r="BQ436">
        <v>228</v>
      </c>
      <c r="BR436">
        <v>274</v>
      </c>
      <c r="BS436" s="8">
        <f>IF(BO436+BP436&gt;0,BO436/(BO436+BP436),0)</f>
        <v>0.4541832669322709</v>
      </c>
      <c r="BT436" s="8">
        <f>(BQ436+BR436)/(EH436+EI436)</f>
        <v>0.84940778341793566</v>
      </c>
      <c r="BU436">
        <v>67</v>
      </c>
      <c r="BV436">
        <v>96</v>
      </c>
      <c r="BW436">
        <v>85</v>
      </c>
      <c r="BX436">
        <v>89</v>
      </c>
      <c r="BY436">
        <v>76</v>
      </c>
      <c r="BZ436">
        <v>89</v>
      </c>
      <c r="CA436">
        <v>74</v>
      </c>
      <c r="CB436">
        <v>96</v>
      </c>
      <c r="CC436">
        <v>78</v>
      </c>
      <c r="CD436">
        <v>95</v>
      </c>
      <c r="CE436">
        <v>130</v>
      </c>
      <c r="CF436">
        <v>161</v>
      </c>
      <c r="CG436">
        <v>0</v>
      </c>
      <c r="CH436">
        <v>1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1</v>
      </c>
      <c r="CS436">
        <v>4</v>
      </c>
      <c r="CT436">
        <v>1</v>
      </c>
      <c r="CU436">
        <v>3</v>
      </c>
      <c r="CV436">
        <v>4</v>
      </c>
      <c r="CW436">
        <v>21</v>
      </c>
      <c r="CX436">
        <v>2</v>
      </c>
      <c r="CY436">
        <v>3</v>
      </c>
      <c r="CZ436">
        <v>4</v>
      </c>
      <c r="DA436">
        <v>7</v>
      </c>
      <c r="DB436">
        <v>5</v>
      </c>
      <c r="DC436">
        <v>3</v>
      </c>
      <c r="DD436">
        <v>55</v>
      </c>
      <c r="DE436">
        <v>11</v>
      </c>
      <c r="DF436">
        <v>9</v>
      </c>
      <c r="DG436">
        <v>11</v>
      </c>
      <c r="DH436">
        <v>7</v>
      </c>
      <c r="DI436" s="11">
        <f>DF436-DE436</f>
        <v>-2</v>
      </c>
      <c r="DJ436" s="6">
        <v>-3.2670246754000001</v>
      </c>
      <c r="DK436">
        <v>11</v>
      </c>
      <c r="DL436">
        <v>0</v>
      </c>
      <c r="DM436">
        <v>0</v>
      </c>
      <c r="DN436">
        <v>0</v>
      </c>
      <c r="DO436">
        <v>0</v>
      </c>
      <c r="DP436">
        <v>557</v>
      </c>
      <c r="DQ436">
        <v>616</v>
      </c>
      <c r="DR436">
        <v>431</v>
      </c>
      <c r="DS436">
        <v>471</v>
      </c>
      <c r="DT436">
        <v>301</v>
      </c>
      <c r="DU436">
        <v>341</v>
      </c>
      <c r="DV436" s="6">
        <v>26.8</v>
      </c>
      <c r="DW436" s="6">
        <v>28.31</v>
      </c>
      <c r="DX436">
        <v>86</v>
      </c>
      <c r="DY436">
        <v>92</v>
      </c>
      <c r="DZ436">
        <v>19</v>
      </c>
      <c r="EA436">
        <v>33</v>
      </c>
      <c r="EB436">
        <v>25</v>
      </c>
      <c r="EC436">
        <v>20</v>
      </c>
      <c r="ED436">
        <v>29</v>
      </c>
      <c r="EE436">
        <v>30</v>
      </c>
      <c r="EF436" s="11">
        <f>EB436+ED436</f>
        <v>54</v>
      </c>
      <c r="EG436" s="11">
        <f>EC436+EE436</f>
        <v>50</v>
      </c>
      <c r="EH436">
        <v>268</v>
      </c>
      <c r="EI436">
        <v>323</v>
      </c>
      <c r="EJ436">
        <v>273</v>
      </c>
      <c r="EK436">
        <v>224</v>
      </c>
      <c r="EL436">
        <v>98</v>
      </c>
      <c r="EM436">
        <v>63</v>
      </c>
      <c r="EN436">
        <v>44</v>
      </c>
      <c r="EO436">
        <v>38</v>
      </c>
      <c r="EP436">
        <v>0.2</v>
      </c>
      <c r="EQ436">
        <v>0</v>
      </c>
      <c r="ER436">
        <v>0.2</v>
      </c>
      <c r="ES436">
        <v>1996.98</v>
      </c>
      <c r="ET436" s="11">
        <f>BC436+BJ436+Y436+DL436</f>
        <v>68</v>
      </c>
      <c r="EU436" s="6">
        <f>IF(DK436&gt;0,(BC436+BI436)/DK436,0)</f>
        <v>5.2727272727272725</v>
      </c>
      <c r="EV436" s="6">
        <f>(DP436+DQ436)/AB436*60</f>
        <v>115.03759398496241</v>
      </c>
      <c r="EW436" s="6">
        <v>7</v>
      </c>
      <c r="EX436">
        <v>0.15</v>
      </c>
    </row>
    <row r="437" spans="1:154">
      <c r="A437" s="5">
        <v>1100000</v>
      </c>
      <c r="B437" t="s">
        <v>509</v>
      </c>
      <c r="C437" t="s">
        <v>1352</v>
      </c>
      <c r="D437" t="s">
        <v>252</v>
      </c>
      <c r="E437" t="s">
        <v>145</v>
      </c>
      <c r="F437" t="s">
        <v>145</v>
      </c>
      <c r="G437">
        <v>74</v>
      </c>
      <c r="H437">
        <v>200</v>
      </c>
      <c r="L437" t="s">
        <v>146</v>
      </c>
      <c r="M437" t="s">
        <v>1353</v>
      </c>
      <c r="N437" t="s">
        <v>1635</v>
      </c>
      <c r="O437" t="s">
        <v>149</v>
      </c>
      <c r="P437" t="s">
        <v>341</v>
      </c>
      <c r="Q437">
        <v>71</v>
      </c>
      <c r="R437">
        <v>4</v>
      </c>
      <c r="S437">
        <v>13</v>
      </c>
      <c r="T437">
        <v>7</v>
      </c>
      <c r="U437">
        <v>6</v>
      </c>
      <c r="V437">
        <v>17</v>
      </c>
      <c r="W437">
        <v>-4</v>
      </c>
      <c r="X437" s="6">
        <v>-2.2999999999999998</v>
      </c>
      <c r="Y437">
        <v>28</v>
      </c>
      <c r="Z437">
        <v>1812</v>
      </c>
      <c r="AA437">
        <v>77900</v>
      </c>
      <c r="AB437" s="6">
        <v>1292.55</v>
      </c>
      <c r="AC437" s="7">
        <v>18.2833333333</v>
      </c>
      <c r="AD437" s="7">
        <f>AVERAGE(AA437/60/Q437,AB437/Q437,AC437)</f>
        <v>18.258215962430203</v>
      </c>
      <c r="AE437" s="8">
        <v>0.31656094633979082</v>
      </c>
      <c r="AF437" s="8">
        <v>0.4358974358974359</v>
      </c>
      <c r="AG437" s="8">
        <v>6.5000000000000002E-2</v>
      </c>
      <c r="AH437" s="9">
        <f>1-EA437/DU437</f>
        <v>0.89503546099290776</v>
      </c>
      <c r="AI437" s="10">
        <f>(AG437+AH437)*1000</f>
        <v>960.03546099290782</v>
      </c>
      <c r="AJ437" s="7">
        <f>DZ437/AB437*60</f>
        <v>1.8103748404317048</v>
      </c>
      <c r="AK437" s="7">
        <f>EA437/AB437*60</f>
        <v>3.4350702100499015</v>
      </c>
      <c r="AL437" s="8">
        <f>IF(DZ437+EA437&gt;0,DZ437/(DZ437+EA437),0)</f>
        <v>0.34513274336283184</v>
      </c>
      <c r="AM437" s="11">
        <f>DZ437-EA437</f>
        <v>-35</v>
      </c>
      <c r="AN437" s="7">
        <f>AJ437-AK437</f>
        <v>-1.6246953696181967</v>
      </c>
      <c r="AO437">
        <v>180</v>
      </c>
      <c r="AP437">
        <v>180</v>
      </c>
      <c r="AQ437">
        <v>116</v>
      </c>
      <c r="AR437">
        <v>68</v>
      </c>
      <c r="AS437">
        <v>68</v>
      </c>
      <c r="AT437">
        <v>68</v>
      </c>
      <c r="AU437" s="6">
        <v>3.58</v>
      </c>
      <c r="AV437">
        <v>6</v>
      </c>
      <c r="AW437">
        <v>4</v>
      </c>
      <c r="AX437">
        <v>5</v>
      </c>
      <c r="AY437" s="11">
        <f>AW437+AX437</f>
        <v>9</v>
      </c>
      <c r="AZ437" s="6">
        <v>52.602899999999998</v>
      </c>
      <c r="BA437" s="6">
        <v>46.6</v>
      </c>
      <c r="BB437" s="6">
        <v>193.8</v>
      </c>
      <c r="BC437">
        <v>64</v>
      </c>
      <c r="BD437">
        <v>64</v>
      </c>
      <c r="BE437">
        <v>69</v>
      </c>
      <c r="BF437" s="11">
        <f>BD437-BE437</f>
        <v>-5</v>
      </c>
      <c r="BG437">
        <v>48</v>
      </c>
      <c r="BH437">
        <v>49</v>
      </c>
      <c r="BI437">
        <v>14</v>
      </c>
      <c r="BJ437">
        <v>144</v>
      </c>
      <c r="BK437">
        <v>49</v>
      </c>
      <c r="BL437">
        <v>14</v>
      </c>
      <c r="BM437">
        <v>144</v>
      </c>
      <c r="BN437" s="8">
        <f>BM437/DQ437</f>
        <v>0.1037463976945245</v>
      </c>
      <c r="BO437">
        <v>0</v>
      </c>
      <c r="BP437">
        <v>0</v>
      </c>
      <c r="BQ437">
        <v>0</v>
      </c>
      <c r="BR437">
        <v>0</v>
      </c>
      <c r="BS437" s="8">
        <f>IF(BO437+BP437&gt;0,BO437/(BO437+BP437),0)</f>
        <v>0</v>
      </c>
      <c r="BT437" s="8">
        <f>(BQ437+BR437)/(EH437+EI437)</f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1</v>
      </c>
      <c r="CJ437">
        <v>1</v>
      </c>
      <c r="CK437">
        <v>0</v>
      </c>
      <c r="CL437">
        <v>0</v>
      </c>
      <c r="CM437">
        <v>0</v>
      </c>
      <c r="CN437">
        <v>0</v>
      </c>
      <c r="CO437">
        <v>3</v>
      </c>
      <c r="CP437">
        <v>0</v>
      </c>
      <c r="CQ437">
        <v>0</v>
      </c>
      <c r="CR437">
        <v>0</v>
      </c>
      <c r="CS437">
        <v>1</v>
      </c>
      <c r="CT437">
        <v>1</v>
      </c>
      <c r="CU437">
        <v>0</v>
      </c>
      <c r="CV437">
        <v>7</v>
      </c>
      <c r="CW437">
        <v>40</v>
      </c>
      <c r="CX437">
        <v>1</v>
      </c>
      <c r="CY437">
        <v>0</v>
      </c>
      <c r="CZ437">
        <v>26</v>
      </c>
      <c r="DA437">
        <v>8</v>
      </c>
      <c r="DB437">
        <v>1</v>
      </c>
      <c r="DC437">
        <v>0</v>
      </c>
      <c r="DD437">
        <v>32</v>
      </c>
      <c r="DE437">
        <v>14</v>
      </c>
      <c r="DF437">
        <v>10</v>
      </c>
      <c r="DG437">
        <v>13</v>
      </c>
      <c r="DH437">
        <v>8</v>
      </c>
      <c r="DI437" s="11">
        <f>DF437-DE437</f>
        <v>-4</v>
      </c>
      <c r="DJ437" s="6">
        <v>2.0780504799999999</v>
      </c>
      <c r="DK437">
        <v>14</v>
      </c>
      <c r="DL437">
        <v>0</v>
      </c>
      <c r="DM437">
        <v>0</v>
      </c>
      <c r="DN437">
        <v>0</v>
      </c>
      <c r="DO437">
        <v>0</v>
      </c>
      <c r="DP437">
        <v>1217</v>
      </c>
      <c r="DQ437">
        <v>1388</v>
      </c>
      <c r="DR437">
        <v>888</v>
      </c>
      <c r="DS437">
        <v>996</v>
      </c>
      <c r="DT437">
        <v>600</v>
      </c>
      <c r="DU437">
        <v>705</v>
      </c>
      <c r="DV437" s="6">
        <v>54.65</v>
      </c>
      <c r="DW437" s="6">
        <v>69.62</v>
      </c>
      <c r="DX437">
        <v>181</v>
      </c>
      <c r="DY437">
        <v>233</v>
      </c>
      <c r="DZ437">
        <v>39</v>
      </c>
      <c r="EA437">
        <v>74</v>
      </c>
      <c r="EB437">
        <v>50</v>
      </c>
      <c r="EC437">
        <v>79</v>
      </c>
      <c r="ED437">
        <v>45</v>
      </c>
      <c r="EE437">
        <v>61</v>
      </c>
      <c r="EF437" s="11">
        <f>EB437+ED437</f>
        <v>95</v>
      </c>
      <c r="EG437" s="11">
        <f>EC437+EE437</f>
        <v>140</v>
      </c>
      <c r="EH437">
        <v>656</v>
      </c>
      <c r="EI437">
        <v>680</v>
      </c>
      <c r="EJ437">
        <v>442</v>
      </c>
      <c r="EK437">
        <v>424</v>
      </c>
      <c r="EL437">
        <v>205</v>
      </c>
      <c r="EM437">
        <v>120</v>
      </c>
      <c r="EN437">
        <v>88</v>
      </c>
      <c r="EO437">
        <v>81</v>
      </c>
      <c r="EP437">
        <v>0.7</v>
      </c>
      <c r="EQ437">
        <v>2.1</v>
      </c>
      <c r="ER437">
        <v>2.8</v>
      </c>
      <c r="ES437">
        <v>2790.55</v>
      </c>
      <c r="ET437" s="11">
        <f>BC437+BJ437+Y437+DL437</f>
        <v>236</v>
      </c>
      <c r="EU437" s="6">
        <f>IF(DK437&gt;0,(BC437+BI437)/DK437,0)</f>
        <v>5.5714285714285712</v>
      </c>
      <c r="EV437" s="6">
        <f>(DP437+DQ437)/AB437*60</f>
        <v>120.92375536729722</v>
      </c>
      <c r="EW437" s="6">
        <v>21.3</v>
      </c>
      <c r="EX437">
        <v>0.3</v>
      </c>
    </row>
    <row r="438" spans="1:154">
      <c r="A438" s="5">
        <v>4875000</v>
      </c>
      <c r="B438" t="s">
        <v>711</v>
      </c>
      <c r="C438" t="s">
        <v>1636</v>
      </c>
      <c r="D438" t="s">
        <v>210</v>
      </c>
      <c r="E438" t="s">
        <v>145</v>
      </c>
      <c r="F438" t="s">
        <v>145</v>
      </c>
      <c r="G438">
        <v>74</v>
      </c>
      <c r="H438">
        <v>205</v>
      </c>
      <c r="I438">
        <v>2008</v>
      </c>
      <c r="J438">
        <v>2</v>
      </c>
      <c r="K438">
        <v>53</v>
      </c>
      <c r="L438" t="s">
        <v>154</v>
      </c>
      <c r="M438" t="s">
        <v>1637</v>
      </c>
      <c r="N438" t="s">
        <v>1638</v>
      </c>
      <c r="O438" t="s">
        <v>149</v>
      </c>
      <c r="P438" t="s">
        <v>430</v>
      </c>
      <c r="Q438">
        <v>49</v>
      </c>
      <c r="R438">
        <v>3</v>
      </c>
      <c r="S438">
        <v>11</v>
      </c>
      <c r="T438">
        <v>6</v>
      </c>
      <c r="U438">
        <v>5</v>
      </c>
      <c r="V438">
        <v>14</v>
      </c>
      <c r="W438">
        <v>-21</v>
      </c>
      <c r="X438" s="6">
        <v>-9.3000000000000007</v>
      </c>
      <c r="Y438">
        <v>60</v>
      </c>
      <c r="Z438">
        <v>1113</v>
      </c>
      <c r="AA438">
        <v>60139</v>
      </c>
      <c r="AB438" s="6">
        <v>1000.66</v>
      </c>
      <c r="AC438" s="7">
        <v>20.45</v>
      </c>
      <c r="AD438" s="7">
        <f>AVERAGE(AA438/60/Q438,AB438/Q438,AC438)</f>
        <v>20.44235827664399</v>
      </c>
      <c r="AE438" s="8">
        <v>0.35019335421442194</v>
      </c>
      <c r="AF438" s="8">
        <v>0.41176470588235292</v>
      </c>
      <c r="AG438" s="8">
        <v>8.0378250591016553E-2</v>
      </c>
      <c r="AH438" s="9">
        <f>1-EA438/DU438</f>
        <v>0.89836065573770496</v>
      </c>
      <c r="AI438" s="10">
        <f>(AG438+AH438)*1000</f>
        <v>978.73890632872155</v>
      </c>
      <c r="AJ438" s="7">
        <f>DZ438/AB438*60</f>
        <v>2.0386544880378952</v>
      </c>
      <c r="AK438" s="7">
        <f>EA438/AB438*60</f>
        <v>3.7175464193632206</v>
      </c>
      <c r="AL438" s="8">
        <f>IF(DZ438+EA438&gt;0,DZ438/(DZ438+EA438),0)</f>
        <v>0.35416666666666669</v>
      </c>
      <c r="AM438" s="11">
        <f>DZ438-EA438</f>
        <v>-28</v>
      </c>
      <c r="AN438" s="7">
        <f>AJ438-AK438</f>
        <v>-1.6788919313253254</v>
      </c>
      <c r="AO438">
        <v>157</v>
      </c>
      <c r="AP438">
        <v>157</v>
      </c>
      <c r="AQ438">
        <v>109</v>
      </c>
      <c r="AR438">
        <v>74</v>
      </c>
      <c r="AS438">
        <v>74</v>
      </c>
      <c r="AT438">
        <v>74</v>
      </c>
      <c r="AU438" s="6">
        <v>2.7</v>
      </c>
      <c r="AV438">
        <v>5</v>
      </c>
      <c r="AW438">
        <v>1</v>
      </c>
      <c r="AX438">
        <v>4</v>
      </c>
      <c r="AY438" s="11">
        <f>AW438+AX438</f>
        <v>5</v>
      </c>
      <c r="AZ438" s="6">
        <v>55.675699999999999</v>
      </c>
      <c r="BA438" s="6">
        <v>50.67</v>
      </c>
      <c r="BB438" s="6">
        <v>143.69999999999999</v>
      </c>
      <c r="BC438">
        <v>58</v>
      </c>
      <c r="BD438">
        <v>58</v>
      </c>
      <c r="BE438">
        <v>60</v>
      </c>
      <c r="BF438" s="11">
        <f>BD438-BE438</f>
        <v>-2</v>
      </c>
      <c r="BG438">
        <v>35</v>
      </c>
      <c r="BH438">
        <v>39</v>
      </c>
      <c r="BI438">
        <v>14</v>
      </c>
      <c r="BJ438">
        <v>108</v>
      </c>
      <c r="BK438">
        <v>39</v>
      </c>
      <c r="BL438">
        <v>14</v>
      </c>
      <c r="BM438">
        <v>108</v>
      </c>
      <c r="BN438" s="8">
        <f>BM438/DQ438</f>
        <v>9.2465753424657529E-2</v>
      </c>
      <c r="BO438">
        <v>0</v>
      </c>
      <c r="BP438">
        <v>0</v>
      </c>
      <c r="BQ438">
        <v>0</v>
      </c>
      <c r="BR438">
        <v>0</v>
      </c>
      <c r="BS438" s="8">
        <f>IF(BO438+BP438&gt;0,BO438/(BO438+BP438),0)</f>
        <v>0</v>
      </c>
      <c r="BT438" s="8">
        <f>(BQ438+BR438)/(EH438+EI438)</f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2</v>
      </c>
      <c r="CP438">
        <v>1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4</v>
      </c>
      <c r="CW438">
        <v>31</v>
      </c>
      <c r="CX438">
        <v>1</v>
      </c>
      <c r="CY438">
        <v>0</v>
      </c>
      <c r="CZ438">
        <v>29</v>
      </c>
      <c r="DA438">
        <v>5</v>
      </c>
      <c r="DB438">
        <v>0</v>
      </c>
      <c r="DC438">
        <v>0</v>
      </c>
      <c r="DD438">
        <v>39</v>
      </c>
      <c r="DE438">
        <v>16</v>
      </c>
      <c r="DF438">
        <v>6</v>
      </c>
      <c r="DG438">
        <v>12</v>
      </c>
      <c r="DH438">
        <v>8</v>
      </c>
      <c r="DI438" s="11">
        <f>DF438-DE438</f>
        <v>-10</v>
      </c>
      <c r="DJ438" s="6">
        <v>4.5052887200000002</v>
      </c>
      <c r="DK438">
        <v>10</v>
      </c>
      <c r="DL438">
        <v>4</v>
      </c>
      <c r="DM438">
        <v>0</v>
      </c>
      <c r="DN438">
        <v>2</v>
      </c>
      <c r="DO438">
        <v>0</v>
      </c>
      <c r="DP438">
        <v>768</v>
      </c>
      <c r="DQ438">
        <v>1168</v>
      </c>
      <c r="DR438">
        <v>567</v>
      </c>
      <c r="DS438">
        <v>855</v>
      </c>
      <c r="DT438">
        <v>423</v>
      </c>
      <c r="DU438">
        <v>610</v>
      </c>
      <c r="DV438" s="6">
        <v>35.96</v>
      </c>
      <c r="DW438" s="6">
        <v>56.81</v>
      </c>
      <c r="DX438">
        <v>125</v>
      </c>
      <c r="DY438">
        <v>216</v>
      </c>
      <c r="DZ438">
        <v>34</v>
      </c>
      <c r="EA438">
        <v>62</v>
      </c>
      <c r="EB438">
        <v>20</v>
      </c>
      <c r="EC438">
        <v>35</v>
      </c>
      <c r="ED438">
        <v>36</v>
      </c>
      <c r="EE438">
        <v>52</v>
      </c>
      <c r="EF438" s="11">
        <f>EB438+ED438</f>
        <v>56</v>
      </c>
      <c r="EG438" s="11">
        <f>EC438+EE438</f>
        <v>87</v>
      </c>
      <c r="EH438">
        <v>462</v>
      </c>
      <c r="EI438">
        <v>514</v>
      </c>
      <c r="EJ438">
        <v>401</v>
      </c>
      <c r="EK438">
        <v>314</v>
      </c>
      <c r="EL438">
        <v>164</v>
      </c>
      <c r="EM438">
        <v>129</v>
      </c>
      <c r="EN438">
        <v>51</v>
      </c>
      <c r="EO438">
        <v>44</v>
      </c>
      <c r="EP438">
        <v>0.7</v>
      </c>
      <c r="EQ438">
        <v>-0.1</v>
      </c>
      <c r="ER438">
        <v>0.60000000000000009</v>
      </c>
      <c r="ES438">
        <v>1856.79</v>
      </c>
      <c r="ET438" s="11">
        <f>BC438+BJ438+Y438+DL438</f>
        <v>230</v>
      </c>
      <c r="EU438" s="6">
        <f>IF(DK438&gt;0,(BC438+BI438)/DK438,0)</f>
        <v>7.2</v>
      </c>
      <c r="EV438" s="6">
        <f>(DP438+DQ438)/AB438*60</f>
        <v>116.08338496592251</v>
      </c>
      <c r="EW438" s="6">
        <v>7.8</v>
      </c>
      <c r="EX438">
        <v>0.16</v>
      </c>
    </row>
    <row r="439" spans="1:154">
      <c r="A439" s="5">
        <v>925000</v>
      </c>
      <c r="B439" t="s">
        <v>1639</v>
      </c>
      <c r="C439" t="s">
        <v>1168</v>
      </c>
      <c r="D439" t="s">
        <v>464</v>
      </c>
      <c r="E439" t="s">
        <v>160</v>
      </c>
      <c r="F439" t="s">
        <v>160</v>
      </c>
      <c r="G439">
        <v>74</v>
      </c>
      <c r="H439">
        <v>209</v>
      </c>
      <c r="I439">
        <v>2013</v>
      </c>
      <c r="J439">
        <v>4</v>
      </c>
      <c r="K439">
        <v>118</v>
      </c>
      <c r="L439" t="s">
        <v>154</v>
      </c>
      <c r="M439" t="s">
        <v>1640</v>
      </c>
      <c r="N439" t="s">
        <v>1641</v>
      </c>
      <c r="O439" t="s">
        <v>163</v>
      </c>
      <c r="P439" t="s">
        <v>164</v>
      </c>
      <c r="Q439">
        <v>10</v>
      </c>
      <c r="R439">
        <v>0</v>
      </c>
      <c r="S439">
        <v>1</v>
      </c>
      <c r="T439">
        <v>1</v>
      </c>
      <c r="U439">
        <v>0</v>
      </c>
      <c r="V439">
        <v>1</v>
      </c>
      <c r="W439">
        <v>-1</v>
      </c>
      <c r="X439" s="6">
        <v>-0.60000000000000009</v>
      </c>
      <c r="Y439">
        <v>2</v>
      </c>
      <c r="Z439">
        <v>145</v>
      </c>
      <c r="AA439">
        <v>6245</v>
      </c>
      <c r="AB439" s="6">
        <v>104.06</v>
      </c>
      <c r="AC439" s="7">
        <v>10.416666666699999</v>
      </c>
      <c r="AD439" s="7">
        <f>AVERAGE(AA439/60/Q439,AB439/Q439,AC439)</f>
        <v>10.410333333344445</v>
      </c>
      <c r="AE439" s="8">
        <v>0.21019674382903084</v>
      </c>
      <c r="AF439" s="8">
        <v>1</v>
      </c>
      <c r="AG439" s="8">
        <v>2.1276595744680851E-2</v>
      </c>
      <c r="AH439" s="9">
        <f>1-EA439/DU439</f>
        <v>0.96491228070175439</v>
      </c>
      <c r="AI439" s="10">
        <f>(AG439+AH439)*1000</f>
        <v>986.1888764464353</v>
      </c>
      <c r="AJ439" s="7">
        <f>DZ439/AB439*60</f>
        <v>0.57659042859888521</v>
      </c>
      <c r="AK439" s="7">
        <f>EA439/AB439*60</f>
        <v>1.1531808571977704</v>
      </c>
      <c r="AL439" s="8">
        <f>IF(DZ439+EA439&gt;0,DZ439/(DZ439+EA439),0)</f>
        <v>0.33333333333333331</v>
      </c>
      <c r="AM439" s="11">
        <f>DZ439-EA439</f>
        <v>-1</v>
      </c>
      <c r="AN439" s="7">
        <f>AJ439-AK439</f>
        <v>-0.57659042859888521</v>
      </c>
      <c r="AO439">
        <v>13</v>
      </c>
      <c r="AP439">
        <v>13</v>
      </c>
      <c r="AQ439">
        <v>9</v>
      </c>
      <c r="AR439">
        <v>6</v>
      </c>
      <c r="AS439">
        <v>6</v>
      </c>
      <c r="AT439">
        <v>6</v>
      </c>
      <c r="AU439" s="6">
        <v>0.95</v>
      </c>
      <c r="AV439">
        <v>4</v>
      </c>
      <c r="AW439">
        <v>0</v>
      </c>
      <c r="AX439">
        <v>1</v>
      </c>
      <c r="AY439" s="11">
        <f>AW439+AX439</f>
        <v>1</v>
      </c>
      <c r="AZ439" s="6">
        <v>15.833299999999999</v>
      </c>
      <c r="BA439" s="6">
        <v>15.83</v>
      </c>
      <c r="BB439" s="6">
        <v>82</v>
      </c>
      <c r="BC439">
        <v>17</v>
      </c>
      <c r="BD439">
        <v>17</v>
      </c>
      <c r="BE439">
        <v>6</v>
      </c>
      <c r="BF439" s="11">
        <f>BD439-BE439</f>
        <v>11</v>
      </c>
      <c r="BG439">
        <v>3</v>
      </c>
      <c r="BH439">
        <v>1</v>
      </c>
      <c r="BI439">
        <v>1</v>
      </c>
      <c r="BJ439">
        <v>2</v>
      </c>
      <c r="BK439">
        <v>1</v>
      </c>
      <c r="BL439">
        <v>1</v>
      </c>
      <c r="BM439">
        <v>2</v>
      </c>
      <c r="BN439" s="8">
        <f>BM439/DQ439</f>
        <v>2.247191011235955E-2</v>
      </c>
      <c r="BO439">
        <v>0</v>
      </c>
      <c r="BP439">
        <v>0</v>
      </c>
      <c r="BQ439">
        <v>0</v>
      </c>
      <c r="BR439">
        <v>0</v>
      </c>
      <c r="BS439" s="8">
        <f>IF(BO439+BP439&gt;0,BO439/(BO439+BP439),0)</f>
        <v>0</v>
      </c>
      <c r="BT439" s="8">
        <f>(BQ439+BR439)/(EH439+EI439)</f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3</v>
      </c>
      <c r="CX439">
        <v>1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5</v>
      </c>
      <c r="DE439">
        <v>1</v>
      </c>
      <c r="DF439">
        <v>2</v>
      </c>
      <c r="DG439">
        <v>1</v>
      </c>
      <c r="DH439">
        <v>2</v>
      </c>
      <c r="DI439" s="11">
        <f>DF439-DE439</f>
        <v>1</v>
      </c>
      <c r="DJ439" s="6">
        <v>2.7008357000000002E-3</v>
      </c>
      <c r="DK439">
        <v>1</v>
      </c>
      <c r="DL439">
        <v>0</v>
      </c>
      <c r="DM439">
        <v>0</v>
      </c>
      <c r="DN439">
        <v>0</v>
      </c>
      <c r="DO439">
        <v>0</v>
      </c>
      <c r="DP439">
        <v>87</v>
      </c>
      <c r="DQ439">
        <v>89</v>
      </c>
      <c r="DR439">
        <v>67</v>
      </c>
      <c r="DS439">
        <v>72</v>
      </c>
      <c r="DT439">
        <v>47</v>
      </c>
      <c r="DU439">
        <v>57</v>
      </c>
      <c r="DV439" s="6">
        <v>3.7</v>
      </c>
      <c r="DW439" s="6">
        <v>4.29</v>
      </c>
      <c r="DX439">
        <v>15</v>
      </c>
      <c r="DY439">
        <v>11</v>
      </c>
      <c r="DZ439">
        <v>1</v>
      </c>
      <c r="EA439">
        <v>2</v>
      </c>
      <c r="EB439">
        <v>1</v>
      </c>
      <c r="EC439">
        <v>4</v>
      </c>
      <c r="ED439">
        <v>4</v>
      </c>
      <c r="EE439">
        <v>3</v>
      </c>
      <c r="EF439" s="11">
        <f>EB439+ED439</f>
        <v>5</v>
      </c>
      <c r="EG439" s="11">
        <f>EC439+EE439</f>
        <v>7</v>
      </c>
      <c r="EH439">
        <v>42</v>
      </c>
      <c r="EI439">
        <v>41</v>
      </c>
      <c r="EJ439">
        <v>61</v>
      </c>
      <c r="EK439">
        <v>38</v>
      </c>
      <c r="EL439">
        <v>12</v>
      </c>
      <c r="EM439">
        <v>8</v>
      </c>
      <c r="EN439">
        <v>5</v>
      </c>
      <c r="EO439">
        <v>4</v>
      </c>
      <c r="EP439">
        <v>-0.2</v>
      </c>
      <c r="EQ439">
        <v>0.1</v>
      </c>
      <c r="ER439">
        <v>-0.1</v>
      </c>
      <c r="ES439">
        <v>391</v>
      </c>
      <c r="ET439" s="11">
        <f>BC439+BJ439+Y439+DL439</f>
        <v>21</v>
      </c>
      <c r="EU439" s="6">
        <f>IF(DK439&gt;0,(BC439+BI439)/DK439,0)</f>
        <v>18</v>
      </c>
      <c r="EV439" s="6">
        <f>(DP439+DQ439)/AB439*60</f>
        <v>101.4799154334038</v>
      </c>
      <c r="EW439" s="6">
        <v>1.3</v>
      </c>
      <c r="EX439">
        <v>0.13</v>
      </c>
    </row>
    <row r="440" spans="1:154">
      <c r="A440" s="5">
        <v>3200000</v>
      </c>
      <c r="B440" t="s">
        <v>1642</v>
      </c>
      <c r="C440" t="s">
        <v>1643</v>
      </c>
      <c r="E440" t="s">
        <v>409</v>
      </c>
      <c r="F440" t="s">
        <v>409</v>
      </c>
      <c r="G440">
        <v>70</v>
      </c>
      <c r="H440">
        <v>184</v>
      </c>
      <c r="I440">
        <v>2010</v>
      </c>
      <c r="J440">
        <v>1</v>
      </c>
      <c r="K440">
        <v>9</v>
      </c>
      <c r="L440" t="s">
        <v>146</v>
      </c>
      <c r="M440" t="s">
        <v>1644</v>
      </c>
      <c r="N440" t="s">
        <v>569</v>
      </c>
      <c r="O440" t="s">
        <v>198</v>
      </c>
      <c r="P440" t="s">
        <v>411</v>
      </c>
      <c r="Q440">
        <v>81</v>
      </c>
      <c r="R440">
        <v>26</v>
      </c>
      <c r="S440">
        <v>43</v>
      </c>
      <c r="T440">
        <v>31</v>
      </c>
      <c r="U440">
        <v>12</v>
      </c>
      <c r="V440">
        <v>69</v>
      </c>
      <c r="W440">
        <v>23</v>
      </c>
      <c r="X440" s="6">
        <v>16.5</v>
      </c>
      <c r="Y440">
        <v>12</v>
      </c>
      <c r="Z440">
        <v>1919</v>
      </c>
      <c r="AA440">
        <v>91487</v>
      </c>
      <c r="AB440" s="6">
        <v>1522.02</v>
      </c>
      <c r="AC440" s="7">
        <v>18.816666666700002</v>
      </c>
      <c r="AD440" s="7">
        <f>AVERAGE(AA440/60/Q440,AB440/Q440,AC440)</f>
        <v>18.810507544592728</v>
      </c>
      <c r="AE440" s="8">
        <v>0.31596188578190193</v>
      </c>
      <c r="AF440" s="8">
        <v>0.73404255319148937</v>
      </c>
      <c r="AG440" s="8">
        <v>0.12533333333333332</v>
      </c>
      <c r="AH440" s="9">
        <f>1-EA440/DU440</f>
        <v>0.91486486486486485</v>
      </c>
      <c r="AI440" s="10">
        <f>(AG440+AH440)*1000</f>
        <v>1040.1981981981983</v>
      </c>
      <c r="AJ440" s="7">
        <f>DZ440/AB440*60</f>
        <v>3.7056017660740332</v>
      </c>
      <c r="AK440" s="7">
        <f>EA440/AB440*60</f>
        <v>2.4835416091772773</v>
      </c>
      <c r="AL440" s="8">
        <f>IF(DZ440+EA440&gt;0,DZ440/(DZ440+EA440),0)</f>
        <v>0.59872611464968151</v>
      </c>
      <c r="AM440" s="11">
        <f>DZ440-EA440</f>
        <v>31</v>
      </c>
      <c r="AN440" s="7">
        <f>AJ440-AK440</f>
        <v>1.222060156896756</v>
      </c>
      <c r="AO440">
        <v>318</v>
      </c>
      <c r="AP440">
        <v>317</v>
      </c>
      <c r="AQ440">
        <v>244</v>
      </c>
      <c r="AR440">
        <v>177</v>
      </c>
      <c r="AS440">
        <v>177</v>
      </c>
      <c r="AT440">
        <v>177</v>
      </c>
      <c r="AU440" s="6">
        <v>19.739999999999998</v>
      </c>
      <c r="AV440">
        <v>69</v>
      </c>
      <c r="AW440">
        <v>15</v>
      </c>
      <c r="AX440">
        <v>18</v>
      </c>
      <c r="AY440" s="11">
        <f>AW440+AX440</f>
        <v>33</v>
      </c>
      <c r="AZ440" s="6">
        <v>28.813600000000001</v>
      </c>
      <c r="BA440" s="6">
        <v>24.81</v>
      </c>
      <c r="BB440" s="6">
        <v>455.7</v>
      </c>
      <c r="BC440">
        <v>50</v>
      </c>
      <c r="BD440">
        <v>50</v>
      </c>
      <c r="BE440">
        <v>140</v>
      </c>
      <c r="BF440" s="11">
        <f>BD440-BE440</f>
        <v>-90</v>
      </c>
      <c r="BG440">
        <v>67</v>
      </c>
      <c r="BH440">
        <v>33</v>
      </c>
      <c r="BI440">
        <v>43</v>
      </c>
      <c r="BJ440">
        <v>50</v>
      </c>
      <c r="BK440">
        <v>33</v>
      </c>
      <c r="BL440">
        <v>43</v>
      </c>
      <c r="BM440">
        <v>50</v>
      </c>
      <c r="BN440" s="8">
        <f>BM440/DQ440</f>
        <v>3.6576444769568395E-2</v>
      </c>
      <c r="BO440">
        <v>16</v>
      </c>
      <c r="BP440">
        <v>17</v>
      </c>
      <c r="BQ440">
        <v>16</v>
      </c>
      <c r="BR440">
        <v>17</v>
      </c>
      <c r="BS440" s="8">
        <f>IF(BO440+BP440&gt;0,BO440/(BO440+BP440),0)</f>
        <v>0.48484848484848486</v>
      </c>
      <c r="BT440" s="8">
        <f>(BQ440+BR440)/(EH440+EI440)</f>
        <v>2.0689655172413793E-2</v>
      </c>
      <c r="BU440">
        <v>4</v>
      </c>
      <c r="BV440">
        <v>4</v>
      </c>
      <c r="BW440">
        <v>1</v>
      </c>
      <c r="BX440">
        <v>4</v>
      </c>
      <c r="BY440">
        <v>11</v>
      </c>
      <c r="BZ440">
        <v>9</v>
      </c>
      <c r="CA440">
        <v>4</v>
      </c>
      <c r="CB440">
        <v>7</v>
      </c>
      <c r="CC440">
        <v>5</v>
      </c>
      <c r="CD440">
        <v>3</v>
      </c>
      <c r="CE440">
        <v>9</v>
      </c>
      <c r="CF440">
        <v>9</v>
      </c>
      <c r="CG440">
        <v>1</v>
      </c>
      <c r="CH440">
        <v>5</v>
      </c>
      <c r="CI440">
        <v>4</v>
      </c>
      <c r="CJ440">
        <v>4</v>
      </c>
      <c r="CK440">
        <v>0</v>
      </c>
      <c r="CL440">
        <v>1</v>
      </c>
      <c r="CM440">
        <v>2</v>
      </c>
      <c r="CN440">
        <v>2</v>
      </c>
      <c r="CO440">
        <v>1</v>
      </c>
      <c r="CP440">
        <v>0</v>
      </c>
      <c r="CQ440">
        <v>0</v>
      </c>
      <c r="CR440">
        <v>0</v>
      </c>
      <c r="CS440">
        <v>21</v>
      </c>
      <c r="CT440">
        <v>1</v>
      </c>
      <c r="CU440">
        <v>8</v>
      </c>
      <c r="CV440">
        <v>7</v>
      </c>
      <c r="CW440">
        <v>51</v>
      </c>
      <c r="CX440">
        <v>18</v>
      </c>
      <c r="CY440">
        <v>3</v>
      </c>
      <c r="CZ440">
        <v>8</v>
      </c>
      <c r="DA440">
        <v>16</v>
      </c>
      <c r="DB440">
        <v>7</v>
      </c>
      <c r="DC440">
        <v>3</v>
      </c>
      <c r="DD440">
        <v>122</v>
      </c>
      <c r="DE440">
        <v>6</v>
      </c>
      <c r="DF440">
        <v>20</v>
      </c>
      <c r="DG440">
        <v>6</v>
      </c>
      <c r="DH440">
        <v>17</v>
      </c>
      <c r="DI440" s="11">
        <f>DF440-DE440</f>
        <v>14</v>
      </c>
      <c r="DJ440" s="6">
        <v>10.034914952299999</v>
      </c>
      <c r="DK440">
        <v>6</v>
      </c>
      <c r="DL440">
        <v>0</v>
      </c>
      <c r="DM440">
        <v>0</v>
      </c>
      <c r="DN440">
        <v>0</v>
      </c>
      <c r="DO440">
        <v>0</v>
      </c>
      <c r="DP440">
        <v>1417</v>
      </c>
      <c r="DQ440">
        <v>1367</v>
      </c>
      <c r="DR440">
        <v>1080</v>
      </c>
      <c r="DS440">
        <v>1027</v>
      </c>
      <c r="DT440">
        <v>750</v>
      </c>
      <c r="DU440">
        <v>740</v>
      </c>
      <c r="DV440" s="6">
        <v>76.59</v>
      </c>
      <c r="DW440" s="6">
        <v>53.95</v>
      </c>
      <c r="DX440">
        <v>265</v>
      </c>
      <c r="DY440">
        <v>155</v>
      </c>
      <c r="DZ440">
        <v>94</v>
      </c>
      <c r="EA440">
        <v>63</v>
      </c>
      <c r="EB440">
        <v>68</v>
      </c>
      <c r="EC440">
        <v>39</v>
      </c>
      <c r="ED440">
        <v>55</v>
      </c>
      <c r="EE440">
        <v>38</v>
      </c>
      <c r="EF440" s="11">
        <f>EB440+ED440</f>
        <v>123</v>
      </c>
      <c r="EG440" s="11">
        <f>EC440+EE440</f>
        <v>77</v>
      </c>
      <c r="EH440">
        <v>873</v>
      </c>
      <c r="EI440">
        <v>722</v>
      </c>
      <c r="EJ440">
        <v>268</v>
      </c>
      <c r="EK440">
        <v>429</v>
      </c>
      <c r="EL440">
        <v>155</v>
      </c>
      <c r="EM440">
        <v>169</v>
      </c>
      <c r="EN440">
        <v>64</v>
      </c>
      <c r="EO440">
        <v>82</v>
      </c>
      <c r="EP440">
        <v>6.2</v>
      </c>
      <c r="EQ440">
        <v>2.2999999999999998</v>
      </c>
      <c r="ER440">
        <v>8.5</v>
      </c>
      <c r="ES440">
        <v>3295.08</v>
      </c>
      <c r="ET440" s="11">
        <f>BC440+BJ440+Y440+DL440</f>
        <v>112</v>
      </c>
      <c r="EU440" s="6">
        <f>IF(DK440&gt;0,(BC440+BI440)/DK440,0)</f>
        <v>15.5</v>
      </c>
      <c r="EV440" s="6">
        <f>(DP440+DQ440)/AB440*60</f>
        <v>109.74888634840542</v>
      </c>
      <c r="EW440" s="6">
        <v>64.8</v>
      </c>
      <c r="EX440">
        <v>0.8</v>
      </c>
    </row>
    <row r="441" spans="1:154">
      <c r="A441" s="5">
        <v>925000</v>
      </c>
      <c r="B441" t="s">
        <v>1134</v>
      </c>
      <c r="C441" t="s">
        <v>1645</v>
      </c>
      <c r="D441" t="s">
        <v>153</v>
      </c>
      <c r="E441" t="s">
        <v>145</v>
      </c>
      <c r="F441" t="s">
        <v>145</v>
      </c>
      <c r="G441">
        <v>74</v>
      </c>
      <c r="H441">
        <v>207</v>
      </c>
      <c r="I441">
        <v>2012</v>
      </c>
      <c r="J441">
        <v>5</v>
      </c>
      <c r="K441">
        <v>147</v>
      </c>
      <c r="L441" t="s">
        <v>146</v>
      </c>
      <c r="M441" t="s">
        <v>1646</v>
      </c>
      <c r="N441" t="s">
        <v>1269</v>
      </c>
      <c r="O441" t="s">
        <v>149</v>
      </c>
      <c r="P441" t="s">
        <v>168</v>
      </c>
      <c r="Q441">
        <v>71</v>
      </c>
      <c r="R441">
        <v>5</v>
      </c>
      <c r="S441">
        <v>14</v>
      </c>
      <c r="T441">
        <v>6</v>
      </c>
      <c r="U441">
        <v>8</v>
      </c>
      <c r="V441">
        <v>19</v>
      </c>
      <c r="W441">
        <v>-22</v>
      </c>
      <c r="X441" s="6">
        <v>-11.6</v>
      </c>
      <c r="Y441">
        <v>31</v>
      </c>
      <c r="Z441">
        <v>1780</v>
      </c>
      <c r="AA441">
        <v>87317</v>
      </c>
      <c r="AB441" s="6">
        <v>1450.86</v>
      </c>
      <c r="AC441" s="7">
        <v>20.5</v>
      </c>
      <c r="AD441" s="7">
        <f>AVERAGE(AA441/60/Q441,AB441/Q441,AC441)</f>
        <v>20.477198748043818</v>
      </c>
      <c r="AE441" s="8">
        <v>0.35022509746176966</v>
      </c>
      <c r="AF441" s="8">
        <v>0.38775510204081631</v>
      </c>
      <c r="AG441" s="8">
        <v>7.2592592592592597E-2</v>
      </c>
      <c r="AH441" s="9">
        <f>1-EA441/DU441</f>
        <v>0.91081871345029242</v>
      </c>
      <c r="AI441" s="10">
        <f>(AG441+AH441)*1000</f>
        <v>983.41130604288503</v>
      </c>
      <c r="AJ441" s="7">
        <f>DZ441/AB441*60</f>
        <v>2.0263843513502335</v>
      </c>
      <c r="AK441" s="7">
        <f>EA441/AB441*60</f>
        <v>2.5226417435176383</v>
      </c>
      <c r="AL441" s="8">
        <f>IF(DZ441+EA441&gt;0,DZ441/(DZ441+EA441),0)</f>
        <v>0.44545454545454544</v>
      </c>
      <c r="AM441" s="11">
        <f>DZ441-EA441</f>
        <v>-12</v>
      </c>
      <c r="AN441" s="7">
        <f>AJ441-AK441</f>
        <v>-0.49625739216740472</v>
      </c>
      <c r="AO441">
        <v>268</v>
      </c>
      <c r="AP441">
        <v>267</v>
      </c>
      <c r="AQ441">
        <v>175</v>
      </c>
      <c r="AR441">
        <v>130</v>
      </c>
      <c r="AS441">
        <v>130</v>
      </c>
      <c r="AT441">
        <v>130</v>
      </c>
      <c r="AU441" s="6">
        <v>5.56</v>
      </c>
      <c r="AV441">
        <v>14</v>
      </c>
      <c r="AW441">
        <v>5</v>
      </c>
      <c r="AX441">
        <v>8</v>
      </c>
      <c r="AY441" s="11">
        <f>AW441+AX441</f>
        <v>13</v>
      </c>
      <c r="AZ441" s="6">
        <v>48.269199999999998</v>
      </c>
      <c r="BA441" s="6">
        <v>48</v>
      </c>
      <c r="BB441" s="6">
        <v>140.6</v>
      </c>
      <c r="BC441">
        <v>46</v>
      </c>
      <c r="BD441">
        <v>46</v>
      </c>
      <c r="BE441">
        <v>101</v>
      </c>
      <c r="BF441" s="11">
        <f>BD441-BE441</f>
        <v>-55</v>
      </c>
      <c r="BG441">
        <v>45</v>
      </c>
      <c r="BH441">
        <v>50</v>
      </c>
      <c r="BI441">
        <v>31</v>
      </c>
      <c r="BJ441">
        <v>106</v>
      </c>
      <c r="BK441">
        <v>50</v>
      </c>
      <c r="BL441">
        <v>31</v>
      </c>
      <c r="BM441">
        <v>106</v>
      </c>
      <c r="BN441" s="8">
        <f>BM441/DQ441</f>
        <v>8.7314662273476118E-2</v>
      </c>
      <c r="BO441">
        <v>0</v>
      </c>
      <c r="BP441">
        <v>0</v>
      </c>
      <c r="BQ441">
        <v>0</v>
      </c>
      <c r="BR441">
        <v>0</v>
      </c>
      <c r="BS441" s="8">
        <f>IF(BO441+BP441&gt;0,BO441/(BO441+BP441),0)</f>
        <v>0</v>
      </c>
      <c r="BT441" s="8">
        <f>(BQ441+BR441)/(EH441+EI441)</f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1</v>
      </c>
      <c r="CH441">
        <v>0</v>
      </c>
      <c r="CI441">
        <v>1</v>
      </c>
      <c r="CJ441">
        <v>0</v>
      </c>
      <c r="CK441">
        <v>1</v>
      </c>
      <c r="CL441">
        <v>1</v>
      </c>
      <c r="CM441">
        <v>2</v>
      </c>
      <c r="CN441">
        <v>0</v>
      </c>
      <c r="CO441">
        <v>1</v>
      </c>
      <c r="CP441">
        <v>0</v>
      </c>
      <c r="CQ441">
        <v>0</v>
      </c>
      <c r="CR441">
        <v>0</v>
      </c>
      <c r="CS441">
        <v>2</v>
      </c>
      <c r="CT441">
        <v>0</v>
      </c>
      <c r="CU441">
        <v>2</v>
      </c>
      <c r="CV441">
        <v>5</v>
      </c>
      <c r="CW441">
        <v>38</v>
      </c>
      <c r="CX441">
        <v>2</v>
      </c>
      <c r="CY441">
        <v>1</v>
      </c>
      <c r="CZ441">
        <v>38</v>
      </c>
      <c r="DA441">
        <v>10</v>
      </c>
      <c r="DB441">
        <v>0</v>
      </c>
      <c r="DC441">
        <v>0</v>
      </c>
      <c r="DD441">
        <v>79</v>
      </c>
      <c r="DE441">
        <v>14</v>
      </c>
      <c r="DF441">
        <v>5</v>
      </c>
      <c r="DG441">
        <v>14</v>
      </c>
      <c r="DH441">
        <v>7</v>
      </c>
      <c r="DI441" s="11">
        <f>DF441-DE441</f>
        <v>-9</v>
      </c>
      <c r="DJ441" s="6">
        <v>4.0505352600000002</v>
      </c>
      <c r="DK441">
        <v>13</v>
      </c>
      <c r="DL441">
        <v>1</v>
      </c>
      <c r="DM441">
        <v>0</v>
      </c>
      <c r="DN441">
        <v>0</v>
      </c>
      <c r="DO441">
        <v>0</v>
      </c>
      <c r="DP441">
        <v>1280</v>
      </c>
      <c r="DQ441">
        <v>1214</v>
      </c>
      <c r="DR441">
        <v>936</v>
      </c>
      <c r="DS441">
        <v>914</v>
      </c>
      <c r="DT441">
        <v>675</v>
      </c>
      <c r="DU441">
        <v>684</v>
      </c>
      <c r="DV441" s="6">
        <v>63.65</v>
      </c>
      <c r="DW441" s="6">
        <v>59.5</v>
      </c>
      <c r="DX441">
        <v>247</v>
      </c>
      <c r="DY441">
        <v>232</v>
      </c>
      <c r="DZ441">
        <v>49</v>
      </c>
      <c r="EA441">
        <v>61</v>
      </c>
      <c r="EB441">
        <v>55</v>
      </c>
      <c r="EC441">
        <v>32</v>
      </c>
      <c r="ED441">
        <v>63</v>
      </c>
      <c r="EE441">
        <v>60</v>
      </c>
      <c r="EF441" s="11">
        <f>EB441+ED441</f>
        <v>118</v>
      </c>
      <c r="EG441" s="11">
        <f>EC441+EE441</f>
        <v>92</v>
      </c>
      <c r="EH441">
        <v>713</v>
      </c>
      <c r="EI441">
        <v>639</v>
      </c>
      <c r="EJ441">
        <v>423</v>
      </c>
      <c r="EK441">
        <v>459</v>
      </c>
      <c r="EL441">
        <v>188</v>
      </c>
      <c r="EM441">
        <v>133</v>
      </c>
      <c r="EN441">
        <v>77</v>
      </c>
      <c r="EO441">
        <v>57</v>
      </c>
      <c r="EP441">
        <v>0.9</v>
      </c>
      <c r="EQ441">
        <v>2</v>
      </c>
      <c r="ER441">
        <v>2.9</v>
      </c>
      <c r="ES441">
        <v>2691.79</v>
      </c>
      <c r="ET441" s="11">
        <f>BC441+BJ441+Y441+DL441</f>
        <v>184</v>
      </c>
      <c r="EU441" s="6">
        <f>IF(DK441&gt;0,(BC441+BI441)/DK441,0)</f>
        <v>5.9230769230769234</v>
      </c>
      <c r="EV441" s="6">
        <f>(DP441+DQ441)/AB441*60</f>
        <v>103.13882800545885</v>
      </c>
      <c r="EW441" s="6">
        <v>20</v>
      </c>
      <c r="EX441">
        <v>0.28000000000000003</v>
      </c>
    </row>
    <row r="442" spans="1:154">
      <c r="A442" s="5">
        <v>2600000</v>
      </c>
      <c r="B442" t="s">
        <v>1476</v>
      </c>
      <c r="C442" t="s">
        <v>1647</v>
      </c>
      <c r="E442" t="s">
        <v>634</v>
      </c>
      <c r="F442" t="s">
        <v>634</v>
      </c>
      <c r="G442">
        <v>74</v>
      </c>
      <c r="H442">
        <v>214</v>
      </c>
      <c r="I442">
        <v>2003</v>
      </c>
      <c r="J442">
        <v>1</v>
      </c>
      <c r="K442">
        <v>5</v>
      </c>
      <c r="L442" t="s">
        <v>154</v>
      </c>
      <c r="M442" t="s">
        <v>1648</v>
      </c>
      <c r="N442" t="s">
        <v>148</v>
      </c>
      <c r="O442" t="s">
        <v>289</v>
      </c>
      <c r="P442" t="s">
        <v>1649</v>
      </c>
      <c r="Q442">
        <v>68</v>
      </c>
      <c r="R442">
        <v>17</v>
      </c>
      <c r="S442">
        <v>31</v>
      </c>
      <c r="T442">
        <v>21</v>
      </c>
      <c r="U442">
        <v>10</v>
      </c>
      <c r="V442">
        <v>48</v>
      </c>
      <c r="W442">
        <v>-5</v>
      </c>
      <c r="X442" s="6">
        <v>-3.9</v>
      </c>
      <c r="Y442">
        <v>22</v>
      </c>
      <c r="Z442">
        <v>1283</v>
      </c>
      <c r="AA442">
        <v>58769</v>
      </c>
      <c r="AB442" s="6">
        <v>974.81</v>
      </c>
      <c r="AC442" s="7">
        <v>14.4</v>
      </c>
      <c r="AD442" s="7">
        <f>AVERAGE(AA442/60/Q442,AB442/Q442,AC442)</f>
        <v>14.379869281045751</v>
      </c>
      <c r="AE442" s="8">
        <v>0.26189292805003533</v>
      </c>
      <c r="AF442" s="8">
        <v>0.81355932203389836</v>
      </c>
      <c r="AG442" s="8">
        <v>0.1068840579710145</v>
      </c>
      <c r="AH442" s="9">
        <f>1-EA442/DU442</f>
        <v>0.9064449064449065</v>
      </c>
      <c r="AI442" s="10">
        <f>(AG442+AH442)*1000</f>
        <v>1013.328964415921</v>
      </c>
      <c r="AJ442" s="7">
        <f>DZ442/AB442*60</f>
        <v>3.6314769031913916</v>
      </c>
      <c r="AK442" s="7">
        <f>EA442/AB442*60</f>
        <v>2.7697705193832647</v>
      </c>
      <c r="AL442" s="8">
        <f>IF(DZ442+EA442&gt;0,DZ442/(DZ442+EA442),0)</f>
        <v>0.56730769230769229</v>
      </c>
      <c r="AM442" s="11">
        <f>DZ442-EA442</f>
        <v>14</v>
      </c>
      <c r="AN442" s="7">
        <f>AJ442-AK442</f>
        <v>0.86170638380812692</v>
      </c>
      <c r="AO442">
        <v>216</v>
      </c>
      <c r="AP442">
        <v>216</v>
      </c>
      <c r="AQ442">
        <v>172</v>
      </c>
      <c r="AR442">
        <v>133</v>
      </c>
      <c r="AS442">
        <v>133</v>
      </c>
      <c r="AT442">
        <v>133</v>
      </c>
      <c r="AU442" s="6">
        <v>15.5</v>
      </c>
      <c r="AV442">
        <v>60</v>
      </c>
      <c r="AW442">
        <v>10</v>
      </c>
      <c r="AX442">
        <v>11</v>
      </c>
      <c r="AY442" s="11">
        <f>AW442+AX442</f>
        <v>21</v>
      </c>
      <c r="AZ442" s="6">
        <v>27.1053</v>
      </c>
      <c r="BA442" s="6">
        <v>25.54</v>
      </c>
      <c r="BB442" s="6">
        <v>303.60000000000002</v>
      </c>
      <c r="BC442">
        <v>29</v>
      </c>
      <c r="BD442">
        <v>29</v>
      </c>
      <c r="BE442">
        <v>28</v>
      </c>
      <c r="BF442" s="11">
        <f>BD442-BE442</f>
        <v>1</v>
      </c>
      <c r="BG442">
        <v>39</v>
      </c>
      <c r="BH442">
        <v>34</v>
      </c>
      <c r="BI442">
        <v>21</v>
      </c>
      <c r="BJ442">
        <v>5</v>
      </c>
      <c r="BK442">
        <v>34</v>
      </c>
      <c r="BL442">
        <v>21</v>
      </c>
      <c r="BM442">
        <v>5</v>
      </c>
      <c r="BN442" s="8">
        <f>BM442/DQ442</f>
        <v>6.2344139650872821E-3</v>
      </c>
      <c r="BO442">
        <v>6</v>
      </c>
      <c r="BP442">
        <v>9</v>
      </c>
      <c r="BQ442">
        <v>6</v>
      </c>
      <c r="BR442">
        <v>9</v>
      </c>
      <c r="BS442" s="8">
        <f>IF(BO442+BP442&gt;0,BO442/(BO442+BP442),0)</f>
        <v>0.4</v>
      </c>
      <c r="BT442" s="8">
        <f>(BQ442+BR442)/(EH442+EI442)</f>
        <v>1.611170784103115E-2</v>
      </c>
      <c r="BU442">
        <v>0</v>
      </c>
      <c r="BV442">
        <v>0</v>
      </c>
      <c r="BW442">
        <v>0</v>
      </c>
      <c r="BX442">
        <v>3</v>
      </c>
      <c r="BY442">
        <v>6</v>
      </c>
      <c r="BZ442">
        <v>6</v>
      </c>
      <c r="CA442">
        <v>2</v>
      </c>
      <c r="CB442">
        <v>2</v>
      </c>
      <c r="CC442">
        <v>4</v>
      </c>
      <c r="CD442">
        <v>4</v>
      </c>
      <c r="CE442">
        <v>4</v>
      </c>
      <c r="CF442">
        <v>4</v>
      </c>
      <c r="CG442">
        <v>0</v>
      </c>
      <c r="CH442">
        <v>6</v>
      </c>
      <c r="CI442">
        <v>2</v>
      </c>
      <c r="CJ442">
        <v>0</v>
      </c>
      <c r="CK442">
        <v>0</v>
      </c>
      <c r="CL442">
        <v>0</v>
      </c>
      <c r="CM442">
        <v>1</v>
      </c>
      <c r="CN442">
        <v>2</v>
      </c>
      <c r="CO442">
        <v>1</v>
      </c>
      <c r="CP442">
        <v>3</v>
      </c>
      <c r="CQ442">
        <v>3</v>
      </c>
      <c r="CR442">
        <v>0</v>
      </c>
      <c r="CS442">
        <v>7</v>
      </c>
      <c r="CT442">
        <v>0</v>
      </c>
      <c r="CU442">
        <v>2</v>
      </c>
      <c r="CV442">
        <v>2</v>
      </c>
      <c r="CW442">
        <v>35</v>
      </c>
      <c r="CX442">
        <v>7</v>
      </c>
      <c r="CY442">
        <v>6</v>
      </c>
      <c r="CZ442">
        <v>20</v>
      </c>
      <c r="DA442">
        <v>19</v>
      </c>
      <c r="DB442">
        <v>18</v>
      </c>
      <c r="DC442">
        <v>2</v>
      </c>
      <c r="DD442">
        <v>61</v>
      </c>
      <c r="DE442">
        <v>11</v>
      </c>
      <c r="DF442">
        <v>8</v>
      </c>
      <c r="DG442">
        <v>10</v>
      </c>
      <c r="DH442">
        <v>7</v>
      </c>
      <c r="DI442" s="11">
        <f>DF442-DE442</f>
        <v>-3</v>
      </c>
      <c r="DJ442" s="6">
        <v>-0.80026778630000006</v>
      </c>
      <c r="DK442">
        <v>11</v>
      </c>
      <c r="DL442">
        <v>0</v>
      </c>
      <c r="DM442">
        <v>0</v>
      </c>
      <c r="DN442">
        <v>0</v>
      </c>
      <c r="DO442">
        <v>0</v>
      </c>
      <c r="DP442">
        <v>976</v>
      </c>
      <c r="DQ442">
        <v>802</v>
      </c>
      <c r="DR442">
        <v>766</v>
      </c>
      <c r="DS442">
        <v>655</v>
      </c>
      <c r="DT442">
        <v>552</v>
      </c>
      <c r="DU442">
        <v>481</v>
      </c>
      <c r="DV442" s="6">
        <v>56.01</v>
      </c>
      <c r="DW442" s="6">
        <v>45.29</v>
      </c>
      <c r="DX442">
        <v>209</v>
      </c>
      <c r="DY442">
        <v>159</v>
      </c>
      <c r="DZ442">
        <v>59</v>
      </c>
      <c r="EA442">
        <v>45</v>
      </c>
      <c r="EB442">
        <v>28</v>
      </c>
      <c r="EC442">
        <v>34</v>
      </c>
      <c r="ED442">
        <v>40</v>
      </c>
      <c r="EE442">
        <v>47</v>
      </c>
      <c r="EF442" s="11">
        <f>EB442+ED442</f>
        <v>68</v>
      </c>
      <c r="EG442" s="11">
        <f>EC442+EE442</f>
        <v>81</v>
      </c>
      <c r="EH442">
        <v>498</v>
      </c>
      <c r="EI442">
        <v>433</v>
      </c>
      <c r="EJ442">
        <v>257</v>
      </c>
      <c r="EK442">
        <v>334</v>
      </c>
      <c r="EL442">
        <v>162</v>
      </c>
      <c r="EM442">
        <v>87</v>
      </c>
      <c r="EN442">
        <v>51</v>
      </c>
      <c r="EO442">
        <v>53</v>
      </c>
      <c r="EP442">
        <v>4.5</v>
      </c>
      <c r="EQ442">
        <v>1.1000000000000001</v>
      </c>
      <c r="ER442">
        <v>5.5</v>
      </c>
      <c r="ES442">
        <v>2747.36</v>
      </c>
      <c r="ET442" s="11">
        <f>BC442+BJ442+Y442+DL442</f>
        <v>56</v>
      </c>
      <c r="EU442" s="6">
        <f>IF(DK442&gt;0,(BC442+BI442)/DK442,0)</f>
        <v>4.5454545454545459</v>
      </c>
      <c r="EV442" s="6">
        <f>(DP442+DQ442)/AB442*60</f>
        <v>109.4367107436321</v>
      </c>
      <c r="EW442" s="6">
        <v>40</v>
      </c>
      <c r="EX442">
        <v>0.59</v>
      </c>
    </row>
    <row r="443" spans="1:154">
      <c r="A443" s="5">
        <v>2300000</v>
      </c>
      <c r="B443" t="s">
        <v>1494</v>
      </c>
      <c r="C443" t="s">
        <v>497</v>
      </c>
      <c r="D443" t="s">
        <v>338</v>
      </c>
      <c r="E443" t="s">
        <v>160</v>
      </c>
      <c r="F443" t="s">
        <v>160</v>
      </c>
      <c r="G443">
        <v>73</v>
      </c>
      <c r="H443">
        <v>219</v>
      </c>
      <c r="I443">
        <v>2007</v>
      </c>
      <c r="J443">
        <v>1</v>
      </c>
      <c r="K443">
        <v>18</v>
      </c>
      <c r="L443" t="s">
        <v>146</v>
      </c>
      <c r="M443" t="s">
        <v>1521</v>
      </c>
      <c r="N443" t="s">
        <v>1174</v>
      </c>
      <c r="O443" t="s">
        <v>149</v>
      </c>
      <c r="P443" t="s">
        <v>233</v>
      </c>
      <c r="Q443">
        <v>81</v>
      </c>
      <c r="R443">
        <v>5</v>
      </c>
      <c r="S443">
        <v>21</v>
      </c>
      <c r="T443">
        <v>11</v>
      </c>
      <c r="U443">
        <v>10</v>
      </c>
      <c r="V443">
        <v>26</v>
      </c>
      <c r="W443">
        <v>26</v>
      </c>
      <c r="X443" s="6">
        <v>6</v>
      </c>
      <c r="Y443">
        <v>72</v>
      </c>
      <c r="Z443">
        <v>2109</v>
      </c>
      <c r="AA443">
        <v>96325</v>
      </c>
      <c r="AB443" s="6">
        <v>1602.14</v>
      </c>
      <c r="AC443" s="7">
        <v>19.816666666700002</v>
      </c>
      <c r="AD443" s="7">
        <f>AVERAGE(AA443/60/Q443,AB443/Q443,AC443)</f>
        <v>19.805377229092045</v>
      </c>
      <c r="AE443" s="8">
        <v>0.35514876373809068</v>
      </c>
      <c r="AF443" s="8">
        <v>0.32911392405063289</v>
      </c>
      <c r="AG443" s="8">
        <v>0.10340314136125654</v>
      </c>
      <c r="AH443" s="9">
        <f>1-EA443/DU443</f>
        <v>0.90980834272829769</v>
      </c>
      <c r="AI443" s="10">
        <f>(AG443+AH443)*1000</f>
        <v>1013.2114840895543</v>
      </c>
      <c r="AJ443" s="7">
        <f>DZ443/AB443*60</f>
        <v>2.958542948805972</v>
      </c>
      <c r="AK443" s="7">
        <f>EA443/AB443*60</f>
        <v>2.9959928595503511</v>
      </c>
      <c r="AL443" s="8">
        <f>IF(DZ443+EA443&gt;0,DZ443/(DZ443+EA443),0)</f>
        <v>0.49685534591194969</v>
      </c>
      <c r="AM443" s="11">
        <f>DZ443-EA443</f>
        <v>-1</v>
      </c>
      <c r="AN443" s="7">
        <f>AJ443-AK443</f>
        <v>-3.7449910744379089E-2</v>
      </c>
      <c r="AO443">
        <v>220</v>
      </c>
      <c r="AP443">
        <v>220</v>
      </c>
      <c r="AQ443">
        <v>157</v>
      </c>
      <c r="AR443">
        <v>89</v>
      </c>
      <c r="AS443">
        <v>89</v>
      </c>
      <c r="AT443">
        <v>89</v>
      </c>
      <c r="AU443" s="6">
        <v>4.21</v>
      </c>
      <c r="AV443">
        <v>5</v>
      </c>
      <c r="AW443">
        <v>5</v>
      </c>
      <c r="AX443">
        <v>2</v>
      </c>
      <c r="AY443" s="11">
        <f>AW443+AX443</f>
        <v>7</v>
      </c>
      <c r="AZ443" s="6">
        <v>47.539299999999997</v>
      </c>
      <c r="BA443" s="6">
        <v>47.17</v>
      </c>
      <c r="BB443" s="6">
        <v>156.30000000000001</v>
      </c>
      <c r="BC443">
        <v>164</v>
      </c>
      <c r="BD443">
        <v>164</v>
      </c>
      <c r="BE443">
        <v>215</v>
      </c>
      <c r="BF443" s="11">
        <f>BD443-BE443</f>
        <v>-51</v>
      </c>
      <c r="BG443">
        <v>68</v>
      </c>
      <c r="BH443">
        <v>50</v>
      </c>
      <c r="BI443">
        <v>32</v>
      </c>
      <c r="BJ443">
        <v>194</v>
      </c>
      <c r="BK443">
        <v>50</v>
      </c>
      <c r="BL443">
        <v>32</v>
      </c>
      <c r="BM443">
        <v>194</v>
      </c>
      <c r="BN443" s="8">
        <f>BM443/DQ443</f>
        <v>0.11438679245283019</v>
      </c>
      <c r="BO443">
        <v>0</v>
      </c>
      <c r="BP443">
        <v>0</v>
      </c>
      <c r="BQ443">
        <v>0</v>
      </c>
      <c r="BR443">
        <v>0</v>
      </c>
      <c r="BS443" s="8">
        <f>IF(BO443+BP443&gt;0,BO443/(BO443+BP443),0)</f>
        <v>0</v>
      </c>
      <c r="BT443" s="8">
        <f>(BQ443+BR443)/(EH443+EI443)</f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4</v>
      </c>
      <c r="CI443">
        <v>1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1</v>
      </c>
      <c r="CQ443">
        <v>0</v>
      </c>
      <c r="CR443">
        <v>0</v>
      </c>
      <c r="CS443">
        <v>4</v>
      </c>
      <c r="CT443">
        <v>1</v>
      </c>
      <c r="CU443">
        <v>2</v>
      </c>
      <c r="CV443">
        <v>6</v>
      </c>
      <c r="CW443">
        <v>59</v>
      </c>
      <c r="CX443">
        <v>1</v>
      </c>
      <c r="CY443">
        <v>0</v>
      </c>
      <c r="CZ443">
        <v>26</v>
      </c>
      <c r="DA443">
        <v>10</v>
      </c>
      <c r="DB443">
        <v>1</v>
      </c>
      <c r="DC443">
        <v>1</v>
      </c>
      <c r="DD443">
        <v>50</v>
      </c>
      <c r="DE443">
        <v>31</v>
      </c>
      <c r="DF443">
        <v>15</v>
      </c>
      <c r="DG443">
        <v>30</v>
      </c>
      <c r="DH443">
        <v>9</v>
      </c>
      <c r="DI443" s="11">
        <f>DF443-DE443</f>
        <v>-16</v>
      </c>
      <c r="DJ443" s="6">
        <v>-6.1477707300000004</v>
      </c>
      <c r="DK443">
        <v>29</v>
      </c>
      <c r="DL443">
        <v>2</v>
      </c>
      <c r="DM443">
        <v>0</v>
      </c>
      <c r="DN443">
        <v>0</v>
      </c>
      <c r="DO443">
        <v>0</v>
      </c>
      <c r="DP443">
        <v>1373</v>
      </c>
      <c r="DQ443">
        <v>1696</v>
      </c>
      <c r="DR443">
        <v>1039</v>
      </c>
      <c r="DS443">
        <v>1191</v>
      </c>
      <c r="DT443">
        <v>764</v>
      </c>
      <c r="DU443">
        <v>887</v>
      </c>
      <c r="DV443" s="6">
        <v>68.73</v>
      </c>
      <c r="DW443" s="6">
        <v>87.26</v>
      </c>
      <c r="DX443">
        <v>238</v>
      </c>
      <c r="DY443">
        <v>287</v>
      </c>
      <c r="DZ443">
        <v>79</v>
      </c>
      <c r="EA443">
        <v>80</v>
      </c>
      <c r="EB443">
        <v>59</v>
      </c>
      <c r="EC443">
        <v>95</v>
      </c>
      <c r="ED443">
        <v>58</v>
      </c>
      <c r="EE443">
        <v>64</v>
      </c>
      <c r="EF443" s="11">
        <f>EB443+ED443</f>
        <v>117</v>
      </c>
      <c r="EG443" s="11">
        <f>EC443+EE443</f>
        <v>159</v>
      </c>
      <c r="EH443">
        <v>734</v>
      </c>
      <c r="EI443">
        <v>837</v>
      </c>
      <c r="EJ443">
        <v>758</v>
      </c>
      <c r="EK443">
        <v>870</v>
      </c>
      <c r="EL443">
        <v>207</v>
      </c>
      <c r="EM443">
        <v>182</v>
      </c>
      <c r="EN443">
        <v>105</v>
      </c>
      <c r="EO443">
        <v>97</v>
      </c>
      <c r="EP443">
        <v>1.4</v>
      </c>
      <c r="EQ443">
        <v>4.2</v>
      </c>
      <c r="ER443">
        <v>5.6</v>
      </c>
      <c r="ES443">
        <v>2909.04</v>
      </c>
      <c r="ET443" s="11">
        <f>BC443+BJ443+Y443+DL443</f>
        <v>432</v>
      </c>
      <c r="EU443" s="6">
        <f>IF(DK443&gt;0,(BC443+BI443)/DK443,0)</f>
        <v>6.7586206896551726</v>
      </c>
      <c r="EV443" s="6">
        <f>(DP443+DQ443)/AB443*60</f>
        <v>114.93377607450034</v>
      </c>
      <c r="EW443" s="6">
        <v>32.1</v>
      </c>
      <c r="EX443">
        <v>0.4</v>
      </c>
    </row>
    <row r="444" spans="1:154">
      <c r="A444" s="5">
        <v>900000</v>
      </c>
      <c r="B444" t="s">
        <v>1650</v>
      </c>
      <c r="C444" t="s">
        <v>1651</v>
      </c>
      <c r="D444" t="s">
        <v>153</v>
      </c>
      <c r="E444" t="s">
        <v>145</v>
      </c>
      <c r="F444" t="s">
        <v>145</v>
      </c>
      <c r="G444">
        <v>72</v>
      </c>
      <c r="H444">
        <v>192</v>
      </c>
      <c r="I444">
        <v>2000</v>
      </c>
      <c r="J444">
        <v>3</v>
      </c>
      <c r="K444">
        <v>95</v>
      </c>
      <c r="L444" t="s">
        <v>146</v>
      </c>
      <c r="M444" t="s">
        <v>1652</v>
      </c>
      <c r="N444" t="s">
        <v>1653</v>
      </c>
      <c r="O444" t="s">
        <v>303</v>
      </c>
      <c r="P444" t="s">
        <v>274</v>
      </c>
      <c r="Q444">
        <v>82</v>
      </c>
      <c r="R444">
        <v>11</v>
      </c>
      <c r="S444">
        <v>14</v>
      </c>
      <c r="T444">
        <v>7</v>
      </c>
      <c r="U444">
        <v>7</v>
      </c>
      <c r="V444">
        <v>25</v>
      </c>
      <c r="W444">
        <v>2</v>
      </c>
      <c r="X444" s="6">
        <v>1.2</v>
      </c>
      <c r="Y444">
        <v>44</v>
      </c>
      <c r="Z444">
        <v>1524</v>
      </c>
      <c r="AA444">
        <v>63673</v>
      </c>
      <c r="AB444" s="6">
        <v>1059.72</v>
      </c>
      <c r="AC444" s="7">
        <v>12.8833333333</v>
      </c>
      <c r="AD444" s="7">
        <f>AVERAGE(AA444/60/Q444,AB444/Q444,AC444)</f>
        <v>12.916138211371004</v>
      </c>
      <c r="AE444" s="8">
        <v>0.23103588106792944</v>
      </c>
      <c r="AF444" s="8">
        <v>0.75757575757575757</v>
      </c>
      <c r="AG444" s="8">
        <v>7.5170842824601361E-2</v>
      </c>
      <c r="AH444" s="9">
        <f>1-EA444/DU444</f>
        <v>0.90619469026548671</v>
      </c>
      <c r="AI444" s="10">
        <f>(AG444+AH444)*1000</f>
        <v>981.36553309008809</v>
      </c>
      <c r="AJ444" s="7">
        <f>DZ444/AB444*60</f>
        <v>1.8684180726984487</v>
      </c>
      <c r="AK444" s="7">
        <f>EA444/AB444*60</f>
        <v>3.0007926622126599</v>
      </c>
      <c r="AL444" s="8">
        <f>IF(DZ444+EA444&gt;0,DZ444/(DZ444+EA444),0)</f>
        <v>0.38372093023255816</v>
      </c>
      <c r="AM444" s="11">
        <f>DZ444-EA444</f>
        <v>-20</v>
      </c>
      <c r="AN444" s="7">
        <f>AJ444-AK444</f>
        <v>-1.1323745895142112</v>
      </c>
      <c r="AO444" t="s">
        <v>255</v>
      </c>
      <c r="AP444">
        <v>152</v>
      </c>
      <c r="AQ444" t="s">
        <v>255</v>
      </c>
      <c r="AR444" t="s">
        <v>255</v>
      </c>
      <c r="AS444">
        <v>96</v>
      </c>
      <c r="AT444">
        <v>96</v>
      </c>
      <c r="AU444" s="6">
        <v>8.7899999999999991</v>
      </c>
      <c r="AV444">
        <v>29</v>
      </c>
      <c r="AW444" t="s">
        <v>255</v>
      </c>
      <c r="AX444">
        <v>11</v>
      </c>
      <c r="AY444" s="11" t="e">
        <f>AW444+AX444</f>
        <v>#VALUE!</v>
      </c>
      <c r="AZ444" s="6">
        <v>32.114600000000003</v>
      </c>
      <c r="BA444" s="6" t="s">
        <v>255</v>
      </c>
      <c r="BB444" s="6">
        <v>178</v>
      </c>
      <c r="BC444">
        <v>63</v>
      </c>
      <c r="BD444">
        <v>63</v>
      </c>
      <c r="BE444">
        <v>82</v>
      </c>
      <c r="BF444" s="11">
        <f>BD444-BE444</f>
        <v>-19</v>
      </c>
      <c r="BG444">
        <v>21</v>
      </c>
      <c r="BH444">
        <v>26</v>
      </c>
      <c r="BI444">
        <v>31</v>
      </c>
      <c r="BJ444">
        <v>42</v>
      </c>
      <c r="BK444">
        <v>26</v>
      </c>
      <c r="BL444">
        <v>31</v>
      </c>
      <c r="BM444">
        <v>42</v>
      </c>
      <c r="BN444" s="8">
        <f>BM444/DQ444</f>
        <v>3.954802259887006E-2</v>
      </c>
      <c r="BO444">
        <v>357</v>
      </c>
      <c r="BP444">
        <v>297</v>
      </c>
      <c r="BQ444">
        <v>356</v>
      </c>
      <c r="BR444">
        <v>297</v>
      </c>
      <c r="BS444" s="8">
        <f>IF(BO444+BP444&gt;0,BO444/(BO444+BP444),0)</f>
        <v>0.54587155963302747</v>
      </c>
      <c r="BT444" s="8">
        <f>(BQ444+BR444)/(EH444+EI444)</f>
        <v>0.65826612903225812</v>
      </c>
      <c r="BU444">
        <v>152</v>
      </c>
      <c r="BV444">
        <v>154</v>
      </c>
      <c r="BW444">
        <v>110</v>
      </c>
      <c r="BX444">
        <v>75</v>
      </c>
      <c r="BY444">
        <v>94</v>
      </c>
      <c r="BZ444">
        <v>67</v>
      </c>
      <c r="CA444">
        <v>109</v>
      </c>
      <c r="CB444">
        <v>107</v>
      </c>
      <c r="CC444">
        <v>116</v>
      </c>
      <c r="CD444">
        <v>80</v>
      </c>
      <c r="CE444">
        <v>208</v>
      </c>
      <c r="CF444">
        <v>188</v>
      </c>
      <c r="CG444">
        <v>0</v>
      </c>
      <c r="CH444">
        <v>1</v>
      </c>
      <c r="CI444">
        <v>1</v>
      </c>
      <c r="CJ444">
        <v>2</v>
      </c>
      <c r="CK444">
        <v>0</v>
      </c>
      <c r="CL444">
        <v>0</v>
      </c>
      <c r="CM444">
        <v>1</v>
      </c>
      <c r="CN444">
        <v>0</v>
      </c>
      <c r="CO444">
        <v>1</v>
      </c>
      <c r="CP444">
        <v>2</v>
      </c>
      <c r="CQ444">
        <v>1</v>
      </c>
      <c r="CR444">
        <v>0</v>
      </c>
      <c r="CS444">
        <v>6</v>
      </c>
      <c r="CT444">
        <v>0</v>
      </c>
      <c r="CU444">
        <v>0</v>
      </c>
      <c r="CV444">
        <v>2</v>
      </c>
      <c r="CW444">
        <v>19</v>
      </c>
      <c r="CX444">
        <v>17</v>
      </c>
      <c r="CY444">
        <v>1</v>
      </c>
      <c r="CZ444">
        <v>10</v>
      </c>
      <c r="DA444">
        <v>16</v>
      </c>
      <c r="DB444">
        <v>6</v>
      </c>
      <c r="DC444">
        <v>0</v>
      </c>
      <c r="DD444">
        <v>46</v>
      </c>
      <c r="DE444">
        <v>22</v>
      </c>
      <c r="DF444">
        <v>14</v>
      </c>
      <c r="DG444">
        <v>21</v>
      </c>
      <c r="DH444">
        <v>9</v>
      </c>
      <c r="DI444" s="11">
        <f>DF444-DE444</f>
        <v>-8</v>
      </c>
      <c r="DJ444" s="6">
        <v>-11.0311975254</v>
      </c>
      <c r="DK444">
        <v>22</v>
      </c>
      <c r="DL444">
        <v>0</v>
      </c>
      <c r="DM444">
        <v>0</v>
      </c>
      <c r="DN444">
        <v>0</v>
      </c>
      <c r="DO444">
        <v>0</v>
      </c>
      <c r="DP444">
        <v>808</v>
      </c>
      <c r="DQ444">
        <v>1062</v>
      </c>
      <c r="DR444">
        <v>602</v>
      </c>
      <c r="DS444">
        <v>802</v>
      </c>
      <c r="DT444">
        <v>439</v>
      </c>
      <c r="DU444">
        <v>565</v>
      </c>
      <c r="DV444" s="6">
        <v>34.4</v>
      </c>
      <c r="DW444" s="6">
        <v>47.65</v>
      </c>
      <c r="DX444">
        <v>108</v>
      </c>
      <c r="DY444">
        <v>161</v>
      </c>
      <c r="DZ444">
        <v>33</v>
      </c>
      <c r="EA444">
        <v>53</v>
      </c>
      <c r="EB444">
        <v>27</v>
      </c>
      <c r="EC444">
        <v>26</v>
      </c>
      <c r="ED444">
        <v>42</v>
      </c>
      <c r="EE444">
        <v>33</v>
      </c>
      <c r="EF444" s="11">
        <f>EB444+ED444</f>
        <v>69</v>
      </c>
      <c r="EG444" s="11">
        <f>EC444+EE444</f>
        <v>59</v>
      </c>
      <c r="EH444">
        <v>503</v>
      </c>
      <c r="EI444">
        <v>489</v>
      </c>
      <c r="EJ444">
        <v>469</v>
      </c>
      <c r="EK444">
        <v>484</v>
      </c>
      <c r="EL444">
        <v>130</v>
      </c>
      <c r="EM444">
        <v>116</v>
      </c>
      <c r="EN444">
        <v>70</v>
      </c>
      <c r="EO444">
        <v>60</v>
      </c>
      <c r="EP444">
        <v>1.1000000000000001</v>
      </c>
      <c r="EQ444">
        <v>1.5</v>
      </c>
      <c r="ER444">
        <v>2.6</v>
      </c>
      <c r="ES444">
        <v>3527.1</v>
      </c>
      <c r="ET444" s="11">
        <f>BC444+BJ444+Y444+DL444</f>
        <v>149</v>
      </c>
      <c r="EU444" s="6">
        <f>IF(DK444&gt;0,(BC444+BI444)/DK444,0)</f>
        <v>4.2727272727272725</v>
      </c>
      <c r="EV444" s="6">
        <f>(DP444+DQ444)/AB444*60</f>
        <v>105.87702411957875</v>
      </c>
      <c r="EW444" s="6">
        <v>20.6</v>
      </c>
      <c r="EX444">
        <v>0.25</v>
      </c>
    </row>
    <row r="445" spans="1:154">
      <c r="A445" s="5">
        <v>925000</v>
      </c>
      <c r="B445" t="s">
        <v>1654</v>
      </c>
      <c r="C445" t="s">
        <v>829</v>
      </c>
      <c r="E445" t="s">
        <v>388</v>
      </c>
      <c r="F445" t="s">
        <v>388</v>
      </c>
      <c r="G445">
        <v>74</v>
      </c>
      <c r="H445">
        <v>195</v>
      </c>
      <c r="L445" t="s">
        <v>154</v>
      </c>
      <c r="M445" t="s">
        <v>1655</v>
      </c>
      <c r="N445" t="s">
        <v>831</v>
      </c>
      <c r="O445" t="s">
        <v>149</v>
      </c>
      <c r="P445" t="s">
        <v>245</v>
      </c>
      <c r="Q445">
        <v>82</v>
      </c>
      <c r="R445">
        <v>4</v>
      </c>
      <c r="S445">
        <v>32</v>
      </c>
      <c r="T445">
        <v>13</v>
      </c>
      <c r="U445">
        <v>19</v>
      </c>
      <c r="V445">
        <v>36</v>
      </c>
      <c r="W445">
        <v>-22</v>
      </c>
      <c r="X445" s="6">
        <v>-6.8</v>
      </c>
      <c r="Y445">
        <v>38</v>
      </c>
      <c r="Z445">
        <v>2438</v>
      </c>
      <c r="AA445">
        <v>108332</v>
      </c>
      <c r="AB445" s="6">
        <v>1790.87</v>
      </c>
      <c r="AC445" s="7">
        <v>21.85</v>
      </c>
      <c r="AD445" s="7">
        <f>AVERAGE(AA445/60/Q445,AB445/Q445,AC445)</f>
        <v>21.90285907859079</v>
      </c>
      <c r="AE445" s="8">
        <v>0.36896778353966952</v>
      </c>
      <c r="AF445" s="8">
        <v>0.42352941176470588</v>
      </c>
      <c r="AG445" s="8">
        <v>9.0618336886993597E-2</v>
      </c>
      <c r="AH445" s="9">
        <f>1-EA445/DU445</f>
        <v>0.90456852791878173</v>
      </c>
      <c r="AI445" s="10">
        <f>(AG445+AH445)*1000</f>
        <v>995.18686480577537</v>
      </c>
      <c r="AJ445" s="7">
        <f>DZ445/AB445*60</f>
        <v>2.8477778956596516</v>
      </c>
      <c r="AK445" s="7">
        <f>EA445/AB445*60</f>
        <v>3.1493073199059674</v>
      </c>
      <c r="AL445" s="8">
        <f>IF(DZ445+EA445&gt;0,DZ445/(DZ445+EA445),0)</f>
        <v>0.47486033519553073</v>
      </c>
      <c r="AM445" s="11">
        <f>DZ445-EA445</f>
        <v>-9</v>
      </c>
      <c r="AN445" s="7">
        <f>AJ445-AK445</f>
        <v>-0.30152942424631579</v>
      </c>
      <c r="AO445">
        <v>301</v>
      </c>
      <c r="AP445">
        <v>303</v>
      </c>
      <c r="AQ445">
        <v>179</v>
      </c>
      <c r="AR445">
        <v>106</v>
      </c>
      <c r="AS445">
        <v>106</v>
      </c>
      <c r="AT445">
        <v>106</v>
      </c>
      <c r="AU445" s="6">
        <v>5.69</v>
      </c>
      <c r="AV445">
        <v>6</v>
      </c>
      <c r="AW445">
        <v>6</v>
      </c>
      <c r="AX445">
        <v>12</v>
      </c>
      <c r="AY445" s="11">
        <f>AW445+AX445</f>
        <v>18</v>
      </c>
      <c r="AZ445" s="6">
        <v>52.811300000000003</v>
      </c>
      <c r="BA445" s="6">
        <v>44.58</v>
      </c>
      <c r="BB445" s="6">
        <v>241.9</v>
      </c>
      <c r="BC445">
        <v>176</v>
      </c>
      <c r="BD445">
        <v>176</v>
      </c>
      <c r="BE445" t="s">
        <v>255</v>
      </c>
      <c r="BF445" s="11" t="e">
        <f>BD445-BE445</f>
        <v>#VALUE!</v>
      </c>
      <c r="BG445">
        <v>75</v>
      </c>
      <c r="BH445">
        <v>58</v>
      </c>
      <c r="BI445">
        <v>33</v>
      </c>
      <c r="BJ445">
        <v>136</v>
      </c>
      <c r="BK445">
        <v>58</v>
      </c>
      <c r="BL445">
        <v>33</v>
      </c>
      <c r="BM445">
        <v>136</v>
      </c>
      <c r="BN445" s="8">
        <f>BM445/DQ445</f>
        <v>7.58082497212932E-2</v>
      </c>
      <c r="BO445">
        <v>0</v>
      </c>
      <c r="BP445">
        <v>0</v>
      </c>
      <c r="BQ445">
        <v>0</v>
      </c>
      <c r="BR445">
        <v>0</v>
      </c>
      <c r="BS445" s="8">
        <f>IF(BO445+BP445&gt;0,BO445/(BO445+BP445),0)</f>
        <v>0</v>
      </c>
      <c r="BT445" s="8">
        <f>(BQ445+BR445)/(EH445+EI445)</f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1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2</v>
      </c>
      <c r="CQ445">
        <v>0</v>
      </c>
      <c r="CR445">
        <v>0</v>
      </c>
      <c r="CS445">
        <v>2</v>
      </c>
      <c r="CT445">
        <v>0</v>
      </c>
      <c r="CU445">
        <v>0</v>
      </c>
      <c r="CV445">
        <v>6</v>
      </c>
      <c r="CW445">
        <v>69</v>
      </c>
      <c r="CX445">
        <v>3</v>
      </c>
      <c r="CY445">
        <v>0</v>
      </c>
      <c r="CZ445">
        <v>14</v>
      </c>
      <c r="DA445">
        <v>46</v>
      </c>
      <c r="DB445">
        <v>1</v>
      </c>
      <c r="DC445">
        <v>0</v>
      </c>
      <c r="DD445">
        <v>42</v>
      </c>
      <c r="DE445">
        <v>19</v>
      </c>
      <c r="DF445">
        <v>11</v>
      </c>
      <c r="DG445">
        <v>18</v>
      </c>
      <c r="DH445">
        <v>11</v>
      </c>
      <c r="DI445" s="11">
        <f>DF445-DE445</f>
        <v>-8</v>
      </c>
      <c r="DJ445" s="6">
        <v>1.2019619500000001</v>
      </c>
      <c r="DK445">
        <v>19</v>
      </c>
      <c r="DL445">
        <v>0</v>
      </c>
      <c r="DM445">
        <v>0</v>
      </c>
      <c r="DN445">
        <v>0</v>
      </c>
      <c r="DO445">
        <v>0</v>
      </c>
      <c r="DP445">
        <v>1808</v>
      </c>
      <c r="DQ445">
        <v>1794</v>
      </c>
      <c r="DR445">
        <v>1353</v>
      </c>
      <c r="DS445">
        <v>1382</v>
      </c>
      <c r="DT445">
        <v>938</v>
      </c>
      <c r="DU445">
        <v>985</v>
      </c>
      <c r="DV445" s="6">
        <v>92.97</v>
      </c>
      <c r="DW445" s="6">
        <v>91.24</v>
      </c>
      <c r="DX445">
        <v>318</v>
      </c>
      <c r="DY445">
        <v>315</v>
      </c>
      <c r="DZ445">
        <v>85</v>
      </c>
      <c r="EA445">
        <v>94</v>
      </c>
      <c r="EB445">
        <v>58</v>
      </c>
      <c r="EC445">
        <v>53</v>
      </c>
      <c r="ED445">
        <v>100</v>
      </c>
      <c r="EE445">
        <v>92</v>
      </c>
      <c r="EF445" s="11">
        <f>EB445+ED445</f>
        <v>158</v>
      </c>
      <c r="EG445" s="11">
        <f>EC445+EE445</f>
        <v>145</v>
      </c>
      <c r="EH445">
        <v>1017</v>
      </c>
      <c r="EI445">
        <v>1002</v>
      </c>
      <c r="EJ445">
        <v>681</v>
      </c>
      <c r="EK445">
        <v>768</v>
      </c>
      <c r="EL445">
        <v>287</v>
      </c>
      <c r="EM445">
        <v>247</v>
      </c>
      <c r="EN445">
        <v>97</v>
      </c>
      <c r="EO445">
        <v>104</v>
      </c>
      <c r="EP445">
        <v>2.2000000000000002</v>
      </c>
      <c r="EQ445">
        <v>1.3</v>
      </c>
      <c r="ER445">
        <v>3.6</v>
      </c>
      <c r="ES445">
        <v>3062.86</v>
      </c>
      <c r="ET445" s="11">
        <f>BC445+BJ445+Y445+DL445</f>
        <v>350</v>
      </c>
      <c r="EU445" s="6">
        <f>IF(DK445&gt;0,(BC445+BI445)/DK445,0)</f>
        <v>11</v>
      </c>
      <c r="EV445" s="6">
        <f>(DP445+DQ445)/AB445*60</f>
        <v>120.67877623724783</v>
      </c>
      <c r="EW445" s="6">
        <v>32.700000000000003</v>
      </c>
      <c r="EX445">
        <v>0.4</v>
      </c>
    </row>
    <row r="446" spans="1:154">
      <c r="A446" s="5">
        <v>1250000</v>
      </c>
      <c r="B446" t="s">
        <v>1414</v>
      </c>
      <c r="C446" t="s">
        <v>1191</v>
      </c>
      <c r="D446" t="s">
        <v>153</v>
      </c>
      <c r="E446" t="s">
        <v>145</v>
      </c>
      <c r="F446" t="s">
        <v>145</v>
      </c>
      <c r="G446">
        <v>74</v>
      </c>
      <c r="H446">
        <v>216</v>
      </c>
      <c r="I446">
        <v>2003</v>
      </c>
      <c r="J446">
        <v>4</v>
      </c>
      <c r="K446">
        <v>132</v>
      </c>
      <c r="L446" t="s">
        <v>146</v>
      </c>
      <c r="M446" t="s">
        <v>1656</v>
      </c>
      <c r="N446" t="s">
        <v>162</v>
      </c>
      <c r="O446" t="s">
        <v>149</v>
      </c>
      <c r="P446" t="s">
        <v>1657</v>
      </c>
      <c r="Q446">
        <v>73</v>
      </c>
      <c r="R446">
        <v>6</v>
      </c>
      <c r="S446">
        <v>9</v>
      </c>
      <c r="T446">
        <v>5</v>
      </c>
      <c r="U446">
        <v>4</v>
      </c>
      <c r="V446">
        <v>15</v>
      </c>
      <c r="W446">
        <v>4</v>
      </c>
      <c r="X446" s="6">
        <v>-6</v>
      </c>
      <c r="Y446">
        <v>51</v>
      </c>
      <c r="Z446">
        <v>1794</v>
      </c>
      <c r="AA446">
        <v>78375</v>
      </c>
      <c r="AB446" s="6">
        <v>1294.9000000000001</v>
      </c>
      <c r="AC446" s="7">
        <v>17.8</v>
      </c>
      <c r="AD446" s="7">
        <f>AVERAGE(AA446/60/Q446,AB446/Q446,AC446)</f>
        <v>17.810730593607307</v>
      </c>
      <c r="AE446" s="8">
        <v>0.31734322769113138</v>
      </c>
      <c r="AF446" s="8">
        <v>0.34883720930232559</v>
      </c>
      <c r="AG446" s="8">
        <v>7.5971731448763249E-2</v>
      </c>
      <c r="AH446" s="9">
        <f>1-EA446/DU446</f>
        <v>0.91983122362869196</v>
      </c>
      <c r="AI446" s="10">
        <f>(AG446+AH446)*1000</f>
        <v>995.80295507745518</v>
      </c>
      <c r="AJ446" s="7">
        <f>DZ446/AB446*60</f>
        <v>1.9924318480191521</v>
      </c>
      <c r="AK446" s="7">
        <f>EA446/AB446*60</f>
        <v>2.6411305892346899</v>
      </c>
      <c r="AL446" s="8">
        <f>IF(DZ446+EA446&gt;0,DZ446/(DZ446+EA446),0)</f>
        <v>0.43</v>
      </c>
      <c r="AM446" s="11">
        <f>DZ446-EA446</f>
        <v>-14</v>
      </c>
      <c r="AN446" s="7">
        <f>AJ446-AK446</f>
        <v>-0.64869874121553783</v>
      </c>
      <c r="AO446">
        <v>161</v>
      </c>
      <c r="AP446">
        <v>163</v>
      </c>
      <c r="AQ446">
        <v>94</v>
      </c>
      <c r="AR446">
        <v>77</v>
      </c>
      <c r="AS446">
        <v>79</v>
      </c>
      <c r="AT446">
        <v>79</v>
      </c>
      <c r="AU446" s="6">
        <v>3.09</v>
      </c>
      <c r="AV446">
        <v>4</v>
      </c>
      <c r="AW446">
        <v>3</v>
      </c>
      <c r="AX446">
        <v>1</v>
      </c>
      <c r="AY446" s="11">
        <f>AW446+AX446</f>
        <v>4</v>
      </c>
      <c r="AZ446" s="6">
        <v>49.468400000000003</v>
      </c>
      <c r="BA446" s="6">
        <v>47.4</v>
      </c>
      <c r="BB446" s="6">
        <v>100</v>
      </c>
      <c r="BC446">
        <v>97</v>
      </c>
      <c r="BD446">
        <v>95</v>
      </c>
      <c r="BE446">
        <v>73</v>
      </c>
      <c r="BF446" s="11">
        <f>BD446-BE446</f>
        <v>22</v>
      </c>
      <c r="BG446">
        <v>17</v>
      </c>
      <c r="BH446">
        <v>38</v>
      </c>
      <c r="BI446">
        <v>19</v>
      </c>
      <c r="BJ446">
        <v>97</v>
      </c>
      <c r="BK446">
        <v>36</v>
      </c>
      <c r="BL446">
        <v>18</v>
      </c>
      <c r="BM446">
        <v>95</v>
      </c>
      <c r="BN446" s="8">
        <f>BM446/DQ446</f>
        <v>7.3700543056633053E-2</v>
      </c>
      <c r="BO446">
        <v>0</v>
      </c>
      <c r="BP446">
        <v>0</v>
      </c>
      <c r="BQ446">
        <v>0</v>
      </c>
      <c r="BR446">
        <v>0</v>
      </c>
      <c r="BS446" s="8">
        <f>IF(BO446+BP446&gt;0,BO446/(BO446+BP446),0)</f>
        <v>0</v>
      </c>
      <c r="BT446" s="8">
        <f>(BQ446+BR446)/(EH446+EI446)</f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3</v>
      </c>
      <c r="CP446">
        <v>2</v>
      </c>
      <c r="CQ446">
        <v>0</v>
      </c>
      <c r="CR446">
        <v>0</v>
      </c>
      <c r="CS446">
        <v>1</v>
      </c>
      <c r="CT446">
        <v>0</v>
      </c>
      <c r="CU446">
        <v>1</v>
      </c>
      <c r="CV446">
        <v>3</v>
      </c>
      <c r="CW446">
        <v>13</v>
      </c>
      <c r="CX446">
        <v>3</v>
      </c>
      <c r="CY446">
        <v>0</v>
      </c>
      <c r="CZ446">
        <v>51</v>
      </c>
      <c r="DA446">
        <v>11</v>
      </c>
      <c r="DB446">
        <v>0</v>
      </c>
      <c r="DC446">
        <v>0</v>
      </c>
      <c r="DD446">
        <v>14</v>
      </c>
      <c r="DE446">
        <v>24</v>
      </c>
      <c r="DF446">
        <v>9</v>
      </c>
      <c r="DG446">
        <v>23</v>
      </c>
      <c r="DH446">
        <v>5</v>
      </c>
      <c r="DI446" s="11">
        <f>DF446-DE446</f>
        <v>-15</v>
      </c>
      <c r="DJ446" s="6">
        <v>-10.199413760000001</v>
      </c>
      <c r="DK446">
        <v>23</v>
      </c>
      <c r="DL446">
        <v>1</v>
      </c>
      <c r="DM446">
        <v>0</v>
      </c>
      <c r="DN446">
        <v>0</v>
      </c>
      <c r="DO446">
        <v>0</v>
      </c>
      <c r="DP446">
        <v>976</v>
      </c>
      <c r="DQ446">
        <v>1289</v>
      </c>
      <c r="DR446">
        <v>743</v>
      </c>
      <c r="DS446">
        <v>973</v>
      </c>
      <c r="DT446">
        <v>566</v>
      </c>
      <c r="DU446">
        <v>711</v>
      </c>
      <c r="DV446" s="6">
        <v>46.27</v>
      </c>
      <c r="DW446" s="6">
        <v>67.430000000000007</v>
      </c>
      <c r="DX446">
        <v>150</v>
      </c>
      <c r="DY446">
        <v>219</v>
      </c>
      <c r="DZ446">
        <v>43</v>
      </c>
      <c r="EA446">
        <v>57</v>
      </c>
      <c r="EB446">
        <v>21</v>
      </c>
      <c r="EC446">
        <v>47</v>
      </c>
      <c r="ED446">
        <v>41</v>
      </c>
      <c r="EE446">
        <v>55</v>
      </c>
      <c r="EF446" s="11">
        <f>EB446+ED446</f>
        <v>62</v>
      </c>
      <c r="EG446" s="11">
        <f>EC446+EE446</f>
        <v>102</v>
      </c>
      <c r="EH446">
        <v>546</v>
      </c>
      <c r="EI446">
        <v>568</v>
      </c>
      <c r="EJ446">
        <v>501</v>
      </c>
      <c r="EK446">
        <v>441</v>
      </c>
      <c r="EL446">
        <v>173</v>
      </c>
      <c r="EM446">
        <v>132</v>
      </c>
      <c r="EN446">
        <v>92</v>
      </c>
      <c r="EO446">
        <v>77</v>
      </c>
      <c r="EP446">
        <v>0.7</v>
      </c>
      <c r="EQ446">
        <v>3.4</v>
      </c>
      <c r="ER446">
        <v>4.0999999999999996</v>
      </c>
      <c r="ES446">
        <v>2785.54</v>
      </c>
      <c r="ET446" s="11">
        <f>BC446+BJ446+Y446+DL446</f>
        <v>246</v>
      </c>
      <c r="EU446" s="6">
        <f>IF(DK446&gt;0,(BC446+BI446)/DK446,0)</f>
        <v>5.0434782608695654</v>
      </c>
      <c r="EV446" s="6">
        <f>(DP446+DQ446)/AB446*60</f>
        <v>104.95018920379951</v>
      </c>
      <c r="EW446" s="6">
        <v>10.5</v>
      </c>
      <c r="EX446">
        <v>0.14000000000000001</v>
      </c>
    </row>
    <row r="447" spans="1:154">
      <c r="A447" s="5">
        <v>675000</v>
      </c>
      <c r="B447" t="s">
        <v>1658</v>
      </c>
      <c r="C447" t="s">
        <v>1659</v>
      </c>
      <c r="D447" t="s">
        <v>1660</v>
      </c>
      <c r="E447" t="s">
        <v>160</v>
      </c>
      <c r="F447" t="s">
        <v>160</v>
      </c>
      <c r="G447">
        <v>71</v>
      </c>
      <c r="H447">
        <v>198</v>
      </c>
      <c r="I447">
        <v>2008</v>
      </c>
      <c r="J447">
        <v>6</v>
      </c>
      <c r="K447">
        <v>169</v>
      </c>
      <c r="L447" t="s">
        <v>154</v>
      </c>
      <c r="M447" t="s">
        <v>607</v>
      </c>
      <c r="N447" t="s">
        <v>1269</v>
      </c>
      <c r="O447" t="s">
        <v>605</v>
      </c>
      <c r="P447" t="s">
        <v>1661</v>
      </c>
      <c r="Q447">
        <v>40</v>
      </c>
      <c r="R447">
        <v>2</v>
      </c>
      <c r="S447">
        <v>2</v>
      </c>
      <c r="T447">
        <v>1</v>
      </c>
      <c r="U447">
        <v>1</v>
      </c>
      <c r="V447">
        <v>4</v>
      </c>
      <c r="W447">
        <v>-7</v>
      </c>
      <c r="X447" s="6">
        <v>-2.7</v>
      </c>
      <c r="Y447">
        <v>4</v>
      </c>
      <c r="Z447">
        <v>712</v>
      </c>
      <c r="AA447">
        <v>27519</v>
      </c>
      <c r="AB447" s="6">
        <v>458.13</v>
      </c>
      <c r="AC447" s="7">
        <v>11.4666666667</v>
      </c>
      <c r="AD447" s="7">
        <f>AVERAGE(AA447/60/Q447,AB447/Q447,AC447)</f>
        <v>11.462055555566666</v>
      </c>
      <c r="AE447" s="8">
        <v>0.21077499942490394</v>
      </c>
      <c r="AF447" s="8">
        <v>0.5</v>
      </c>
      <c r="AG447" s="8">
        <v>5.1612903225806452E-2</v>
      </c>
      <c r="AH447" s="9">
        <f>1-EA447/DU447</f>
        <v>0.90789473684210531</v>
      </c>
      <c r="AI447" s="10">
        <f>(AG447+AH447)*1000</f>
        <v>959.50764006791178</v>
      </c>
      <c r="AJ447" s="7">
        <f>DZ447/AB447*60</f>
        <v>1.0477375417457928</v>
      </c>
      <c r="AK447" s="7">
        <f>EA447/AB447*60</f>
        <v>3.6670813961102744</v>
      </c>
      <c r="AL447" s="8">
        <f>IF(DZ447+EA447&gt;0,DZ447/(DZ447+EA447),0)</f>
        <v>0.22222222222222221</v>
      </c>
      <c r="AM447" s="11">
        <f>DZ447-EA447</f>
        <v>-20</v>
      </c>
      <c r="AN447" s="7">
        <f>AJ447-AK447</f>
        <v>-2.6193438543644816</v>
      </c>
      <c r="AO447">
        <v>56</v>
      </c>
      <c r="AP447">
        <v>56</v>
      </c>
      <c r="AQ447">
        <v>44</v>
      </c>
      <c r="AR447">
        <v>30</v>
      </c>
      <c r="AS447">
        <v>30</v>
      </c>
      <c r="AT447">
        <v>30</v>
      </c>
      <c r="AU447" s="6">
        <v>4.04</v>
      </c>
      <c r="AV447">
        <v>16</v>
      </c>
      <c r="AW447">
        <v>2</v>
      </c>
      <c r="AX447">
        <v>3</v>
      </c>
      <c r="AY447" s="11">
        <f>AW447+AX447</f>
        <v>5</v>
      </c>
      <c r="AZ447" s="6">
        <v>29.7333</v>
      </c>
      <c r="BA447" s="6">
        <v>23.18</v>
      </c>
      <c r="BB447" s="6">
        <v>33</v>
      </c>
      <c r="BC447">
        <v>29</v>
      </c>
      <c r="BD447">
        <v>29</v>
      </c>
      <c r="BE447">
        <v>57</v>
      </c>
      <c r="BF447" s="11">
        <f>BD447-BE447</f>
        <v>-28</v>
      </c>
      <c r="BG447">
        <v>14</v>
      </c>
      <c r="BH447">
        <v>5</v>
      </c>
      <c r="BI447">
        <v>9</v>
      </c>
      <c r="BJ447">
        <v>41</v>
      </c>
      <c r="BK447">
        <v>5</v>
      </c>
      <c r="BL447">
        <v>9</v>
      </c>
      <c r="BM447">
        <v>41</v>
      </c>
      <c r="BN447" s="8">
        <f>BM447/DQ447</f>
        <v>7.0567986230636828E-2</v>
      </c>
      <c r="BO447">
        <v>241</v>
      </c>
      <c r="BP447">
        <v>227</v>
      </c>
      <c r="BQ447">
        <v>241</v>
      </c>
      <c r="BR447">
        <v>227</v>
      </c>
      <c r="BS447" s="8">
        <f>IF(BO447+BP447&gt;0,BO447/(BO447+BP447),0)</f>
        <v>0.5149572649572649</v>
      </c>
      <c r="BT447" s="8">
        <f>(BQ447+BR447)/(EH447+EI447)</f>
        <v>0.91585127201565553</v>
      </c>
      <c r="BU447">
        <v>128</v>
      </c>
      <c r="BV447">
        <v>152</v>
      </c>
      <c r="BW447">
        <v>75</v>
      </c>
      <c r="BX447">
        <v>59</v>
      </c>
      <c r="BY447">
        <v>38</v>
      </c>
      <c r="BZ447">
        <v>16</v>
      </c>
      <c r="CA447">
        <v>78</v>
      </c>
      <c r="CB447">
        <v>70</v>
      </c>
      <c r="CC447">
        <v>113</v>
      </c>
      <c r="CD447">
        <v>101</v>
      </c>
      <c r="CE447">
        <v>123</v>
      </c>
      <c r="CF447">
        <v>131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1</v>
      </c>
      <c r="CQ447">
        <v>0</v>
      </c>
      <c r="CR447">
        <v>0</v>
      </c>
      <c r="CS447">
        <v>1</v>
      </c>
      <c r="CT447">
        <v>0</v>
      </c>
      <c r="CU447">
        <v>0</v>
      </c>
      <c r="CV447">
        <v>1</v>
      </c>
      <c r="CW447">
        <v>13</v>
      </c>
      <c r="CX447">
        <v>3</v>
      </c>
      <c r="CY447">
        <v>0</v>
      </c>
      <c r="CZ447">
        <v>1</v>
      </c>
      <c r="DA447">
        <v>12</v>
      </c>
      <c r="DB447">
        <v>2</v>
      </c>
      <c r="DC447">
        <v>0</v>
      </c>
      <c r="DD447">
        <v>12</v>
      </c>
      <c r="DE447">
        <v>2</v>
      </c>
      <c r="DF447">
        <v>3</v>
      </c>
      <c r="DG447">
        <v>2</v>
      </c>
      <c r="DH447">
        <v>3</v>
      </c>
      <c r="DI447" s="11">
        <f>DF447-DE447</f>
        <v>1</v>
      </c>
      <c r="DJ447" s="6">
        <v>0.85344436620000008</v>
      </c>
      <c r="DK447">
        <v>2</v>
      </c>
      <c r="DL447">
        <v>0</v>
      </c>
      <c r="DM447">
        <v>0</v>
      </c>
      <c r="DN447">
        <v>0</v>
      </c>
      <c r="DO447">
        <v>0</v>
      </c>
      <c r="DP447">
        <v>296</v>
      </c>
      <c r="DQ447">
        <v>581</v>
      </c>
      <c r="DR447">
        <v>221</v>
      </c>
      <c r="DS447">
        <v>423</v>
      </c>
      <c r="DT447">
        <v>155</v>
      </c>
      <c r="DU447">
        <v>304</v>
      </c>
      <c r="DV447" s="6">
        <v>14.4</v>
      </c>
      <c r="DW447" s="6">
        <v>26.23</v>
      </c>
      <c r="DX447">
        <v>49</v>
      </c>
      <c r="DY447">
        <v>85</v>
      </c>
      <c r="DZ447">
        <v>8</v>
      </c>
      <c r="EA447">
        <v>28</v>
      </c>
      <c r="EB447">
        <v>8</v>
      </c>
      <c r="EC447">
        <v>25</v>
      </c>
      <c r="ED447">
        <v>18</v>
      </c>
      <c r="EE447">
        <v>16</v>
      </c>
      <c r="EF447" s="11">
        <f>EB447+ED447</f>
        <v>26</v>
      </c>
      <c r="EG447" s="11">
        <f>EC447+EE447</f>
        <v>41</v>
      </c>
      <c r="EH447">
        <v>256</v>
      </c>
      <c r="EI447">
        <v>255</v>
      </c>
      <c r="EJ447">
        <v>300</v>
      </c>
      <c r="EK447">
        <v>249</v>
      </c>
      <c r="EL447">
        <v>60</v>
      </c>
      <c r="EM447">
        <v>49</v>
      </c>
      <c r="EN447">
        <v>32</v>
      </c>
      <c r="EO447">
        <v>27</v>
      </c>
      <c r="EP447">
        <v>-0.60000000000000009</v>
      </c>
      <c r="EQ447">
        <v>0.2</v>
      </c>
      <c r="ER447">
        <v>-0.4</v>
      </c>
      <c r="ES447">
        <v>1715.42</v>
      </c>
      <c r="ET447" s="11">
        <f>BC447+BJ447+Y447+DL447</f>
        <v>74</v>
      </c>
      <c r="EU447" s="6">
        <f>IF(DK447&gt;0,(BC447+BI447)/DK447,0)</f>
        <v>19</v>
      </c>
      <c r="EV447" s="6">
        <f>(DP447+DQ447)/AB447*60</f>
        <v>114.85822801388252</v>
      </c>
      <c r="EW447" s="6">
        <v>0.60000000000000009</v>
      </c>
      <c r="EX447">
        <v>0.02</v>
      </c>
    </row>
    <row r="448" spans="1:154">
      <c r="A448" s="5">
        <v>635000</v>
      </c>
      <c r="B448" t="s">
        <v>1662</v>
      </c>
      <c r="C448" t="s">
        <v>786</v>
      </c>
      <c r="D448" t="s">
        <v>153</v>
      </c>
      <c r="E448" t="s">
        <v>145</v>
      </c>
      <c r="F448" t="s">
        <v>145</v>
      </c>
      <c r="G448">
        <v>75</v>
      </c>
      <c r="H448">
        <v>205</v>
      </c>
      <c r="I448">
        <v>2012</v>
      </c>
      <c r="J448">
        <v>4</v>
      </c>
      <c r="K448">
        <v>96</v>
      </c>
      <c r="L448" t="s">
        <v>146</v>
      </c>
      <c r="M448" t="s">
        <v>1663</v>
      </c>
      <c r="N448" t="s">
        <v>1269</v>
      </c>
      <c r="O448" t="s">
        <v>238</v>
      </c>
      <c r="P448" t="s">
        <v>193</v>
      </c>
      <c r="Q448">
        <v>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-4</v>
      </c>
      <c r="X448" s="6">
        <v>0.30000000000000004</v>
      </c>
      <c r="Y448">
        <v>4</v>
      </c>
      <c r="Z448">
        <v>47</v>
      </c>
      <c r="AA448">
        <v>1960</v>
      </c>
      <c r="AB448" s="6">
        <v>32.64</v>
      </c>
      <c r="AC448" s="7">
        <v>10.8833333333</v>
      </c>
      <c r="AD448" s="7">
        <f>AVERAGE(AA448/60/Q448,AB448/Q448,AC448)</f>
        <v>10.884074074062964</v>
      </c>
      <c r="AE448" s="8">
        <v>0.2001962708537782</v>
      </c>
      <c r="AF448" s="8">
        <v>0</v>
      </c>
      <c r="AG448" s="8">
        <v>0</v>
      </c>
      <c r="AH448" s="9">
        <f>1-EA448/DU448</f>
        <v>0.77777777777777779</v>
      </c>
      <c r="AI448" s="10">
        <f>(AG448+AH448)*1000</f>
        <v>777.77777777777783</v>
      </c>
      <c r="AJ448" s="7">
        <f>DZ448/AB448*60</f>
        <v>0</v>
      </c>
      <c r="AK448" s="7">
        <f>EA448/AB448*60</f>
        <v>7.3529411764705879</v>
      </c>
      <c r="AL448" s="8">
        <f>IF(DZ448+EA448&gt;0,DZ448/(DZ448+EA448),0)</f>
        <v>0</v>
      </c>
      <c r="AM448" s="11">
        <f>DZ448-EA448</f>
        <v>-4</v>
      </c>
      <c r="AN448" s="7">
        <f>AJ448-AK448</f>
        <v>-7.3529411764705879</v>
      </c>
      <c r="AO448">
        <v>8</v>
      </c>
      <c r="AP448">
        <v>8</v>
      </c>
      <c r="AQ448">
        <v>8</v>
      </c>
      <c r="AR448">
        <v>7</v>
      </c>
      <c r="AS448">
        <v>7</v>
      </c>
      <c r="AT448">
        <v>7</v>
      </c>
      <c r="AU448" s="6">
        <v>0.77</v>
      </c>
      <c r="AV448">
        <v>3</v>
      </c>
      <c r="AW448">
        <v>1</v>
      </c>
      <c r="AX448">
        <v>0</v>
      </c>
      <c r="AY448" s="11">
        <f>AW448+AX448</f>
        <v>1</v>
      </c>
      <c r="AZ448" s="6">
        <v>20.142900000000001</v>
      </c>
      <c r="BA448" s="6">
        <v>24.02</v>
      </c>
      <c r="BB448" s="6">
        <v>0</v>
      </c>
      <c r="BC448">
        <v>7</v>
      </c>
      <c r="BD448">
        <v>7</v>
      </c>
      <c r="BE448">
        <v>7</v>
      </c>
      <c r="BF448" s="11">
        <f>BD448-BE448</f>
        <v>0</v>
      </c>
      <c r="BG448">
        <v>1</v>
      </c>
      <c r="BH448">
        <v>1</v>
      </c>
      <c r="BI448">
        <v>0</v>
      </c>
      <c r="BJ448">
        <v>1</v>
      </c>
      <c r="BK448">
        <v>1</v>
      </c>
      <c r="BL448">
        <v>0</v>
      </c>
      <c r="BM448">
        <v>1</v>
      </c>
      <c r="BN448" s="8">
        <f>BM448/DQ448</f>
        <v>4.3478260869565216E-2</v>
      </c>
      <c r="BO448">
        <v>0</v>
      </c>
      <c r="BP448">
        <v>1</v>
      </c>
      <c r="BQ448">
        <v>0</v>
      </c>
      <c r="BR448">
        <v>1</v>
      </c>
      <c r="BS448" s="8">
        <f>IF(BO448+BP448&gt;0,BO448/(BO448+BP448),0)</f>
        <v>0</v>
      </c>
      <c r="BT448" s="8">
        <f>(BQ448+BR448)/(EH448+EI448)</f>
        <v>4.3478260869565216E-2</v>
      </c>
      <c r="BU448">
        <v>0</v>
      </c>
      <c r="BV448">
        <v>1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1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1</v>
      </c>
      <c r="CW448">
        <v>0</v>
      </c>
      <c r="CX448">
        <v>0</v>
      </c>
      <c r="CY448">
        <v>0</v>
      </c>
      <c r="CZ448">
        <v>0</v>
      </c>
      <c r="DA448">
        <v>2</v>
      </c>
      <c r="DB448">
        <v>1</v>
      </c>
      <c r="DC448">
        <v>0</v>
      </c>
      <c r="DD448">
        <v>4</v>
      </c>
      <c r="DE448">
        <v>2</v>
      </c>
      <c r="DF448">
        <v>1</v>
      </c>
      <c r="DG448">
        <v>2</v>
      </c>
      <c r="DH448">
        <v>1</v>
      </c>
      <c r="DI448" s="11">
        <f>DF448-DE448</f>
        <v>-1</v>
      </c>
      <c r="DJ448" s="6">
        <v>-2.0006774771</v>
      </c>
      <c r="DK448">
        <v>2</v>
      </c>
      <c r="DL448">
        <v>0</v>
      </c>
      <c r="DM448">
        <v>0</v>
      </c>
      <c r="DN448">
        <v>0</v>
      </c>
      <c r="DO448">
        <v>0</v>
      </c>
      <c r="DP448">
        <v>29</v>
      </c>
      <c r="DQ448">
        <v>23</v>
      </c>
      <c r="DR448">
        <v>24</v>
      </c>
      <c r="DS448">
        <v>19</v>
      </c>
      <c r="DT448">
        <v>17</v>
      </c>
      <c r="DU448">
        <v>18</v>
      </c>
      <c r="DV448" s="6">
        <v>1.91</v>
      </c>
      <c r="DW448" s="6">
        <v>1.4</v>
      </c>
      <c r="DX448">
        <v>7</v>
      </c>
      <c r="DY448">
        <v>6</v>
      </c>
      <c r="DZ448">
        <v>0</v>
      </c>
      <c r="EA448">
        <v>4</v>
      </c>
      <c r="EB448">
        <v>2</v>
      </c>
      <c r="EC448">
        <v>0</v>
      </c>
      <c r="ED448">
        <v>3</v>
      </c>
      <c r="EE448">
        <v>1</v>
      </c>
      <c r="EF448" s="11">
        <f>EB448+ED448</f>
        <v>5</v>
      </c>
      <c r="EG448" s="11">
        <f>EC448+EE448</f>
        <v>1</v>
      </c>
      <c r="EH448">
        <v>7</v>
      </c>
      <c r="EI448">
        <v>16</v>
      </c>
      <c r="EJ448">
        <v>22</v>
      </c>
      <c r="EK448">
        <v>16</v>
      </c>
      <c r="EL448">
        <v>3</v>
      </c>
      <c r="EM448">
        <v>0</v>
      </c>
      <c r="EN448">
        <v>4</v>
      </c>
      <c r="EO448">
        <v>1</v>
      </c>
      <c r="EP448">
        <v>-0.1</v>
      </c>
      <c r="EQ448">
        <v>-0.1</v>
      </c>
      <c r="ER448">
        <v>-0.2</v>
      </c>
      <c r="ES448">
        <v>130.4</v>
      </c>
      <c r="ET448" s="11">
        <f>BC448+BJ448+Y448+DL448</f>
        <v>12</v>
      </c>
      <c r="EU448" s="6">
        <f>IF(DK448&gt;0,(BC448+BI448)/DK448,0)</f>
        <v>3.5</v>
      </c>
      <c r="EV448" s="6">
        <f>(DP448+DQ448)/AB448*60</f>
        <v>95.588235294117638</v>
      </c>
      <c r="EW448" s="6">
        <v>0.1</v>
      </c>
      <c r="EX448">
        <v>0.02</v>
      </c>
    </row>
    <row r="449" spans="1:154">
      <c r="A449" s="5">
        <v>632500</v>
      </c>
      <c r="B449" t="s">
        <v>1664</v>
      </c>
      <c r="C449" t="s">
        <v>1665</v>
      </c>
      <c r="D449" t="s">
        <v>364</v>
      </c>
      <c r="E449" t="s">
        <v>160</v>
      </c>
      <c r="F449" t="s">
        <v>160</v>
      </c>
      <c r="G449">
        <v>74</v>
      </c>
      <c r="H449">
        <v>205</v>
      </c>
      <c r="L449" t="s">
        <v>146</v>
      </c>
      <c r="M449" t="s">
        <v>1666</v>
      </c>
      <c r="N449" t="s">
        <v>207</v>
      </c>
      <c r="O449" t="s">
        <v>187</v>
      </c>
      <c r="P449" t="s">
        <v>168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-1</v>
      </c>
      <c r="X449" s="6">
        <v>-0.60000000000000009</v>
      </c>
      <c r="Y449">
        <v>0</v>
      </c>
      <c r="Z449">
        <v>13</v>
      </c>
      <c r="AA449">
        <v>483</v>
      </c>
      <c r="AB449" s="6">
        <v>8.0500000000000007</v>
      </c>
      <c r="AC449" s="7">
        <v>8.0500000000000007</v>
      </c>
      <c r="AD449" s="7">
        <f>AVERAGE(AA449/60/Q449,AB449/Q449,AC449)</f>
        <v>8.0500000000000007</v>
      </c>
      <c r="AE449" s="8">
        <v>0.16529774127310062</v>
      </c>
      <c r="AF449" s="8">
        <v>0</v>
      </c>
      <c r="AG449" s="8">
        <v>0</v>
      </c>
      <c r="AH449" s="9">
        <f>1-EA449/DU449</f>
        <v>0.83333333333333337</v>
      </c>
      <c r="AI449" s="10">
        <f>(AG449+AH449)*1000</f>
        <v>833.33333333333337</v>
      </c>
      <c r="AJ449" s="7">
        <f>DZ449/AB449*60</f>
        <v>0</v>
      </c>
      <c r="AK449" s="7">
        <f>EA449/AB449*60</f>
        <v>7.4534161490683219</v>
      </c>
      <c r="AL449" s="8">
        <f>IF(DZ449+EA449&gt;0,DZ449/(DZ449+EA449),0)</f>
        <v>0</v>
      </c>
      <c r="AM449" s="11">
        <f>DZ449-EA449</f>
        <v>-1</v>
      </c>
      <c r="AN449" s="7">
        <f>AJ449-AK449</f>
        <v>-7.4534161490683219</v>
      </c>
      <c r="AO449">
        <v>1</v>
      </c>
      <c r="AP449">
        <v>1</v>
      </c>
      <c r="AQ449">
        <v>1</v>
      </c>
      <c r="AR449">
        <v>0</v>
      </c>
      <c r="AS449">
        <v>0</v>
      </c>
      <c r="AT449">
        <v>0</v>
      </c>
      <c r="AU449" s="6">
        <v>0.02</v>
      </c>
      <c r="AV449">
        <v>0</v>
      </c>
      <c r="AW449">
        <v>0</v>
      </c>
      <c r="AX449">
        <v>0</v>
      </c>
      <c r="AY449" s="11">
        <f>AW449+AX449</f>
        <v>0</v>
      </c>
      <c r="AZ449" s="6">
        <v>0</v>
      </c>
      <c r="BA449" s="6">
        <v>33.299999999999997</v>
      </c>
      <c r="BB449" s="6">
        <v>0</v>
      </c>
      <c r="BC449">
        <v>0</v>
      </c>
      <c r="BD449">
        <v>0</v>
      </c>
      <c r="BE449">
        <v>0</v>
      </c>
      <c r="BF449" s="11">
        <f>BD449-BE449</f>
        <v>0</v>
      </c>
      <c r="BG449">
        <v>1</v>
      </c>
      <c r="BH449">
        <v>0</v>
      </c>
      <c r="BI449">
        <v>0</v>
      </c>
      <c r="BJ449">
        <v>1</v>
      </c>
      <c r="BK449">
        <v>0</v>
      </c>
      <c r="BL449">
        <v>0</v>
      </c>
      <c r="BM449">
        <v>1</v>
      </c>
      <c r="BN449" s="8">
        <f>BM449/DQ449</f>
        <v>0.1</v>
      </c>
      <c r="BO449">
        <v>0</v>
      </c>
      <c r="BP449">
        <v>0</v>
      </c>
      <c r="BQ449">
        <v>0</v>
      </c>
      <c r="BR449">
        <v>0</v>
      </c>
      <c r="BS449" s="8">
        <f>IF(BO449+BP449&gt;0,BO449/(BO449+BP449),0)</f>
        <v>0</v>
      </c>
      <c r="BT449" s="8">
        <f>(BQ449+BR449)/(EH449+EI449)</f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1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 s="11">
        <f>DF449-DE449</f>
        <v>0</v>
      </c>
      <c r="DJ449" s="6">
        <v>-1.3258914E-3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4</v>
      </c>
      <c r="DQ449">
        <v>10</v>
      </c>
      <c r="DR449">
        <v>4</v>
      </c>
      <c r="DS449">
        <v>7</v>
      </c>
      <c r="DT449">
        <v>1</v>
      </c>
      <c r="DU449">
        <v>6</v>
      </c>
      <c r="DV449" s="6">
        <v>0.08</v>
      </c>
      <c r="DW449" s="6">
        <v>0.65</v>
      </c>
      <c r="DX449">
        <v>0</v>
      </c>
      <c r="DY449">
        <v>2</v>
      </c>
      <c r="DZ449">
        <v>0</v>
      </c>
      <c r="EA449">
        <v>1</v>
      </c>
      <c r="EB449">
        <v>0</v>
      </c>
      <c r="EC449">
        <v>1</v>
      </c>
      <c r="ED449">
        <v>0</v>
      </c>
      <c r="EE449">
        <v>0</v>
      </c>
      <c r="EF449" s="11">
        <f>EB449+ED449</f>
        <v>0</v>
      </c>
      <c r="EG449" s="11">
        <f>EC449+EE449</f>
        <v>1</v>
      </c>
      <c r="EH449">
        <v>3</v>
      </c>
      <c r="EI449">
        <v>3</v>
      </c>
      <c r="EJ449">
        <v>6</v>
      </c>
      <c r="EK449">
        <v>0</v>
      </c>
      <c r="EL449">
        <v>2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-0.1</v>
      </c>
      <c r="ES449">
        <v>40.65</v>
      </c>
      <c r="ET449" s="11">
        <f>BC449+BJ449+Y449+DL449</f>
        <v>1</v>
      </c>
      <c r="EU449" s="6">
        <f>IF(DK449&gt;0,(BC449+BI449)/DK449,0)</f>
        <v>0</v>
      </c>
      <c r="EV449" s="6">
        <f>(DP449+DQ449)/AB449*60</f>
        <v>104.34782608695652</v>
      </c>
      <c r="EW449" s="6">
        <v>-0.4</v>
      </c>
      <c r="EX449">
        <v>-0.4</v>
      </c>
    </row>
    <row r="450" spans="1:154">
      <c r="A450" s="5">
        <v>575000</v>
      </c>
      <c r="B450" t="s">
        <v>1667</v>
      </c>
      <c r="C450" t="s">
        <v>1668</v>
      </c>
      <c r="E450" t="s">
        <v>1669</v>
      </c>
      <c r="F450" t="s">
        <v>1669</v>
      </c>
      <c r="G450">
        <v>74</v>
      </c>
      <c r="H450">
        <v>200</v>
      </c>
      <c r="L450" t="s">
        <v>154</v>
      </c>
      <c r="M450" t="s">
        <v>1670</v>
      </c>
      <c r="N450" t="s">
        <v>1671</v>
      </c>
      <c r="O450" t="s">
        <v>605</v>
      </c>
      <c r="P450" t="s">
        <v>168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6">
        <v>0.4</v>
      </c>
      <c r="Y450">
        <v>0</v>
      </c>
      <c r="Z450">
        <v>7</v>
      </c>
      <c r="AA450">
        <v>291</v>
      </c>
      <c r="AB450" s="6">
        <v>4.84</v>
      </c>
      <c r="AC450" s="7">
        <v>4.8499999999999996</v>
      </c>
      <c r="AD450" s="7">
        <f>AVERAGE(AA450/60/Q450,AB450/Q450,AC450)</f>
        <v>4.8466666666666667</v>
      </c>
      <c r="AE450" s="8">
        <v>9.6337579617834401E-2</v>
      </c>
      <c r="AF450" s="8">
        <v>0</v>
      </c>
      <c r="AG450" s="8">
        <v>0</v>
      </c>
      <c r="AH450" s="9">
        <f>1-EA450/DU450</f>
        <v>1</v>
      </c>
      <c r="AI450" s="10">
        <f>(AG450+AH450)*1000</f>
        <v>1000</v>
      </c>
      <c r="AJ450" s="7">
        <f>DZ450/AB450*60</f>
        <v>0</v>
      </c>
      <c r="AK450" s="7">
        <f>EA450/AB450*60</f>
        <v>0</v>
      </c>
      <c r="AL450" s="8">
        <f>IF(DZ450+EA450&gt;0,DZ450/(DZ450+EA450),0)</f>
        <v>0</v>
      </c>
      <c r="AM450" s="11">
        <f>DZ450-EA450</f>
        <v>0</v>
      </c>
      <c r="AN450" s="7">
        <f>AJ450-AK450</f>
        <v>0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 s="6">
        <v>7.0000000000000007E-2</v>
      </c>
      <c r="AV450">
        <v>0</v>
      </c>
      <c r="AW450">
        <v>0</v>
      </c>
      <c r="AX450">
        <v>0</v>
      </c>
      <c r="AY450" s="11">
        <f>AW450+AX450</f>
        <v>0</v>
      </c>
      <c r="AZ450" s="6">
        <v>16</v>
      </c>
      <c r="BA450" s="6">
        <v>16.28</v>
      </c>
      <c r="BB450" s="6">
        <v>0</v>
      </c>
      <c r="BC450">
        <v>0</v>
      </c>
      <c r="BD450">
        <v>0</v>
      </c>
      <c r="BE450">
        <v>0</v>
      </c>
      <c r="BF450" s="11">
        <f>BD450-BE450</f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 s="8">
        <f>BM450/DQ450</f>
        <v>0</v>
      </c>
      <c r="BO450">
        <v>0</v>
      </c>
      <c r="BP450">
        <v>0</v>
      </c>
      <c r="BQ450">
        <v>0</v>
      </c>
      <c r="BR450">
        <v>0</v>
      </c>
      <c r="BS450" s="8">
        <f>IF(BO450+BP450&gt;0,BO450/(BO450+BP450),0)</f>
        <v>0</v>
      </c>
      <c r="BT450" s="8">
        <f>(BQ450+BR450)/(EH450+EI450)</f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1</v>
      </c>
      <c r="DE450">
        <v>0</v>
      </c>
      <c r="DF450">
        <v>0</v>
      </c>
      <c r="DG450">
        <v>0</v>
      </c>
      <c r="DH450">
        <v>0</v>
      </c>
      <c r="DI450" s="11">
        <f>DF450-DE450</f>
        <v>0</v>
      </c>
      <c r="DJ450" s="6">
        <v>4.6675009000000005E-3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9</v>
      </c>
      <c r="DQ450">
        <v>1</v>
      </c>
      <c r="DR450">
        <v>6</v>
      </c>
      <c r="DS450">
        <v>1</v>
      </c>
      <c r="DT450">
        <v>5</v>
      </c>
      <c r="DU450">
        <v>1</v>
      </c>
      <c r="DV450" s="6">
        <v>0.36</v>
      </c>
      <c r="DW450" s="6">
        <v>0.02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 s="11">
        <f>EB450+ED450</f>
        <v>0</v>
      </c>
      <c r="EG450" s="11">
        <f>EC450+EE450</f>
        <v>0</v>
      </c>
      <c r="EH450">
        <v>3</v>
      </c>
      <c r="EI450">
        <v>1</v>
      </c>
      <c r="EJ450">
        <v>2</v>
      </c>
      <c r="EK450">
        <v>0</v>
      </c>
      <c r="EL450">
        <v>1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45.4</v>
      </c>
      <c r="ET450" s="11">
        <f>BC450+BJ450+Y450+DL450</f>
        <v>0</v>
      </c>
      <c r="EU450" s="6">
        <f>IF(DK450&gt;0,(BC450+BI450)/DK450,0)</f>
        <v>0</v>
      </c>
      <c r="EV450" s="6">
        <f>(DP450+DQ450)/AB450*60</f>
        <v>123.96694214876034</v>
      </c>
      <c r="EW450" s="6">
        <v>0.5</v>
      </c>
      <c r="EX450">
        <v>0.48</v>
      </c>
    </row>
    <row r="451" spans="1:154">
      <c r="A451" s="5">
        <v>575000</v>
      </c>
      <c r="B451" t="s">
        <v>1672</v>
      </c>
      <c r="C451" t="s">
        <v>1260</v>
      </c>
      <c r="D451" t="s">
        <v>338</v>
      </c>
      <c r="E451" t="s">
        <v>160</v>
      </c>
      <c r="F451" t="s">
        <v>160</v>
      </c>
      <c r="G451">
        <v>72</v>
      </c>
      <c r="H451">
        <v>190</v>
      </c>
      <c r="L451" t="s">
        <v>154</v>
      </c>
      <c r="M451" t="s">
        <v>1673</v>
      </c>
      <c r="N451" t="s">
        <v>1115</v>
      </c>
      <c r="O451" t="s">
        <v>149</v>
      </c>
      <c r="P451" t="s">
        <v>233</v>
      </c>
      <c r="Q451">
        <v>11</v>
      </c>
      <c r="R451">
        <v>0</v>
      </c>
      <c r="S451">
        <v>1</v>
      </c>
      <c r="T451">
        <v>0</v>
      </c>
      <c r="U451">
        <v>1</v>
      </c>
      <c r="V451">
        <v>1</v>
      </c>
      <c r="W451">
        <v>2</v>
      </c>
      <c r="X451" s="6">
        <v>2.1</v>
      </c>
      <c r="Y451">
        <v>24</v>
      </c>
      <c r="Z451">
        <v>215</v>
      </c>
      <c r="AA451">
        <v>9040</v>
      </c>
      <c r="AB451" s="6">
        <v>150.71</v>
      </c>
      <c r="AC451" s="7">
        <v>13.7</v>
      </c>
      <c r="AD451" s="7">
        <f>AVERAGE(AA451/60/Q451,AB451/Q451,AC451)</f>
        <v>13.699292929292929</v>
      </c>
      <c r="AE451" s="8">
        <v>0.25753588516746412</v>
      </c>
      <c r="AF451" s="8">
        <v>0.16666666666666666</v>
      </c>
      <c r="AG451" s="8">
        <v>7.1428571428571425E-2</v>
      </c>
      <c r="AH451" s="9">
        <f>1-EA451/DU451</f>
        <v>0.92957746478873238</v>
      </c>
      <c r="AI451" s="10">
        <f>(AG451+AH451)*1000</f>
        <v>1001.0060362173039</v>
      </c>
      <c r="AJ451" s="7">
        <f>DZ451/AB451*60</f>
        <v>2.3886935173512041</v>
      </c>
      <c r="AK451" s="7">
        <f>EA451/AB451*60</f>
        <v>1.9905779311260035</v>
      </c>
      <c r="AL451" s="8">
        <f>IF(DZ451+EA451&gt;0,DZ451/(DZ451+EA451),0)</f>
        <v>0.54545454545454541</v>
      </c>
      <c r="AM451" s="11">
        <f>DZ451-EA451</f>
        <v>1</v>
      </c>
      <c r="AN451" s="7">
        <f>AJ451-AK451</f>
        <v>0.3981155862252006</v>
      </c>
      <c r="AO451">
        <v>27</v>
      </c>
      <c r="AP451">
        <v>27</v>
      </c>
      <c r="AQ451">
        <v>18</v>
      </c>
      <c r="AR451">
        <v>11</v>
      </c>
      <c r="AS451">
        <v>11</v>
      </c>
      <c r="AT451">
        <v>11</v>
      </c>
      <c r="AU451" s="6">
        <v>0.36</v>
      </c>
      <c r="AV451">
        <v>0</v>
      </c>
      <c r="AW451">
        <v>0</v>
      </c>
      <c r="AX451">
        <v>0</v>
      </c>
      <c r="AY451" s="11">
        <f>AW451+AX451</f>
        <v>0</v>
      </c>
      <c r="AZ451" s="6">
        <v>53.2727</v>
      </c>
      <c r="BA451" s="6">
        <v>52.2</v>
      </c>
      <c r="BB451" s="6">
        <v>0</v>
      </c>
      <c r="BC451">
        <v>20</v>
      </c>
      <c r="BD451">
        <v>20</v>
      </c>
      <c r="BE451">
        <v>28</v>
      </c>
      <c r="BF451" s="11">
        <f>BD451-BE451</f>
        <v>-8</v>
      </c>
      <c r="BG451">
        <v>7</v>
      </c>
      <c r="BH451">
        <v>1</v>
      </c>
      <c r="BI451">
        <v>1</v>
      </c>
      <c r="BJ451">
        <v>19</v>
      </c>
      <c r="BK451">
        <v>1</v>
      </c>
      <c r="BL451">
        <v>1</v>
      </c>
      <c r="BM451">
        <v>19</v>
      </c>
      <c r="BN451" s="8">
        <f>BM451/DQ451</f>
        <v>0.13013698630136986</v>
      </c>
      <c r="BO451">
        <v>0</v>
      </c>
      <c r="BP451">
        <v>0</v>
      </c>
      <c r="BQ451">
        <v>0</v>
      </c>
      <c r="BR451">
        <v>0</v>
      </c>
      <c r="BS451" s="8">
        <f>IF(BO451+BP451&gt;0,BO451/(BO451+BP451),0)</f>
        <v>0</v>
      </c>
      <c r="BT451" s="8">
        <f>(BQ451+BR451)/(EH451+EI451)</f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1</v>
      </c>
      <c r="CW451">
        <v>6</v>
      </c>
      <c r="CX451">
        <v>0</v>
      </c>
      <c r="CY451">
        <v>0</v>
      </c>
      <c r="CZ451">
        <v>1</v>
      </c>
      <c r="DA451">
        <v>3</v>
      </c>
      <c r="DB451">
        <v>0</v>
      </c>
      <c r="DC451">
        <v>0</v>
      </c>
      <c r="DD451">
        <v>7</v>
      </c>
      <c r="DE451">
        <v>9</v>
      </c>
      <c r="DF451">
        <v>2</v>
      </c>
      <c r="DG451">
        <v>9</v>
      </c>
      <c r="DH451">
        <v>2</v>
      </c>
      <c r="DI451" s="11">
        <f>DF451-DE451</f>
        <v>-7</v>
      </c>
      <c r="DJ451" s="6">
        <v>-6.3228216100000001</v>
      </c>
      <c r="DK451">
        <v>7</v>
      </c>
      <c r="DL451">
        <v>2</v>
      </c>
      <c r="DM451">
        <v>0</v>
      </c>
      <c r="DN451">
        <v>0</v>
      </c>
      <c r="DO451">
        <v>0</v>
      </c>
      <c r="DP451">
        <v>148</v>
      </c>
      <c r="DQ451">
        <v>146</v>
      </c>
      <c r="DR451">
        <v>110</v>
      </c>
      <c r="DS451">
        <v>101</v>
      </c>
      <c r="DT451">
        <v>84</v>
      </c>
      <c r="DU451">
        <v>71</v>
      </c>
      <c r="DV451" s="6">
        <v>7.07</v>
      </c>
      <c r="DW451" s="6">
        <v>5.82</v>
      </c>
      <c r="DX451">
        <v>25</v>
      </c>
      <c r="DY451">
        <v>21</v>
      </c>
      <c r="DZ451">
        <v>6</v>
      </c>
      <c r="EA451">
        <v>5</v>
      </c>
      <c r="EB451">
        <v>6</v>
      </c>
      <c r="EC451">
        <v>4</v>
      </c>
      <c r="ED451">
        <v>5</v>
      </c>
      <c r="EE451">
        <v>6</v>
      </c>
      <c r="EF451" s="11">
        <f>EB451+ED451</f>
        <v>11</v>
      </c>
      <c r="EG451" s="11">
        <f>EC451+EE451</f>
        <v>10</v>
      </c>
      <c r="EH451">
        <v>60</v>
      </c>
      <c r="EI451">
        <v>71</v>
      </c>
      <c r="EJ451">
        <v>75</v>
      </c>
      <c r="EK451">
        <v>87</v>
      </c>
      <c r="EL451">
        <v>15</v>
      </c>
      <c r="EM451">
        <v>17</v>
      </c>
      <c r="EN451">
        <v>20</v>
      </c>
      <c r="EO451">
        <v>11</v>
      </c>
      <c r="EP451">
        <v>-0.1</v>
      </c>
      <c r="EQ451">
        <v>0.4</v>
      </c>
      <c r="ER451">
        <v>0.30000000000000004</v>
      </c>
      <c r="ES451">
        <v>434.49</v>
      </c>
      <c r="ET451" s="11">
        <f>BC451+BJ451+Y451+DL451</f>
        <v>65</v>
      </c>
      <c r="EU451" s="6">
        <f>IF(DK451&gt;0,(BC451+BI451)/DK451,0)</f>
        <v>3</v>
      </c>
      <c r="EV451" s="6">
        <f>(DP451+DQ451)/AB451*60</f>
        <v>117.045982350209</v>
      </c>
      <c r="EW451" s="6">
        <v>2.2000000000000002</v>
      </c>
      <c r="EX451">
        <v>0.2</v>
      </c>
    </row>
    <row r="452" spans="1:154">
      <c r="A452" s="5">
        <v>792500</v>
      </c>
      <c r="B452" t="s">
        <v>1674</v>
      </c>
      <c r="C452" t="s">
        <v>1643</v>
      </c>
      <c r="E452" t="s">
        <v>409</v>
      </c>
      <c r="F452" t="s">
        <v>409</v>
      </c>
      <c r="G452">
        <v>73</v>
      </c>
      <c r="H452">
        <v>186</v>
      </c>
      <c r="I452">
        <v>2015</v>
      </c>
      <c r="J452">
        <v>7</v>
      </c>
      <c r="K452">
        <v>189</v>
      </c>
      <c r="L452" t="s">
        <v>146</v>
      </c>
      <c r="M452" t="s">
        <v>1675</v>
      </c>
      <c r="N452" t="s">
        <v>918</v>
      </c>
      <c r="O452" t="s">
        <v>149</v>
      </c>
      <c r="P452" t="s">
        <v>374</v>
      </c>
      <c r="Q452">
        <v>66</v>
      </c>
      <c r="R452">
        <v>2</v>
      </c>
      <c r="S452">
        <v>5</v>
      </c>
      <c r="T452">
        <v>1</v>
      </c>
      <c r="U452">
        <v>4</v>
      </c>
      <c r="V452">
        <v>7</v>
      </c>
      <c r="W452">
        <v>7</v>
      </c>
      <c r="X452" s="6">
        <v>-3.6</v>
      </c>
      <c r="Y452">
        <v>6</v>
      </c>
      <c r="Z452">
        <v>1187</v>
      </c>
      <c r="AA452">
        <v>52322</v>
      </c>
      <c r="AB452" s="6">
        <v>871.15</v>
      </c>
      <c r="AC452" s="7">
        <v>13.2166666667</v>
      </c>
      <c r="AD452" s="7">
        <f>AVERAGE(AA452/60/Q452,AB452/Q452,AC452)</f>
        <v>13.209511784522896</v>
      </c>
      <c r="AE452" s="8">
        <v>0.26036109542040625</v>
      </c>
      <c r="AF452" s="8">
        <v>0.21875</v>
      </c>
      <c r="AG452" s="8">
        <v>7.8624078624078622E-2</v>
      </c>
      <c r="AH452" s="9">
        <f>1-EA452/DU452</f>
        <v>0.94186046511627908</v>
      </c>
      <c r="AI452" s="10">
        <f>(AG452+AH452)*1000</f>
        <v>1020.4845437403578</v>
      </c>
      <c r="AJ452" s="7">
        <f>DZ452/AB452*60</f>
        <v>2.2039832405441087</v>
      </c>
      <c r="AK452" s="7">
        <f>EA452/AB452*60</f>
        <v>1.7218619066750847</v>
      </c>
      <c r="AL452" s="8">
        <f>IF(DZ452+EA452&gt;0,DZ452/(DZ452+EA452),0)</f>
        <v>0.56140350877192979</v>
      </c>
      <c r="AM452" s="11">
        <f>DZ452-EA452</f>
        <v>7</v>
      </c>
      <c r="AN452" s="7">
        <f>AJ452-AK452</f>
        <v>0.482121333869024</v>
      </c>
      <c r="AO452">
        <v>134</v>
      </c>
      <c r="AP452">
        <v>134</v>
      </c>
      <c r="AQ452">
        <v>90</v>
      </c>
      <c r="AR452">
        <v>66</v>
      </c>
      <c r="AS452">
        <v>66</v>
      </c>
      <c r="AT452">
        <v>66</v>
      </c>
      <c r="AU452" s="6">
        <v>2.76</v>
      </c>
      <c r="AV452">
        <v>6</v>
      </c>
      <c r="AW452">
        <v>2</v>
      </c>
      <c r="AX452">
        <v>2</v>
      </c>
      <c r="AY452" s="11">
        <f>AW452+AX452</f>
        <v>4</v>
      </c>
      <c r="AZ452" s="6">
        <v>48.136400000000002</v>
      </c>
      <c r="BA452" s="6">
        <v>47.5</v>
      </c>
      <c r="BB452" s="6">
        <v>24.2</v>
      </c>
      <c r="BC452">
        <v>36</v>
      </c>
      <c r="BD452">
        <v>36</v>
      </c>
      <c r="BE452">
        <v>57</v>
      </c>
      <c r="BF452" s="11">
        <f>BD452-BE452</f>
        <v>-21</v>
      </c>
      <c r="BG452">
        <v>24</v>
      </c>
      <c r="BH452">
        <v>20</v>
      </c>
      <c r="BI452">
        <v>9</v>
      </c>
      <c r="BJ452">
        <v>38</v>
      </c>
      <c r="BK452">
        <v>20</v>
      </c>
      <c r="BL452">
        <v>9</v>
      </c>
      <c r="BM452">
        <v>38</v>
      </c>
      <c r="BN452" s="8">
        <f>BM452/DQ452</f>
        <v>4.7678795483061483E-2</v>
      </c>
      <c r="BO452">
        <v>0</v>
      </c>
      <c r="BP452">
        <v>0</v>
      </c>
      <c r="BQ452">
        <v>0</v>
      </c>
      <c r="BR452">
        <v>0</v>
      </c>
      <c r="BS452" s="8">
        <f>IF(BO452+BP452&gt;0,BO452/(BO452+BP452),0)</f>
        <v>0</v>
      </c>
      <c r="BT452" s="8">
        <f>(BQ452+BR452)/(EH452+EI452)</f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1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1</v>
      </c>
      <c r="CP452">
        <v>1</v>
      </c>
      <c r="CQ452">
        <v>0</v>
      </c>
      <c r="CR452">
        <v>0</v>
      </c>
      <c r="CS452">
        <v>0</v>
      </c>
      <c r="CT452">
        <v>0</v>
      </c>
      <c r="CU452">
        <v>1</v>
      </c>
      <c r="CV452">
        <v>4</v>
      </c>
      <c r="CW452">
        <v>19</v>
      </c>
      <c r="CX452">
        <v>2</v>
      </c>
      <c r="CY452">
        <v>0</v>
      </c>
      <c r="CZ452">
        <v>13</v>
      </c>
      <c r="DA452">
        <v>22</v>
      </c>
      <c r="DB452">
        <v>0</v>
      </c>
      <c r="DC452">
        <v>0</v>
      </c>
      <c r="DD452">
        <v>29</v>
      </c>
      <c r="DE452">
        <v>3</v>
      </c>
      <c r="DF452">
        <v>2</v>
      </c>
      <c r="DG452">
        <v>3</v>
      </c>
      <c r="DH452">
        <v>1</v>
      </c>
      <c r="DI452" s="11">
        <f>DF452-DE452</f>
        <v>-1</v>
      </c>
      <c r="DJ452" s="6">
        <v>3.4030022799999999</v>
      </c>
      <c r="DK452">
        <v>3</v>
      </c>
      <c r="DL452">
        <v>0</v>
      </c>
      <c r="DM452">
        <v>0</v>
      </c>
      <c r="DN452">
        <v>0</v>
      </c>
      <c r="DO452">
        <v>0</v>
      </c>
      <c r="DP452">
        <v>759</v>
      </c>
      <c r="DQ452">
        <v>797</v>
      </c>
      <c r="DR452">
        <v>567</v>
      </c>
      <c r="DS452">
        <v>607</v>
      </c>
      <c r="DT452">
        <v>407</v>
      </c>
      <c r="DU452">
        <v>430</v>
      </c>
      <c r="DV452" s="6">
        <v>36.72</v>
      </c>
      <c r="DW452" s="6">
        <v>40.6</v>
      </c>
      <c r="DX452">
        <v>133</v>
      </c>
      <c r="DY452">
        <v>148</v>
      </c>
      <c r="DZ452">
        <v>32</v>
      </c>
      <c r="EA452">
        <v>25</v>
      </c>
      <c r="EB452">
        <v>22</v>
      </c>
      <c r="EC452">
        <v>34</v>
      </c>
      <c r="ED452">
        <v>27</v>
      </c>
      <c r="EE452">
        <v>37</v>
      </c>
      <c r="EF452" s="11">
        <f>EB452+ED452</f>
        <v>49</v>
      </c>
      <c r="EG452" s="11">
        <f>EC452+EE452</f>
        <v>71</v>
      </c>
      <c r="EH452">
        <v>354</v>
      </c>
      <c r="EI452">
        <v>383</v>
      </c>
      <c r="EJ452">
        <v>324</v>
      </c>
      <c r="EK452">
        <v>286</v>
      </c>
      <c r="EL452">
        <v>100</v>
      </c>
      <c r="EM452">
        <v>79</v>
      </c>
      <c r="EN452">
        <v>46</v>
      </c>
      <c r="EO452">
        <v>43</v>
      </c>
      <c r="EP452">
        <v>-0.1</v>
      </c>
      <c r="EQ452">
        <v>2.2999999999999998</v>
      </c>
      <c r="ER452">
        <v>2.2000000000000002</v>
      </c>
      <c r="ES452">
        <v>2474.7800000000002</v>
      </c>
      <c r="ET452" s="11">
        <f>BC452+BJ452+Y452+DL452</f>
        <v>80</v>
      </c>
      <c r="EU452" s="6">
        <f>IF(DK452&gt;0,(BC452+BI452)/DK452,0)</f>
        <v>15</v>
      </c>
      <c r="EV452" s="6">
        <f>(DP452+DQ452)/AB452*60</f>
        <v>107.16868507145728</v>
      </c>
      <c r="EW452" s="6">
        <v>9.6999999999999993</v>
      </c>
      <c r="EX452">
        <v>0.15</v>
      </c>
    </row>
    <row r="453" spans="1:154">
      <c r="A453" s="5">
        <v>4300000</v>
      </c>
      <c r="B453" t="s">
        <v>1676</v>
      </c>
      <c r="C453" t="s">
        <v>189</v>
      </c>
      <c r="D453" t="s">
        <v>153</v>
      </c>
      <c r="E453" t="s">
        <v>145</v>
      </c>
      <c r="F453" t="s">
        <v>145</v>
      </c>
      <c r="G453">
        <v>74</v>
      </c>
      <c r="H453">
        <v>185</v>
      </c>
      <c r="I453">
        <v>2007</v>
      </c>
      <c r="J453">
        <v>2</v>
      </c>
      <c r="K453">
        <v>61</v>
      </c>
      <c r="L453" t="s">
        <v>154</v>
      </c>
      <c r="M453" t="s">
        <v>1677</v>
      </c>
      <c r="N453" t="s">
        <v>1678</v>
      </c>
      <c r="O453" t="s">
        <v>279</v>
      </c>
      <c r="P453" t="s">
        <v>304</v>
      </c>
      <c r="Q453">
        <v>82</v>
      </c>
      <c r="R453">
        <v>31</v>
      </c>
      <c r="S453">
        <v>23</v>
      </c>
      <c r="T453">
        <v>13</v>
      </c>
      <c r="U453">
        <v>10</v>
      </c>
      <c r="V453">
        <v>54</v>
      </c>
      <c r="W453">
        <v>-18</v>
      </c>
      <c r="X453" s="6">
        <v>3.2</v>
      </c>
      <c r="Y453">
        <v>122</v>
      </c>
      <c r="Z453">
        <v>2049</v>
      </c>
      <c r="AA453">
        <v>93343</v>
      </c>
      <c r="AB453" s="6">
        <v>1543.81</v>
      </c>
      <c r="AC453" s="7">
        <v>18.95</v>
      </c>
      <c r="AD453" s="7">
        <f>AVERAGE(AA453/60/Q453,AB453/Q453,AC453)</f>
        <v>18.916368563685637</v>
      </c>
      <c r="AE453" s="8">
        <v>0.31396949809541047</v>
      </c>
      <c r="AF453" s="8">
        <v>0.6067415730337079</v>
      </c>
      <c r="AG453" s="8">
        <v>9.3684210526315786E-2</v>
      </c>
      <c r="AH453" s="9">
        <f>1-EA453/DU453</f>
        <v>0.89608433734939763</v>
      </c>
      <c r="AI453" s="10">
        <f>(AG453+AH453)*1000</f>
        <v>989.76854787571347</v>
      </c>
      <c r="AJ453" s="7">
        <f>DZ453/AB453*60</f>
        <v>3.4589748738510568</v>
      </c>
      <c r="AK453" s="7">
        <f>EA453/AB453*60</f>
        <v>2.6816771493901452</v>
      </c>
      <c r="AL453" s="8">
        <f>IF(DZ453+EA453&gt;0,DZ453/(DZ453+EA453),0)</f>
        <v>0.56329113924050633</v>
      </c>
      <c r="AM453" s="11">
        <f>DZ453-EA453</f>
        <v>20</v>
      </c>
      <c r="AN453" s="7">
        <f>AJ453-AK453</f>
        <v>0.77729772446091161</v>
      </c>
      <c r="AO453">
        <v>397</v>
      </c>
      <c r="AP453">
        <v>397</v>
      </c>
      <c r="AQ453">
        <v>318</v>
      </c>
      <c r="AR453">
        <v>224</v>
      </c>
      <c r="AS453">
        <v>224</v>
      </c>
      <c r="AT453">
        <v>224</v>
      </c>
      <c r="AU453" s="6">
        <v>32.96</v>
      </c>
      <c r="AV453">
        <v>139</v>
      </c>
      <c r="AW453">
        <v>28</v>
      </c>
      <c r="AX453">
        <v>32</v>
      </c>
      <c r="AY453" s="11">
        <f>AW453+AX453</f>
        <v>60</v>
      </c>
      <c r="AZ453" s="6">
        <v>26.375</v>
      </c>
      <c r="BA453" s="6">
        <v>24.53</v>
      </c>
      <c r="BB453" s="6">
        <v>270.5</v>
      </c>
      <c r="BC453">
        <v>162</v>
      </c>
      <c r="BD453">
        <v>162</v>
      </c>
      <c r="BE453">
        <v>89</v>
      </c>
      <c r="BF453" s="11">
        <f>BD453-BE453</f>
        <v>73</v>
      </c>
      <c r="BG453">
        <v>94</v>
      </c>
      <c r="BH453">
        <v>39</v>
      </c>
      <c r="BI453">
        <v>38</v>
      </c>
      <c r="BJ453">
        <v>60</v>
      </c>
      <c r="BK453">
        <v>39</v>
      </c>
      <c r="BL453">
        <v>38</v>
      </c>
      <c r="BM453">
        <v>60</v>
      </c>
      <c r="BN453" s="8">
        <f>BM453/DQ453</f>
        <v>4.4910179640718563E-2</v>
      </c>
      <c r="BO453">
        <v>8</v>
      </c>
      <c r="BP453">
        <v>9</v>
      </c>
      <c r="BQ453">
        <v>8</v>
      </c>
      <c r="BR453">
        <v>9</v>
      </c>
      <c r="BS453" s="8">
        <f>IF(BO453+BP453&gt;0,BO453/(BO453+BP453),0)</f>
        <v>0.47058823529411764</v>
      </c>
      <c r="BT453" s="8">
        <f>(BQ453+BR453)/(EH453+EI453)</f>
        <v>1.0315533980582525E-2</v>
      </c>
      <c r="BU453">
        <v>0</v>
      </c>
      <c r="BV453">
        <v>0</v>
      </c>
      <c r="BW453">
        <v>1</v>
      </c>
      <c r="BX453">
        <v>1</v>
      </c>
      <c r="BY453">
        <v>7</v>
      </c>
      <c r="BZ453">
        <v>8</v>
      </c>
      <c r="CA453">
        <v>3</v>
      </c>
      <c r="CB453">
        <v>2</v>
      </c>
      <c r="CC453">
        <v>2</v>
      </c>
      <c r="CD453">
        <v>1</v>
      </c>
      <c r="CE453">
        <v>4</v>
      </c>
      <c r="CF453">
        <v>7</v>
      </c>
      <c r="CG453">
        <v>1</v>
      </c>
      <c r="CH453">
        <v>9</v>
      </c>
      <c r="CI453">
        <v>4</v>
      </c>
      <c r="CJ453">
        <v>0</v>
      </c>
      <c r="CK453">
        <v>0</v>
      </c>
      <c r="CL453">
        <v>0</v>
      </c>
      <c r="CM453">
        <v>5</v>
      </c>
      <c r="CN453">
        <v>1</v>
      </c>
      <c r="CO453">
        <v>1</v>
      </c>
      <c r="CP453">
        <v>6</v>
      </c>
      <c r="CQ453">
        <v>6</v>
      </c>
      <c r="CR453">
        <v>0</v>
      </c>
      <c r="CS453">
        <v>12</v>
      </c>
      <c r="CT453">
        <v>1</v>
      </c>
      <c r="CU453">
        <v>6</v>
      </c>
      <c r="CV453">
        <v>11</v>
      </c>
      <c r="CW453">
        <v>76</v>
      </c>
      <c r="CX453">
        <v>18</v>
      </c>
      <c r="CY453">
        <v>5</v>
      </c>
      <c r="CZ453">
        <v>7</v>
      </c>
      <c r="DA453">
        <v>52</v>
      </c>
      <c r="DB453">
        <v>25</v>
      </c>
      <c r="DC453">
        <v>2</v>
      </c>
      <c r="DD453">
        <v>115</v>
      </c>
      <c r="DE453">
        <v>40</v>
      </c>
      <c r="DF453">
        <v>21</v>
      </c>
      <c r="DG453">
        <v>31</v>
      </c>
      <c r="DH453">
        <v>17</v>
      </c>
      <c r="DI453" s="11">
        <f>DF453-DE453</f>
        <v>-19</v>
      </c>
      <c r="DJ453" s="6">
        <v>-6.5865130730999999</v>
      </c>
      <c r="DK453">
        <v>31</v>
      </c>
      <c r="DL453">
        <v>6</v>
      </c>
      <c r="DM453">
        <v>0</v>
      </c>
      <c r="DN453">
        <v>2</v>
      </c>
      <c r="DO453">
        <v>1</v>
      </c>
      <c r="DP453">
        <v>1830</v>
      </c>
      <c r="DQ453">
        <v>1336</v>
      </c>
      <c r="DR453">
        <v>1350</v>
      </c>
      <c r="DS453">
        <v>945</v>
      </c>
      <c r="DT453">
        <v>950</v>
      </c>
      <c r="DU453">
        <v>664</v>
      </c>
      <c r="DV453" s="6">
        <v>97.38</v>
      </c>
      <c r="DW453" s="6">
        <v>59.64</v>
      </c>
      <c r="DX453">
        <v>338</v>
      </c>
      <c r="DY453">
        <v>205</v>
      </c>
      <c r="DZ453">
        <v>89</v>
      </c>
      <c r="EA453">
        <v>69</v>
      </c>
      <c r="EB453">
        <v>86</v>
      </c>
      <c r="EC453">
        <v>50</v>
      </c>
      <c r="ED453">
        <v>87</v>
      </c>
      <c r="EE453">
        <v>81</v>
      </c>
      <c r="EF453" s="11">
        <f>EB453+ED453</f>
        <v>173</v>
      </c>
      <c r="EG453" s="11">
        <f>EC453+EE453</f>
        <v>131</v>
      </c>
      <c r="EH453">
        <v>848</v>
      </c>
      <c r="EI453">
        <v>800</v>
      </c>
      <c r="EJ453">
        <v>644</v>
      </c>
      <c r="EK453">
        <v>521</v>
      </c>
      <c r="EL453">
        <v>250</v>
      </c>
      <c r="EM453">
        <v>139</v>
      </c>
      <c r="EN453">
        <v>97</v>
      </c>
      <c r="EO453">
        <v>117</v>
      </c>
      <c r="EP453">
        <v>5.0999999999999996</v>
      </c>
      <c r="EQ453">
        <v>1.2</v>
      </c>
      <c r="ER453">
        <v>6.3</v>
      </c>
      <c r="ES453">
        <v>3373.26</v>
      </c>
      <c r="ET453" s="11">
        <f>BC453+BJ453+Y453+DL453</f>
        <v>350</v>
      </c>
      <c r="EU453" s="6">
        <f>IF(DK453&gt;0,(BC453+BI453)/DK453,0)</f>
        <v>6.4516129032258061</v>
      </c>
      <c r="EV453" s="6">
        <f>(DP453+DQ453)/AB453*60</f>
        <v>123.04622978216231</v>
      </c>
      <c r="EW453" s="6">
        <v>53.1</v>
      </c>
      <c r="EX453">
        <v>0.65</v>
      </c>
    </row>
    <row r="454" spans="1:154">
      <c r="A454" s="5">
        <v>2000000</v>
      </c>
      <c r="B454" t="s">
        <v>1679</v>
      </c>
      <c r="C454" t="s">
        <v>1680</v>
      </c>
      <c r="D454" t="s">
        <v>1681</v>
      </c>
      <c r="E454" t="s">
        <v>160</v>
      </c>
      <c r="F454" t="s">
        <v>160</v>
      </c>
      <c r="G454">
        <v>70</v>
      </c>
      <c r="H454">
        <v>185</v>
      </c>
      <c r="I454">
        <v>2000</v>
      </c>
      <c r="J454">
        <v>5</v>
      </c>
      <c r="K454">
        <v>159</v>
      </c>
      <c r="L454" t="s">
        <v>146</v>
      </c>
      <c r="M454" t="s">
        <v>1682</v>
      </c>
      <c r="N454" t="s">
        <v>1683</v>
      </c>
      <c r="O454" t="s">
        <v>149</v>
      </c>
      <c r="P454" t="s">
        <v>274</v>
      </c>
      <c r="Q454">
        <v>36</v>
      </c>
      <c r="R454">
        <v>0</v>
      </c>
      <c r="S454">
        <v>5</v>
      </c>
      <c r="T454">
        <v>3</v>
      </c>
      <c r="U454">
        <v>2</v>
      </c>
      <c r="V454">
        <v>5</v>
      </c>
      <c r="W454">
        <v>1</v>
      </c>
      <c r="X454" s="6">
        <v>3.1</v>
      </c>
      <c r="Y454">
        <v>4</v>
      </c>
      <c r="Z454">
        <v>776</v>
      </c>
      <c r="AA454">
        <v>35007</v>
      </c>
      <c r="AB454" s="6">
        <v>584.03</v>
      </c>
      <c r="AC454" s="7">
        <v>16.2166666667</v>
      </c>
      <c r="AD454" s="7">
        <f>AVERAGE(AA454/60/Q454,AB454/Q454,AC454)</f>
        <v>16.215555555566667</v>
      </c>
      <c r="AE454" s="8">
        <v>0.28531021006350754</v>
      </c>
      <c r="AF454" s="8">
        <v>0.25</v>
      </c>
      <c r="AG454" s="8">
        <v>6.5573770491803282E-2</v>
      </c>
      <c r="AH454" s="9">
        <f>1-EA454/DU454</f>
        <v>0.92181069958847739</v>
      </c>
      <c r="AI454" s="10">
        <f>(AG454+AH454)*1000</f>
        <v>987.38447008028061</v>
      </c>
      <c r="AJ454" s="7">
        <f>DZ454/AB454*60</f>
        <v>2.0546889714569456</v>
      </c>
      <c r="AK454" s="7">
        <f>EA454/AB454*60</f>
        <v>1.9519545228840984</v>
      </c>
      <c r="AL454" s="8">
        <f>IF(DZ454+EA454&gt;0,DZ454/(DZ454+EA454),0)</f>
        <v>0.51282051282051277</v>
      </c>
      <c r="AM454" s="11">
        <f>DZ454-EA454</f>
        <v>1</v>
      </c>
      <c r="AN454" s="7">
        <f>AJ454-AK454</f>
        <v>0.10273444857284719</v>
      </c>
      <c r="AO454">
        <v>86</v>
      </c>
      <c r="AP454">
        <v>86</v>
      </c>
      <c r="AQ454">
        <v>55</v>
      </c>
      <c r="AR454">
        <v>36</v>
      </c>
      <c r="AS454">
        <v>36</v>
      </c>
      <c r="AT454">
        <v>36</v>
      </c>
      <c r="AU454" s="6">
        <v>1.83</v>
      </c>
      <c r="AV454">
        <v>1</v>
      </c>
      <c r="AW454">
        <v>1</v>
      </c>
      <c r="AX454">
        <v>1</v>
      </c>
      <c r="AY454" s="11">
        <f>AW454+AX454</f>
        <v>2</v>
      </c>
      <c r="AZ454" s="6">
        <v>52.277799999999999</v>
      </c>
      <c r="BA454" s="6">
        <v>43.17</v>
      </c>
      <c r="BB454" s="6">
        <v>63.6</v>
      </c>
      <c r="BC454">
        <v>25</v>
      </c>
      <c r="BD454">
        <v>25</v>
      </c>
      <c r="BE454">
        <v>43</v>
      </c>
      <c r="BF454" s="11">
        <f>BD454-BE454</f>
        <v>-18</v>
      </c>
      <c r="BG454">
        <v>19</v>
      </c>
      <c r="BH454">
        <v>8</v>
      </c>
      <c r="BI454">
        <v>11</v>
      </c>
      <c r="BJ454">
        <v>41</v>
      </c>
      <c r="BK454">
        <v>8</v>
      </c>
      <c r="BL454">
        <v>11</v>
      </c>
      <c r="BM454">
        <v>41</v>
      </c>
      <c r="BN454" s="8">
        <f>BM454/DQ454</f>
        <v>8.8172043010752682E-2</v>
      </c>
      <c r="BO454">
        <v>2</v>
      </c>
      <c r="BP454">
        <v>0</v>
      </c>
      <c r="BQ454">
        <v>2</v>
      </c>
      <c r="BR454">
        <v>0</v>
      </c>
      <c r="BS454" s="8">
        <f>IF(BO454+BP454&gt;0,BO454/(BO454+BP454),0)</f>
        <v>1</v>
      </c>
      <c r="BT454" s="8">
        <f>(BQ454+BR454)/(EH454+EI454)</f>
        <v>3.8022813688212928E-3</v>
      </c>
      <c r="BU454">
        <v>1</v>
      </c>
      <c r="BV454">
        <v>0</v>
      </c>
      <c r="BW454">
        <v>0</v>
      </c>
      <c r="BX454">
        <v>0</v>
      </c>
      <c r="BY454">
        <v>1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2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19</v>
      </c>
      <c r="CX454">
        <v>0</v>
      </c>
      <c r="CY454">
        <v>0</v>
      </c>
      <c r="CZ454">
        <v>16</v>
      </c>
      <c r="DA454">
        <v>10</v>
      </c>
      <c r="DB454">
        <v>0</v>
      </c>
      <c r="DC454">
        <v>0</v>
      </c>
      <c r="DD454">
        <v>10</v>
      </c>
      <c r="DE454">
        <v>2</v>
      </c>
      <c r="DF454">
        <v>6</v>
      </c>
      <c r="DG454">
        <v>2</v>
      </c>
      <c r="DH454">
        <v>5</v>
      </c>
      <c r="DI454" s="11">
        <f>DF454-DE454</f>
        <v>4</v>
      </c>
      <c r="DJ454" s="6">
        <v>6.0736658099999996</v>
      </c>
      <c r="DK454">
        <v>2</v>
      </c>
      <c r="DL454">
        <v>0</v>
      </c>
      <c r="DM454">
        <v>0</v>
      </c>
      <c r="DN454">
        <v>0</v>
      </c>
      <c r="DO454">
        <v>0</v>
      </c>
      <c r="DP454">
        <v>557</v>
      </c>
      <c r="DQ454">
        <v>465</v>
      </c>
      <c r="DR454">
        <v>421</v>
      </c>
      <c r="DS454">
        <v>337</v>
      </c>
      <c r="DT454">
        <v>305</v>
      </c>
      <c r="DU454">
        <v>243</v>
      </c>
      <c r="DV454" s="6">
        <v>24.13</v>
      </c>
      <c r="DW454" s="6">
        <v>18.96</v>
      </c>
      <c r="DX454">
        <v>71</v>
      </c>
      <c r="DY454">
        <v>55</v>
      </c>
      <c r="DZ454">
        <v>20</v>
      </c>
      <c r="EA454">
        <v>19</v>
      </c>
      <c r="EB454">
        <v>12</v>
      </c>
      <c r="EC454">
        <v>12</v>
      </c>
      <c r="ED454">
        <v>26</v>
      </c>
      <c r="EE454">
        <v>14</v>
      </c>
      <c r="EF454" s="11">
        <f>EB454+ED454</f>
        <v>38</v>
      </c>
      <c r="EG454" s="11">
        <f>EC454+EE454</f>
        <v>26</v>
      </c>
      <c r="EH454">
        <v>289</v>
      </c>
      <c r="EI454">
        <v>237</v>
      </c>
      <c r="EJ454">
        <v>203</v>
      </c>
      <c r="EK454">
        <v>234</v>
      </c>
      <c r="EL454">
        <v>61</v>
      </c>
      <c r="EM454">
        <v>68</v>
      </c>
      <c r="EN454">
        <v>29</v>
      </c>
      <c r="EO454">
        <v>40</v>
      </c>
      <c r="EP454">
        <v>-0.2</v>
      </c>
      <c r="EQ454">
        <v>1.5</v>
      </c>
      <c r="ER454">
        <v>1.3</v>
      </c>
      <c r="ES454">
        <v>1462.97</v>
      </c>
      <c r="ET454" s="11">
        <f>BC454+BJ454+Y454+DL454</f>
        <v>70</v>
      </c>
      <c r="EU454" s="6">
        <f>IF(DK454&gt;0,(BC454+BI454)/DK454,0)</f>
        <v>18</v>
      </c>
      <c r="EV454" s="6">
        <f>(DP454+DQ454)/AB454*60</f>
        <v>104.99460644144992</v>
      </c>
      <c r="EW454" s="6">
        <v>11.4</v>
      </c>
      <c r="EX454">
        <v>0.32</v>
      </c>
    </row>
    <row r="455" spans="1:154">
      <c r="A455" s="5">
        <v>832500</v>
      </c>
      <c r="B455" t="s">
        <v>1684</v>
      </c>
      <c r="C455" t="s">
        <v>1685</v>
      </c>
      <c r="D455" t="s">
        <v>258</v>
      </c>
      <c r="E455" t="s">
        <v>145</v>
      </c>
      <c r="F455" t="s">
        <v>145</v>
      </c>
      <c r="G455">
        <v>72</v>
      </c>
      <c r="H455">
        <v>208</v>
      </c>
      <c r="I455">
        <v>2012</v>
      </c>
      <c r="J455">
        <v>1</v>
      </c>
      <c r="K455">
        <v>8</v>
      </c>
      <c r="L455" t="s">
        <v>146</v>
      </c>
      <c r="M455" t="s">
        <v>813</v>
      </c>
      <c r="N455" t="s">
        <v>1686</v>
      </c>
      <c r="O455" t="s">
        <v>149</v>
      </c>
      <c r="P455" t="s">
        <v>233</v>
      </c>
      <c r="Q455">
        <v>11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-4</v>
      </c>
      <c r="X455" s="6">
        <v>-1.8</v>
      </c>
      <c r="Y455">
        <v>4</v>
      </c>
      <c r="Z455">
        <v>230</v>
      </c>
      <c r="AA455">
        <v>9824</v>
      </c>
      <c r="AB455" s="6">
        <v>163.55000000000001</v>
      </c>
      <c r="AC455" s="7">
        <v>14.8833333333</v>
      </c>
      <c r="AD455" s="7">
        <f>AVERAGE(AA455/60/Q455,AB455/Q455,AC455)</f>
        <v>14.878787878776768</v>
      </c>
      <c r="AE455" s="8">
        <v>0.26902325887423101</v>
      </c>
      <c r="AF455" s="8">
        <v>0</v>
      </c>
      <c r="AG455" s="8">
        <v>5.4054054054054057E-2</v>
      </c>
      <c r="AH455" s="9">
        <f>1-EA455/DU455</f>
        <v>0.9263157894736842</v>
      </c>
      <c r="AI455" s="10">
        <f>(AG455+AH455)*1000</f>
        <v>980.36984352773823</v>
      </c>
      <c r="AJ455" s="7">
        <f>DZ455/AB455*60</f>
        <v>1.467441149495567</v>
      </c>
      <c r="AK455" s="7">
        <f>EA455/AB455*60</f>
        <v>2.5680220116172423</v>
      </c>
      <c r="AL455" s="8">
        <f>IF(DZ455+EA455&gt;0,DZ455/(DZ455+EA455),0)</f>
        <v>0.36363636363636365</v>
      </c>
      <c r="AM455" s="11">
        <f>DZ455-EA455</f>
        <v>-3</v>
      </c>
      <c r="AN455" s="7">
        <f>AJ455-AK455</f>
        <v>-1.1005808621216753</v>
      </c>
      <c r="AO455">
        <v>20</v>
      </c>
      <c r="AP455">
        <v>20</v>
      </c>
      <c r="AQ455">
        <v>15</v>
      </c>
      <c r="AR455">
        <v>11</v>
      </c>
      <c r="AS455">
        <v>11</v>
      </c>
      <c r="AT455">
        <v>11</v>
      </c>
      <c r="AU455" s="6">
        <v>0.4</v>
      </c>
      <c r="AV455">
        <v>0</v>
      </c>
      <c r="AW455">
        <v>1</v>
      </c>
      <c r="AX455">
        <v>0</v>
      </c>
      <c r="AY455" s="11">
        <f>AW455+AX455</f>
        <v>1</v>
      </c>
      <c r="AZ455" s="6">
        <v>46.2727</v>
      </c>
      <c r="BA455" s="6">
        <v>46.86</v>
      </c>
      <c r="BB455" s="6">
        <v>0</v>
      </c>
      <c r="BC455">
        <v>14</v>
      </c>
      <c r="BD455">
        <v>14</v>
      </c>
      <c r="BE455">
        <v>15</v>
      </c>
      <c r="BF455" s="11">
        <f>BD455-BE455</f>
        <v>-1</v>
      </c>
      <c r="BG455">
        <v>4</v>
      </c>
      <c r="BH455">
        <v>6</v>
      </c>
      <c r="BI455">
        <v>3</v>
      </c>
      <c r="BJ455">
        <v>8</v>
      </c>
      <c r="BK455">
        <v>6</v>
      </c>
      <c r="BL455">
        <v>3</v>
      </c>
      <c r="BM455">
        <v>8</v>
      </c>
      <c r="BN455" s="8">
        <f>BM455/DQ455</f>
        <v>5.0314465408805034E-2</v>
      </c>
      <c r="BO455">
        <v>0</v>
      </c>
      <c r="BP455">
        <v>0</v>
      </c>
      <c r="BQ455">
        <v>0</v>
      </c>
      <c r="BR455">
        <v>0</v>
      </c>
      <c r="BS455" s="8">
        <f>IF(BO455+BP455&gt;0,BO455/(BO455+BP455),0)</f>
        <v>0</v>
      </c>
      <c r="BT455" s="8">
        <f>(BQ455+BR455)/(EH455+EI455)</f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4</v>
      </c>
      <c r="CX455">
        <v>0</v>
      </c>
      <c r="CY455">
        <v>0</v>
      </c>
      <c r="CZ455">
        <v>3</v>
      </c>
      <c r="DA455">
        <v>4</v>
      </c>
      <c r="DB455">
        <v>0</v>
      </c>
      <c r="DC455">
        <v>0</v>
      </c>
      <c r="DD455">
        <v>4</v>
      </c>
      <c r="DE455">
        <v>2</v>
      </c>
      <c r="DF455">
        <v>0</v>
      </c>
      <c r="DG455">
        <v>2</v>
      </c>
      <c r="DH455">
        <v>0</v>
      </c>
      <c r="DI455" s="11">
        <f>DF455-DE455</f>
        <v>-2</v>
      </c>
      <c r="DJ455" s="6">
        <v>-1.16053351</v>
      </c>
      <c r="DK455">
        <v>2</v>
      </c>
      <c r="DL455">
        <v>0</v>
      </c>
      <c r="DM455">
        <v>0</v>
      </c>
      <c r="DN455">
        <v>0</v>
      </c>
      <c r="DO455">
        <v>0</v>
      </c>
      <c r="DP455">
        <v>142</v>
      </c>
      <c r="DQ455">
        <v>159</v>
      </c>
      <c r="DR455">
        <v>106</v>
      </c>
      <c r="DS455">
        <v>122</v>
      </c>
      <c r="DT455">
        <v>74</v>
      </c>
      <c r="DU455">
        <v>95</v>
      </c>
      <c r="DV455" s="6">
        <v>6.65</v>
      </c>
      <c r="DW455" s="6">
        <v>9.3699999999999992</v>
      </c>
      <c r="DX455">
        <v>23</v>
      </c>
      <c r="DY455">
        <v>39</v>
      </c>
      <c r="DZ455">
        <v>4</v>
      </c>
      <c r="EA455">
        <v>7</v>
      </c>
      <c r="EB455">
        <v>7</v>
      </c>
      <c r="EC455">
        <v>8</v>
      </c>
      <c r="ED455">
        <v>7</v>
      </c>
      <c r="EE455">
        <v>7</v>
      </c>
      <c r="EF455" s="11">
        <f>EB455+ED455</f>
        <v>14</v>
      </c>
      <c r="EG455" s="11">
        <f>EC455+EE455</f>
        <v>15</v>
      </c>
      <c r="EH455">
        <v>65</v>
      </c>
      <c r="EI455">
        <v>80</v>
      </c>
      <c r="EJ455">
        <v>80</v>
      </c>
      <c r="EK455">
        <v>81</v>
      </c>
      <c r="EL455">
        <v>16</v>
      </c>
      <c r="EM455">
        <v>19</v>
      </c>
      <c r="EN455">
        <v>6</v>
      </c>
      <c r="EO455">
        <v>4</v>
      </c>
      <c r="EP455">
        <v>-0.2</v>
      </c>
      <c r="EQ455">
        <v>-0.1</v>
      </c>
      <c r="ER455">
        <v>-0.30000000000000004</v>
      </c>
      <c r="ES455">
        <v>444.39</v>
      </c>
      <c r="ET455" s="11">
        <f>BC455+BJ455+Y455+DL455</f>
        <v>26</v>
      </c>
      <c r="EU455" s="6">
        <f>IF(DK455&gt;0,(BC455+BI455)/DK455,0)</f>
        <v>8.5</v>
      </c>
      <c r="EV455" s="6">
        <f>(DP455+DQ455)/AB455*60</f>
        <v>110.42494649954141</v>
      </c>
      <c r="EW455" s="6">
        <v>0</v>
      </c>
      <c r="EX455">
        <v>0</v>
      </c>
    </row>
    <row r="456" spans="1:154">
      <c r="A456" s="5">
        <v>4000000</v>
      </c>
      <c r="B456" t="s">
        <v>1687</v>
      </c>
      <c r="C456" t="s">
        <v>1688</v>
      </c>
      <c r="D456" t="s">
        <v>153</v>
      </c>
      <c r="E456" t="s">
        <v>145</v>
      </c>
      <c r="F456" t="s">
        <v>145</v>
      </c>
      <c r="G456">
        <v>73</v>
      </c>
      <c r="H456">
        <v>200</v>
      </c>
      <c r="I456">
        <v>2001</v>
      </c>
      <c r="J456">
        <v>5</v>
      </c>
      <c r="K456">
        <v>151</v>
      </c>
      <c r="L456" t="s">
        <v>154</v>
      </c>
      <c r="M456" t="s">
        <v>1689</v>
      </c>
      <c r="N456" t="s">
        <v>486</v>
      </c>
      <c r="O456" t="s">
        <v>149</v>
      </c>
      <c r="P456" t="s">
        <v>380</v>
      </c>
      <c r="Q456">
        <v>81</v>
      </c>
      <c r="R456">
        <v>3</v>
      </c>
      <c r="S456">
        <v>11</v>
      </c>
      <c r="T456">
        <v>2</v>
      </c>
      <c r="U456">
        <v>9</v>
      </c>
      <c r="V456">
        <v>14</v>
      </c>
      <c r="W456">
        <v>0</v>
      </c>
      <c r="X456" s="6">
        <v>-12.3</v>
      </c>
      <c r="Y456">
        <v>63</v>
      </c>
      <c r="Z456">
        <v>1802</v>
      </c>
      <c r="AA456">
        <v>91130</v>
      </c>
      <c r="AB456" s="6">
        <v>1515.66</v>
      </c>
      <c r="AC456" s="7">
        <v>18.75</v>
      </c>
      <c r="AD456" s="7">
        <f>AVERAGE(AA456/60/Q456,AB456/Q456,AC456)</f>
        <v>18.737626886145407</v>
      </c>
      <c r="AE456" s="8">
        <v>0.33045176959990236</v>
      </c>
      <c r="AF456" s="8">
        <v>0.25</v>
      </c>
      <c r="AG456" s="8">
        <v>8.5106382978723402E-2</v>
      </c>
      <c r="AH456" s="9">
        <f>1-EA456/DU456</f>
        <v>0.91219512195121955</v>
      </c>
      <c r="AI456" s="10">
        <f>(AG456+AH456)*1000</f>
        <v>997.30150492994301</v>
      </c>
      <c r="AJ456" s="7">
        <f>DZ456/AB456*60</f>
        <v>2.2168560231186416</v>
      </c>
      <c r="AK456" s="7">
        <f>EA456/AB456*60</f>
        <v>2.8502434582953957</v>
      </c>
      <c r="AL456" s="8">
        <f>IF(DZ456+EA456&gt;0,DZ456/(DZ456+EA456),0)</f>
        <v>0.4375</v>
      </c>
      <c r="AM456" s="11">
        <f>DZ456-EA456</f>
        <v>-16</v>
      </c>
      <c r="AN456" s="7">
        <f>AJ456-AK456</f>
        <v>-0.63338743517675411</v>
      </c>
      <c r="AO456">
        <v>197</v>
      </c>
      <c r="AP456">
        <v>197</v>
      </c>
      <c r="AQ456">
        <v>146</v>
      </c>
      <c r="AR456">
        <v>94</v>
      </c>
      <c r="AS456">
        <v>94</v>
      </c>
      <c r="AT456">
        <v>94</v>
      </c>
      <c r="AU456" s="6">
        <v>5.77</v>
      </c>
      <c r="AV456">
        <v>13</v>
      </c>
      <c r="AW456">
        <v>1</v>
      </c>
      <c r="AX456">
        <v>5</v>
      </c>
      <c r="AY456" s="11">
        <f>AW456+AX456</f>
        <v>6</v>
      </c>
      <c r="AZ456" s="6">
        <v>45.861699999999999</v>
      </c>
      <c r="BA456" s="6">
        <v>42.84</v>
      </c>
      <c r="BB456" s="6">
        <v>44.9</v>
      </c>
      <c r="BC456">
        <v>173</v>
      </c>
      <c r="BD456">
        <v>173</v>
      </c>
      <c r="BE456">
        <v>73</v>
      </c>
      <c r="BF456" s="11">
        <f>BD456-BE456</f>
        <v>100</v>
      </c>
      <c r="BG456">
        <v>52</v>
      </c>
      <c r="BH456">
        <v>54</v>
      </c>
      <c r="BI456">
        <v>13</v>
      </c>
      <c r="BJ456">
        <v>100</v>
      </c>
      <c r="BK456">
        <v>54</v>
      </c>
      <c r="BL456">
        <v>13</v>
      </c>
      <c r="BM456">
        <v>100</v>
      </c>
      <c r="BN456" s="8">
        <f>BM456/DQ456</f>
        <v>6.4766839378238336E-2</v>
      </c>
      <c r="BO456">
        <v>0</v>
      </c>
      <c r="BP456">
        <v>0</v>
      </c>
      <c r="BQ456">
        <v>0</v>
      </c>
      <c r="BR456">
        <v>0</v>
      </c>
      <c r="BS456" s="8">
        <f>IF(BO456+BP456&gt;0,BO456/(BO456+BP456),0)</f>
        <v>0</v>
      </c>
      <c r="BT456" s="8">
        <f>(BQ456+BR456)/(EH456+EI456)</f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1</v>
      </c>
      <c r="CI456">
        <v>1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2</v>
      </c>
      <c r="CP456">
        <v>0</v>
      </c>
      <c r="CQ456">
        <v>0</v>
      </c>
      <c r="CR456">
        <v>0</v>
      </c>
      <c r="CS456">
        <v>1</v>
      </c>
      <c r="CT456">
        <v>0</v>
      </c>
      <c r="CU456">
        <v>1</v>
      </c>
      <c r="CV456">
        <v>3</v>
      </c>
      <c r="CW456">
        <v>48</v>
      </c>
      <c r="CX456">
        <v>4</v>
      </c>
      <c r="CY456">
        <v>0</v>
      </c>
      <c r="CZ456">
        <v>42</v>
      </c>
      <c r="DA456">
        <v>3</v>
      </c>
      <c r="DB456">
        <v>3</v>
      </c>
      <c r="DC456">
        <v>1</v>
      </c>
      <c r="DD456">
        <v>41</v>
      </c>
      <c r="DE456">
        <v>24</v>
      </c>
      <c r="DF456">
        <v>14</v>
      </c>
      <c r="DG456">
        <v>24</v>
      </c>
      <c r="DH456">
        <v>17</v>
      </c>
      <c r="DI456" s="11">
        <f>DF456-DE456</f>
        <v>-10</v>
      </c>
      <c r="DJ456" s="6">
        <v>2.3487711</v>
      </c>
      <c r="DK456">
        <v>19</v>
      </c>
      <c r="DL456">
        <v>5</v>
      </c>
      <c r="DM456">
        <v>0</v>
      </c>
      <c r="DN456">
        <v>0</v>
      </c>
      <c r="DO456">
        <v>0</v>
      </c>
      <c r="DP456">
        <v>1223</v>
      </c>
      <c r="DQ456">
        <v>1544</v>
      </c>
      <c r="DR456">
        <v>932</v>
      </c>
      <c r="DS456">
        <v>1149</v>
      </c>
      <c r="DT456">
        <v>658</v>
      </c>
      <c r="DU456">
        <v>820</v>
      </c>
      <c r="DV456" s="6">
        <v>55.7</v>
      </c>
      <c r="DW456" s="6">
        <v>75.53</v>
      </c>
      <c r="DX456">
        <v>186</v>
      </c>
      <c r="DY456">
        <v>266</v>
      </c>
      <c r="DZ456">
        <v>56</v>
      </c>
      <c r="EA456">
        <v>72</v>
      </c>
      <c r="EB456">
        <v>39</v>
      </c>
      <c r="EC456">
        <v>53</v>
      </c>
      <c r="ED456">
        <v>58</v>
      </c>
      <c r="EE456">
        <v>64</v>
      </c>
      <c r="EF456" s="11">
        <f>EB456+ED456</f>
        <v>97</v>
      </c>
      <c r="EG456" s="11">
        <f>EC456+EE456</f>
        <v>117</v>
      </c>
      <c r="EH456">
        <v>715</v>
      </c>
      <c r="EI456">
        <v>634</v>
      </c>
      <c r="EJ456">
        <v>747</v>
      </c>
      <c r="EK456">
        <v>548</v>
      </c>
      <c r="EL456">
        <v>231</v>
      </c>
      <c r="EM456">
        <v>112</v>
      </c>
      <c r="EN456">
        <v>108</v>
      </c>
      <c r="EO456">
        <v>98</v>
      </c>
      <c r="EP456">
        <v>0</v>
      </c>
      <c r="EQ456">
        <v>3.5</v>
      </c>
      <c r="ER456">
        <v>3.5</v>
      </c>
      <c r="ES456">
        <v>3070.97</v>
      </c>
      <c r="ET456" s="11">
        <f>BC456+BJ456+Y456+DL456</f>
        <v>341</v>
      </c>
      <c r="EU456" s="6">
        <f>IF(DK456&gt;0,(BC456+BI456)/DK456,0)</f>
        <v>9.7894736842105257</v>
      </c>
      <c r="EV456" s="6">
        <f>(DP456+DQ456)/AB456*60</f>
        <v>109.53643957088001</v>
      </c>
      <c r="EW456" s="6">
        <v>8.6999999999999993</v>
      </c>
      <c r="EX456">
        <v>0.11</v>
      </c>
    </row>
    <row r="457" spans="1:154">
      <c r="A457" s="5">
        <v>8750000</v>
      </c>
      <c r="B457" t="s">
        <v>1690</v>
      </c>
      <c r="C457" t="s">
        <v>1691</v>
      </c>
      <c r="D457" t="s">
        <v>144</v>
      </c>
      <c r="E457" t="s">
        <v>145</v>
      </c>
      <c r="F457" t="s">
        <v>145</v>
      </c>
      <c r="G457">
        <v>73</v>
      </c>
      <c r="H457">
        <v>195</v>
      </c>
      <c r="I457">
        <v>2003</v>
      </c>
      <c r="J457">
        <v>2</v>
      </c>
      <c r="K457">
        <v>45</v>
      </c>
      <c r="L457" t="s">
        <v>154</v>
      </c>
      <c r="M457" t="s">
        <v>1692</v>
      </c>
      <c r="N457" t="s">
        <v>1693</v>
      </c>
      <c r="O457" t="s">
        <v>198</v>
      </c>
      <c r="P457" t="s">
        <v>274</v>
      </c>
      <c r="Q457">
        <v>79</v>
      </c>
      <c r="R457">
        <v>21</v>
      </c>
      <c r="S457">
        <v>32</v>
      </c>
      <c r="T457">
        <v>21</v>
      </c>
      <c r="U457">
        <v>11</v>
      </c>
      <c r="V457">
        <v>53</v>
      </c>
      <c r="W457">
        <v>12</v>
      </c>
      <c r="X457" s="6">
        <v>20.3</v>
      </c>
      <c r="Y457">
        <v>24</v>
      </c>
      <c r="Z457">
        <v>1939</v>
      </c>
      <c r="AA457">
        <v>92065</v>
      </c>
      <c r="AB457" s="6">
        <v>1532.03</v>
      </c>
      <c r="AC457" s="7">
        <v>19.333333333300001</v>
      </c>
      <c r="AD457" s="7">
        <f>AVERAGE(AA457/60/Q457,AB457/Q457,AC457)</f>
        <v>19.383037974672433</v>
      </c>
      <c r="AE457" s="8">
        <v>0.32396284227420846</v>
      </c>
      <c r="AF457" s="8">
        <v>0.53535353535353536</v>
      </c>
      <c r="AG457" s="8">
        <v>9.6868884540117411E-2</v>
      </c>
      <c r="AH457" s="9">
        <f>1-EA457/DU457</f>
        <v>0.90349417637271212</v>
      </c>
      <c r="AI457" s="10">
        <f>(AG457+AH457)*1000</f>
        <v>1000.3630609128296</v>
      </c>
      <c r="AJ457" s="7">
        <f>DZ457/AB457*60</f>
        <v>3.8772086708484825</v>
      </c>
      <c r="AK457" s="7">
        <f>EA457/AB457*60</f>
        <v>2.2714959889819388</v>
      </c>
      <c r="AL457" s="8">
        <f>IF(DZ457+EA457&gt;0,DZ457/(DZ457+EA457),0)</f>
        <v>0.63057324840764328</v>
      </c>
      <c r="AM457" s="11">
        <f>DZ457-EA457</f>
        <v>41</v>
      </c>
      <c r="AN457" s="7">
        <f>AJ457-AK457</f>
        <v>1.6057126818665437</v>
      </c>
      <c r="AO457">
        <v>479</v>
      </c>
      <c r="AP457">
        <v>480</v>
      </c>
      <c r="AQ457">
        <v>392</v>
      </c>
      <c r="AR457">
        <v>301</v>
      </c>
      <c r="AS457">
        <v>302</v>
      </c>
      <c r="AT457">
        <v>302</v>
      </c>
      <c r="AU457" s="6">
        <v>28.41</v>
      </c>
      <c r="AV457">
        <v>102</v>
      </c>
      <c r="AW457">
        <v>12</v>
      </c>
      <c r="AX457">
        <v>27</v>
      </c>
      <c r="AY457" s="11">
        <f>AW457+AX457</f>
        <v>39</v>
      </c>
      <c r="AZ457" s="6">
        <v>31.705300000000001</v>
      </c>
      <c r="BA457" s="6">
        <v>27.98</v>
      </c>
      <c r="BB457" s="6">
        <v>365.4</v>
      </c>
      <c r="BC457">
        <v>54</v>
      </c>
      <c r="BD457">
        <v>54</v>
      </c>
      <c r="BE457">
        <v>88</v>
      </c>
      <c r="BF457" s="11">
        <f>BD457-BE457</f>
        <v>-34</v>
      </c>
      <c r="BG457">
        <v>91</v>
      </c>
      <c r="BH457">
        <v>23</v>
      </c>
      <c r="BI457">
        <v>65</v>
      </c>
      <c r="BJ457">
        <v>47</v>
      </c>
      <c r="BK457">
        <v>23</v>
      </c>
      <c r="BL457">
        <v>64</v>
      </c>
      <c r="BM457">
        <v>47</v>
      </c>
      <c r="BN457" s="8">
        <f>BM457/DQ457</f>
        <v>4.1300527240773287E-2</v>
      </c>
      <c r="BO457">
        <v>1089</v>
      </c>
      <c r="BP457">
        <v>723</v>
      </c>
      <c r="BQ457">
        <v>1083</v>
      </c>
      <c r="BR457">
        <v>721</v>
      </c>
      <c r="BS457" s="8">
        <f>IF(BO457+BP457&gt;0,BO457/(BO457+BP457),0)</f>
        <v>0.60099337748344372</v>
      </c>
      <c r="BT457" s="8">
        <f>(BQ457+BR457)/(EH457+EI457)</f>
        <v>0.95449735449735451</v>
      </c>
      <c r="BU457">
        <v>340</v>
      </c>
      <c r="BV457">
        <v>259</v>
      </c>
      <c r="BW457">
        <v>324</v>
      </c>
      <c r="BX457">
        <v>185</v>
      </c>
      <c r="BY457">
        <v>420</v>
      </c>
      <c r="BZ457">
        <v>278</v>
      </c>
      <c r="CA457">
        <v>385</v>
      </c>
      <c r="CB457">
        <v>242</v>
      </c>
      <c r="CC457">
        <v>318</v>
      </c>
      <c r="CD457">
        <v>209</v>
      </c>
      <c r="CE457">
        <v>656</v>
      </c>
      <c r="CF457">
        <v>446</v>
      </c>
      <c r="CG457">
        <v>0</v>
      </c>
      <c r="CH457">
        <v>2</v>
      </c>
      <c r="CI457">
        <v>7</v>
      </c>
      <c r="CJ457">
        <v>1</v>
      </c>
      <c r="CK457">
        <v>0</v>
      </c>
      <c r="CL457">
        <v>0</v>
      </c>
      <c r="CM457">
        <v>2</v>
      </c>
      <c r="CN457">
        <v>1</v>
      </c>
      <c r="CO457">
        <v>4</v>
      </c>
      <c r="CP457">
        <v>5</v>
      </c>
      <c r="CQ457">
        <v>3</v>
      </c>
      <c r="CR457">
        <v>0</v>
      </c>
      <c r="CS457">
        <v>6</v>
      </c>
      <c r="CT457">
        <v>0</v>
      </c>
      <c r="CU457">
        <v>6</v>
      </c>
      <c r="CV457">
        <v>13</v>
      </c>
      <c r="CW457">
        <v>72</v>
      </c>
      <c r="CX457">
        <v>25</v>
      </c>
      <c r="CY457">
        <v>8</v>
      </c>
      <c r="CZ457">
        <v>17</v>
      </c>
      <c r="DA457">
        <v>74</v>
      </c>
      <c r="DB457">
        <v>22</v>
      </c>
      <c r="DC457">
        <v>2</v>
      </c>
      <c r="DD457">
        <v>153</v>
      </c>
      <c r="DE457">
        <v>12</v>
      </c>
      <c r="DF457">
        <v>7</v>
      </c>
      <c r="DG457">
        <v>10</v>
      </c>
      <c r="DH457">
        <v>6</v>
      </c>
      <c r="DI457" s="11">
        <f>DF457-DE457</f>
        <v>-5</v>
      </c>
      <c r="DJ457" s="6">
        <v>-0.48551696800000005</v>
      </c>
      <c r="DK457">
        <v>12</v>
      </c>
      <c r="DL457">
        <v>0</v>
      </c>
      <c r="DM457">
        <v>0</v>
      </c>
      <c r="DN457">
        <v>0</v>
      </c>
      <c r="DO457">
        <v>0</v>
      </c>
      <c r="DP457">
        <v>1845</v>
      </c>
      <c r="DQ457">
        <v>1138</v>
      </c>
      <c r="DR457">
        <v>1416</v>
      </c>
      <c r="DS457">
        <v>844</v>
      </c>
      <c r="DT457">
        <v>1022</v>
      </c>
      <c r="DU457">
        <v>601</v>
      </c>
      <c r="DV457" s="6">
        <v>88.5</v>
      </c>
      <c r="DW457" s="6">
        <v>52.36</v>
      </c>
      <c r="DX457">
        <v>281</v>
      </c>
      <c r="DY457">
        <v>167</v>
      </c>
      <c r="DZ457">
        <v>99</v>
      </c>
      <c r="EA457">
        <v>58</v>
      </c>
      <c r="EB457">
        <v>58</v>
      </c>
      <c r="EC457">
        <v>27</v>
      </c>
      <c r="ED457">
        <v>72</v>
      </c>
      <c r="EE457">
        <v>53</v>
      </c>
      <c r="EF457" s="11">
        <f>EB457+ED457</f>
        <v>130</v>
      </c>
      <c r="EG457" s="11">
        <f>EC457+EE457</f>
        <v>80</v>
      </c>
      <c r="EH457">
        <v>1124</v>
      </c>
      <c r="EI457">
        <v>766</v>
      </c>
      <c r="EJ457">
        <v>388</v>
      </c>
      <c r="EK457">
        <v>499</v>
      </c>
      <c r="EL457">
        <v>237</v>
      </c>
      <c r="EM457">
        <v>199</v>
      </c>
      <c r="EN457">
        <v>90</v>
      </c>
      <c r="EO457">
        <v>95</v>
      </c>
      <c r="EP457">
        <v>4.2</v>
      </c>
      <c r="EQ457">
        <v>2.5</v>
      </c>
      <c r="ER457">
        <v>6.6</v>
      </c>
      <c r="ES457">
        <v>3197</v>
      </c>
      <c r="ET457" s="11">
        <f>BC457+BJ457+Y457+DL457</f>
        <v>125</v>
      </c>
      <c r="EU457" s="6">
        <f>IF(DK457&gt;0,(BC457+BI457)/DK457,0)</f>
        <v>9.9166666666666661</v>
      </c>
      <c r="EV457" s="6">
        <f>(DP457+DQ457)/AB457*60</f>
        <v>116.82538853677801</v>
      </c>
      <c r="EW457" s="6">
        <v>87.4</v>
      </c>
      <c r="EX457">
        <v>1.1100000000000001</v>
      </c>
    </row>
    <row r="458" spans="1:154">
      <c r="A458" s="5">
        <v>5500000</v>
      </c>
      <c r="B458" t="s">
        <v>1694</v>
      </c>
      <c r="C458" t="s">
        <v>1695</v>
      </c>
      <c r="D458" t="s">
        <v>144</v>
      </c>
      <c r="E458" t="s">
        <v>145</v>
      </c>
      <c r="F458" t="s">
        <v>145</v>
      </c>
      <c r="G458">
        <v>73</v>
      </c>
      <c r="H458">
        <v>200</v>
      </c>
      <c r="I458">
        <v>2008</v>
      </c>
      <c r="J458">
        <v>7</v>
      </c>
      <c r="K458">
        <v>186</v>
      </c>
      <c r="L458" t="s">
        <v>154</v>
      </c>
      <c r="M458" t="s">
        <v>1696</v>
      </c>
      <c r="N458" t="s">
        <v>1407</v>
      </c>
      <c r="O458" t="s">
        <v>149</v>
      </c>
      <c r="P458" t="s">
        <v>225</v>
      </c>
      <c r="Q458">
        <v>81</v>
      </c>
      <c r="R458">
        <v>9</v>
      </c>
      <c r="S458">
        <v>19</v>
      </c>
      <c r="T458">
        <v>9</v>
      </c>
      <c r="U458">
        <v>10</v>
      </c>
      <c r="V458">
        <v>28</v>
      </c>
      <c r="W458">
        <v>-14</v>
      </c>
      <c r="X458" s="6">
        <v>-10.4</v>
      </c>
      <c r="Y458">
        <v>53</v>
      </c>
      <c r="Z458">
        <v>2019</v>
      </c>
      <c r="AA458">
        <v>95309</v>
      </c>
      <c r="AB458" s="6">
        <v>1584.56</v>
      </c>
      <c r="AC458" s="7">
        <v>19.616666666699999</v>
      </c>
      <c r="AD458" s="7">
        <f>AVERAGE(AA458/60/Q458,AB458/Q458,AC458)</f>
        <v>19.596680384098903</v>
      </c>
      <c r="AE458" s="8">
        <v>0.33343293506668403</v>
      </c>
      <c r="AF458" s="8">
        <v>0.45161290322580644</v>
      </c>
      <c r="AG458" s="8">
        <v>8.0834419817470665E-2</v>
      </c>
      <c r="AH458" s="9">
        <f>1-EA458/DU458</f>
        <v>0.90545454545454551</v>
      </c>
      <c r="AI458" s="10">
        <f>(AG458+AH458)*1000</f>
        <v>986.28896527201618</v>
      </c>
      <c r="AJ458" s="7">
        <f>DZ458/AB458*60</f>
        <v>2.3476548694905843</v>
      </c>
      <c r="AK458" s="7">
        <f>EA458/AB458*60</f>
        <v>2.9535012874236384</v>
      </c>
      <c r="AL458" s="8">
        <f>IF(DZ458+EA458&gt;0,DZ458/(DZ458+EA458),0)</f>
        <v>0.44285714285714284</v>
      </c>
      <c r="AM458" s="11">
        <f>DZ458-EA458</f>
        <v>-16</v>
      </c>
      <c r="AN458" s="7">
        <f>AJ458-AK458</f>
        <v>-0.60584641793305405</v>
      </c>
      <c r="AO458">
        <v>199</v>
      </c>
      <c r="AP458">
        <v>199</v>
      </c>
      <c r="AQ458">
        <v>153</v>
      </c>
      <c r="AR458">
        <v>98</v>
      </c>
      <c r="AS458">
        <v>98</v>
      </c>
      <c r="AT458">
        <v>98</v>
      </c>
      <c r="AU458" s="6">
        <v>5.8</v>
      </c>
      <c r="AV458">
        <v>12</v>
      </c>
      <c r="AW458">
        <v>3</v>
      </c>
      <c r="AX458">
        <v>3</v>
      </c>
      <c r="AY458" s="11">
        <f>AW458+AX458</f>
        <v>6</v>
      </c>
      <c r="AZ458" s="6">
        <v>48.8367</v>
      </c>
      <c r="BA458" s="6">
        <v>47.13</v>
      </c>
      <c r="BB458" s="6">
        <v>182.4</v>
      </c>
      <c r="BC458">
        <v>106</v>
      </c>
      <c r="BD458">
        <v>106</v>
      </c>
      <c r="BE458">
        <v>96</v>
      </c>
      <c r="BF458" s="11">
        <f>BD458-BE458</f>
        <v>10</v>
      </c>
      <c r="BG458">
        <v>55</v>
      </c>
      <c r="BH458">
        <v>31</v>
      </c>
      <c r="BI458">
        <v>19</v>
      </c>
      <c r="BJ458">
        <v>90</v>
      </c>
      <c r="BK458">
        <v>31</v>
      </c>
      <c r="BL458">
        <v>19</v>
      </c>
      <c r="BM458">
        <v>90</v>
      </c>
      <c r="BN458" s="8">
        <f>BM458/DQ458</f>
        <v>6.4888248017303529E-2</v>
      </c>
      <c r="BO458">
        <v>0</v>
      </c>
      <c r="BP458">
        <v>1</v>
      </c>
      <c r="BQ458">
        <v>0</v>
      </c>
      <c r="BR458">
        <v>1</v>
      </c>
      <c r="BS458" s="8">
        <f>IF(BO458+BP458&gt;0,BO458/(BO458+BP458),0)</f>
        <v>0</v>
      </c>
      <c r="BT458" s="8">
        <f>(BQ458+BR458)/(EH458+EI458)</f>
        <v>6.1652281134401974E-4</v>
      </c>
      <c r="BU458">
        <v>0</v>
      </c>
      <c r="BV458">
        <v>0</v>
      </c>
      <c r="BW458">
        <v>0</v>
      </c>
      <c r="BX458">
        <v>1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1</v>
      </c>
      <c r="CG458">
        <v>0</v>
      </c>
      <c r="CH458">
        <v>2</v>
      </c>
      <c r="CI458">
        <v>2</v>
      </c>
      <c r="CJ458">
        <v>1</v>
      </c>
      <c r="CK458">
        <v>0</v>
      </c>
      <c r="CL458">
        <v>0</v>
      </c>
      <c r="CM458">
        <v>0</v>
      </c>
      <c r="CN458">
        <v>0</v>
      </c>
      <c r="CO458">
        <v>4</v>
      </c>
      <c r="CP458">
        <v>2</v>
      </c>
      <c r="CQ458">
        <v>0</v>
      </c>
      <c r="CR458">
        <v>0</v>
      </c>
      <c r="CS458">
        <v>3</v>
      </c>
      <c r="CT458">
        <v>0</v>
      </c>
      <c r="CU458">
        <v>0</v>
      </c>
      <c r="CV458">
        <v>1</v>
      </c>
      <c r="CW458">
        <v>54</v>
      </c>
      <c r="CX458">
        <v>2</v>
      </c>
      <c r="CY458">
        <v>1</v>
      </c>
      <c r="CZ458">
        <v>56</v>
      </c>
      <c r="DA458">
        <v>14</v>
      </c>
      <c r="DB458">
        <v>2</v>
      </c>
      <c r="DC458">
        <v>0</v>
      </c>
      <c r="DD458">
        <v>23</v>
      </c>
      <c r="DE458">
        <v>21</v>
      </c>
      <c r="DF458">
        <v>10</v>
      </c>
      <c r="DG458">
        <v>20</v>
      </c>
      <c r="DH458">
        <v>9</v>
      </c>
      <c r="DI458" s="11">
        <f>DF458-DE458</f>
        <v>-11</v>
      </c>
      <c r="DJ458" s="6">
        <v>-1.00511756</v>
      </c>
      <c r="DK458">
        <v>19</v>
      </c>
      <c r="DL458">
        <v>1</v>
      </c>
      <c r="DM458">
        <v>0</v>
      </c>
      <c r="DN458">
        <v>1</v>
      </c>
      <c r="DO458">
        <v>0</v>
      </c>
      <c r="DP458">
        <v>1355</v>
      </c>
      <c r="DQ458">
        <v>1387</v>
      </c>
      <c r="DR458">
        <v>1050</v>
      </c>
      <c r="DS458">
        <v>1092</v>
      </c>
      <c r="DT458">
        <v>767</v>
      </c>
      <c r="DU458">
        <v>825</v>
      </c>
      <c r="DV458" s="6">
        <v>61.58</v>
      </c>
      <c r="DW458" s="6">
        <v>70.760000000000005</v>
      </c>
      <c r="DX458">
        <v>193</v>
      </c>
      <c r="DY458">
        <v>231</v>
      </c>
      <c r="DZ458">
        <v>62</v>
      </c>
      <c r="EA458">
        <v>78</v>
      </c>
      <c r="EB458">
        <v>46</v>
      </c>
      <c r="EC458">
        <v>54</v>
      </c>
      <c r="ED458">
        <v>54</v>
      </c>
      <c r="EE458">
        <v>62</v>
      </c>
      <c r="EF458" s="11">
        <f>EB458+ED458</f>
        <v>100</v>
      </c>
      <c r="EG458" s="11">
        <f>EC458+EE458</f>
        <v>116</v>
      </c>
      <c r="EH458">
        <v>782</v>
      </c>
      <c r="EI458">
        <v>840</v>
      </c>
      <c r="EJ458">
        <v>548</v>
      </c>
      <c r="EK458">
        <v>461</v>
      </c>
      <c r="EL458">
        <v>235</v>
      </c>
      <c r="EM458">
        <v>194</v>
      </c>
      <c r="EN458">
        <v>96</v>
      </c>
      <c r="EO458">
        <v>104</v>
      </c>
      <c r="EP458">
        <v>2.1</v>
      </c>
      <c r="EQ458">
        <v>2.8</v>
      </c>
      <c r="ER458">
        <v>4.9000000000000004</v>
      </c>
      <c r="ES458">
        <v>3167.7</v>
      </c>
      <c r="ET458" s="11">
        <f>BC458+BJ458+Y458+DL458</f>
        <v>250</v>
      </c>
      <c r="EU458" s="6">
        <f>IF(DK458&gt;0,(BC458+BI458)/DK458,0)</f>
        <v>6.5789473684210522</v>
      </c>
      <c r="EV458" s="6">
        <f>(DP458+DQ458)/AB458*60</f>
        <v>103.82692987327714</v>
      </c>
      <c r="EW458" s="6">
        <v>24.6</v>
      </c>
      <c r="EX458">
        <v>0.3</v>
      </c>
    </row>
    <row r="459" spans="1:154">
      <c r="A459" s="5">
        <v>1125000</v>
      </c>
      <c r="B459" t="s">
        <v>1697</v>
      </c>
      <c r="C459" t="s">
        <v>587</v>
      </c>
      <c r="D459" t="s">
        <v>210</v>
      </c>
      <c r="E459" t="s">
        <v>145</v>
      </c>
      <c r="F459" t="s">
        <v>145</v>
      </c>
      <c r="G459">
        <v>73</v>
      </c>
      <c r="H459">
        <v>225</v>
      </c>
      <c r="I459">
        <v>2005</v>
      </c>
      <c r="J459">
        <v>5</v>
      </c>
      <c r="K459">
        <v>156</v>
      </c>
      <c r="L459" t="s">
        <v>154</v>
      </c>
      <c r="M459" t="s">
        <v>1698</v>
      </c>
      <c r="N459" t="s">
        <v>212</v>
      </c>
      <c r="O459" t="s">
        <v>163</v>
      </c>
      <c r="P459" t="s">
        <v>261</v>
      </c>
      <c r="Q459">
        <v>80</v>
      </c>
      <c r="R459">
        <v>7</v>
      </c>
      <c r="S459">
        <v>6</v>
      </c>
      <c r="T459">
        <v>5</v>
      </c>
      <c r="U459">
        <v>1</v>
      </c>
      <c r="V459">
        <v>13</v>
      </c>
      <c r="W459">
        <v>4</v>
      </c>
      <c r="X459" s="6">
        <v>1.5</v>
      </c>
      <c r="Y459">
        <v>104</v>
      </c>
      <c r="Z459">
        <v>1078</v>
      </c>
      <c r="AA459">
        <v>42648</v>
      </c>
      <c r="AB459" s="6">
        <v>710.84</v>
      </c>
      <c r="AC459" s="7">
        <v>8.8833333332999995</v>
      </c>
      <c r="AD459" s="7">
        <f>AVERAGE(AA459/60/Q459,AB459/Q459,AC459)</f>
        <v>8.8846111110999999</v>
      </c>
      <c r="AE459" s="8">
        <v>0.18158734375758381</v>
      </c>
      <c r="AF459" s="8">
        <v>0.5</v>
      </c>
      <c r="AG459" s="8">
        <v>8.5526315789473686E-2</v>
      </c>
      <c r="AH459" s="9">
        <f>1-EA459/DU459</f>
        <v>0.93597560975609762</v>
      </c>
      <c r="AI459" s="10">
        <f>(AG459+AH459)*1000</f>
        <v>1021.5019255455713</v>
      </c>
      <c r="AJ459" s="7">
        <f>DZ459/AB459*60</f>
        <v>2.1945866861741035</v>
      </c>
      <c r="AK459" s="7">
        <f>EA459/AB459*60</f>
        <v>1.7725507849867761</v>
      </c>
      <c r="AL459" s="8">
        <f>IF(DZ459+EA459&gt;0,DZ459/(DZ459+EA459),0)</f>
        <v>0.55319148936170215</v>
      </c>
      <c r="AM459" s="11">
        <f>DZ459-EA459</f>
        <v>5</v>
      </c>
      <c r="AN459" s="7">
        <f>AJ459-AK459</f>
        <v>0.42203590118732737</v>
      </c>
      <c r="AO459">
        <v>105</v>
      </c>
      <c r="AP459">
        <v>104</v>
      </c>
      <c r="AQ459">
        <v>83</v>
      </c>
      <c r="AR459">
        <v>58</v>
      </c>
      <c r="AS459">
        <v>58</v>
      </c>
      <c r="AT459">
        <v>58</v>
      </c>
      <c r="AU459" s="6">
        <v>7.47</v>
      </c>
      <c r="AV459">
        <v>27</v>
      </c>
      <c r="AW459">
        <v>9</v>
      </c>
      <c r="AX459">
        <v>7</v>
      </c>
      <c r="AY459" s="11">
        <f>AW459+AX459</f>
        <v>16</v>
      </c>
      <c r="AZ459" s="6">
        <v>25.2241</v>
      </c>
      <c r="BA459" s="6">
        <v>21.73</v>
      </c>
      <c r="BB459" s="6">
        <v>102.1</v>
      </c>
      <c r="BC459">
        <v>239</v>
      </c>
      <c r="BD459">
        <v>239</v>
      </c>
      <c r="BE459">
        <v>76</v>
      </c>
      <c r="BF459" s="11">
        <f>BD459-BE459</f>
        <v>163</v>
      </c>
      <c r="BG459">
        <v>25</v>
      </c>
      <c r="BH459">
        <v>4</v>
      </c>
      <c r="BI459">
        <v>11</v>
      </c>
      <c r="BJ459">
        <v>26</v>
      </c>
      <c r="BK459">
        <v>4</v>
      </c>
      <c r="BL459">
        <v>11</v>
      </c>
      <c r="BM459">
        <v>26</v>
      </c>
      <c r="BN459" s="8">
        <f>BM459/DQ459</f>
        <v>4.2003231017770599E-2</v>
      </c>
      <c r="BO459">
        <v>0</v>
      </c>
      <c r="BP459">
        <v>5</v>
      </c>
      <c r="BQ459">
        <v>0</v>
      </c>
      <c r="BR459">
        <v>5</v>
      </c>
      <c r="BS459" s="8">
        <f>IF(BO459+BP459&gt;0,BO459/(BO459+BP459),0)</f>
        <v>0</v>
      </c>
      <c r="BT459" s="8">
        <f>(BQ459+BR459)/(EH459+EI459)</f>
        <v>8.6655112651646445E-3</v>
      </c>
      <c r="BU459">
        <v>0</v>
      </c>
      <c r="BV459">
        <v>3</v>
      </c>
      <c r="BW459">
        <v>0</v>
      </c>
      <c r="BX459">
        <v>1</v>
      </c>
      <c r="BY459">
        <v>0</v>
      </c>
      <c r="BZ459">
        <v>1</v>
      </c>
      <c r="CA459">
        <v>0</v>
      </c>
      <c r="CB459">
        <v>1</v>
      </c>
      <c r="CC459">
        <v>0</v>
      </c>
      <c r="CD459">
        <v>2</v>
      </c>
      <c r="CE459">
        <v>0</v>
      </c>
      <c r="CF459">
        <v>3</v>
      </c>
      <c r="CG459">
        <v>0</v>
      </c>
      <c r="CH459">
        <v>2</v>
      </c>
      <c r="CI459">
        <v>1</v>
      </c>
      <c r="CJ459">
        <v>0</v>
      </c>
      <c r="CK459">
        <v>0</v>
      </c>
      <c r="CL459">
        <v>1</v>
      </c>
      <c r="CM459">
        <v>0</v>
      </c>
      <c r="CN459">
        <v>0</v>
      </c>
      <c r="CO459">
        <v>0</v>
      </c>
      <c r="CP459">
        <v>0</v>
      </c>
      <c r="CQ459">
        <v>2</v>
      </c>
      <c r="CR459">
        <v>0</v>
      </c>
      <c r="CS459">
        <v>5</v>
      </c>
      <c r="CT459">
        <v>0</v>
      </c>
      <c r="CU459">
        <v>1</v>
      </c>
      <c r="CV459">
        <v>0</v>
      </c>
      <c r="CW459">
        <v>24</v>
      </c>
      <c r="CX459">
        <v>7</v>
      </c>
      <c r="CY459">
        <v>3</v>
      </c>
      <c r="CZ459">
        <v>6</v>
      </c>
      <c r="DA459">
        <v>2</v>
      </c>
      <c r="DB459">
        <v>10</v>
      </c>
      <c r="DC459">
        <v>0</v>
      </c>
      <c r="DD459">
        <v>30</v>
      </c>
      <c r="DE459">
        <v>27</v>
      </c>
      <c r="DF459">
        <v>16</v>
      </c>
      <c r="DG459">
        <v>22</v>
      </c>
      <c r="DH459">
        <v>13</v>
      </c>
      <c r="DI459" s="11">
        <f>DF459-DE459</f>
        <v>-11</v>
      </c>
      <c r="DJ459" s="6">
        <v>-7.9981600585999999</v>
      </c>
      <c r="DK459">
        <v>17</v>
      </c>
      <c r="DL459">
        <v>6</v>
      </c>
      <c r="DM459">
        <v>0</v>
      </c>
      <c r="DN459">
        <v>3</v>
      </c>
      <c r="DO459">
        <v>1</v>
      </c>
      <c r="DP459">
        <v>532</v>
      </c>
      <c r="DQ459">
        <v>619</v>
      </c>
      <c r="DR459">
        <v>402</v>
      </c>
      <c r="DS459">
        <v>453</v>
      </c>
      <c r="DT459">
        <v>304</v>
      </c>
      <c r="DU459">
        <v>328</v>
      </c>
      <c r="DV459" s="6">
        <v>23.78</v>
      </c>
      <c r="DW459" s="6">
        <v>24.69</v>
      </c>
      <c r="DX459">
        <v>73</v>
      </c>
      <c r="DY459">
        <v>70</v>
      </c>
      <c r="DZ459">
        <v>26</v>
      </c>
      <c r="EA459">
        <v>21</v>
      </c>
      <c r="EB459">
        <v>24</v>
      </c>
      <c r="EC459">
        <v>23</v>
      </c>
      <c r="ED459">
        <v>28</v>
      </c>
      <c r="EE459">
        <v>25</v>
      </c>
      <c r="EF459" s="11">
        <f>EB459+ED459</f>
        <v>52</v>
      </c>
      <c r="EG459" s="11">
        <f>EC459+EE459</f>
        <v>48</v>
      </c>
      <c r="EH459">
        <v>286</v>
      </c>
      <c r="EI459">
        <v>291</v>
      </c>
      <c r="EJ459">
        <v>507</v>
      </c>
      <c r="EK459">
        <v>364</v>
      </c>
      <c r="EL459">
        <v>43</v>
      </c>
      <c r="EM459">
        <v>71</v>
      </c>
      <c r="EN459">
        <v>62</v>
      </c>
      <c r="EO459">
        <v>34</v>
      </c>
      <c r="EP459">
        <v>0.2</v>
      </c>
      <c r="EQ459">
        <v>1</v>
      </c>
      <c r="ER459">
        <v>1.2</v>
      </c>
      <c r="ES459">
        <v>3203.75</v>
      </c>
      <c r="ET459" s="11">
        <f>BC459+BJ459+Y459+DL459</f>
        <v>375</v>
      </c>
      <c r="EU459" s="6">
        <f>IF(DK459&gt;0,(BC459+BI459)/DK459,0)</f>
        <v>14.705882352941176</v>
      </c>
      <c r="EV459" s="6">
        <f>(DP459+DQ459)/AB459*60</f>
        <v>97.152664453322828</v>
      </c>
      <c r="EW459" s="6">
        <v>10.1</v>
      </c>
      <c r="EX459">
        <v>0.13</v>
      </c>
    </row>
    <row r="460" spans="1:154">
      <c r="A460" s="5">
        <v>1050000</v>
      </c>
      <c r="B460" t="s">
        <v>1699</v>
      </c>
      <c r="C460" t="s">
        <v>397</v>
      </c>
      <c r="D460" t="s">
        <v>153</v>
      </c>
      <c r="E460" t="s">
        <v>145</v>
      </c>
      <c r="F460" t="s">
        <v>145</v>
      </c>
      <c r="G460">
        <v>76</v>
      </c>
      <c r="H460">
        <v>221</v>
      </c>
      <c r="I460">
        <v>2007</v>
      </c>
      <c r="J460">
        <v>3</v>
      </c>
      <c r="K460">
        <v>78</v>
      </c>
      <c r="L460" t="s">
        <v>154</v>
      </c>
      <c r="M460" t="s">
        <v>1700</v>
      </c>
      <c r="N460" t="s">
        <v>1701</v>
      </c>
      <c r="O460" t="s">
        <v>149</v>
      </c>
      <c r="P460" t="s">
        <v>261</v>
      </c>
      <c r="Q460">
        <v>38</v>
      </c>
      <c r="R460">
        <v>1</v>
      </c>
      <c r="S460">
        <v>3</v>
      </c>
      <c r="T460">
        <v>2</v>
      </c>
      <c r="U460">
        <v>1</v>
      </c>
      <c r="V460">
        <v>4</v>
      </c>
      <c r="W460">
        <v>11</v>
      </c>
      <c r="X460" s="6">
        <v>6.7</v>
      </c>
      <c r="Y460">
        <v>15</v>
      </c>
      <c r="Z460">
        <v>865</v>
      </c>
      <c r="AA460">
        <v>32118</v>
      </c>
      <c r="AB460" s="6">
        <v>533.75</v>
      </c>
      <c r="AC460" s="7">
        <v>14.083333333300001</v>
      </c>
      <c r="AD460" s="7">
        <f>AVERAGE(AA460/60/Q460,AB460/Q460,AC460)</f>
        <v>14.072076023380703</v>
      </c>
      <c r="AE460" s="8">
        <v>0.25679205977301267</v>
      </c>
      <c r="AF460" s="8">
        <v>0.17391304347826086</v>
      </c>
      <c r="AG460" s="8">
        <v>9.6234309623430964E-2</v>
      </c>
      <c r="AH460" s="9">
        <f>1-EA460/DU460</f>
        <v>0.908675799086758</v>
      </c>
      <c r="AI460" s="10">
        <f>(AG460+AH460)*1000</f>
        <v>1004.9101087101891</v>
      </c>
      <c r="AJ460" s="7">
        <f>DZ460/AB460*60</f>
        <v>2.5854800936768152</v>
      </c>
      <c r="AK460" s="7">
        <f>EA460/AB460*60</f>
        <v>2.2482435597189694</v>
      </c>
      <c r="AL460" s="8">
        <f>IF(DZ460+EA460&gt;0,DZ460/(DZ460+EA460),0)</f>
        <v>0.53488372093023251</v>
      </c>
      <c r="AM460" s="11">
        <f>DZ460-EA460</f>
        <v>3</v>
      </c>
      <c r="AN460" s="7">
        <f>AJ460-AK460</f>
        <v>0.33723653395784581</v>
      </c>
      <c r="AO460">
        <v>87</v>
      </c>
      <c r="AP460">
        <v>87</v>
      </c>
      <c r="AQ460">
        <v>65</v>
      </c>
      <c r="AR460">
        <v>45</v>
      </c>
      <c r="AS460">
        <v>45</v>
      </c>
      <c r="AT460">
        <v>45</v>
      </c>
      <c r="AU460" s="6">
        <v>2.08</v>
      </c>
      <c r="AV460">
        <v>2</v>
      </c>
      <c r="AW460">
        <v>0</v>
      </c>
      <c r="AX460">
        <v>1</v>
      </c>
      <c r="AY460" s="11">
        <f>AW460+AX460</f>
        <v>1</v>
      </c>
      <c r="AZ460" s="6">
        <v>47.7333</v>
      </c>
      <c r="BA460" s="6">
        <v>40.29</v>
      </c>
      <c r="BB460" s="6">
        <v>39</v>
      </c>
      <c r="BC460">
        <v>77</v>
      </c>
      <c r="BD460">
        <v>77</v>
      </c>
      <c r="BE460">
        <v>72</v>
      </c>
      <c r="BF460" s="11">
        <f>BD460-BE460</f>
        <v>5</v>
      </c>
      <c r="BG460">
        <v>20</v>
      </c>
      <c r="BH460">
        <v>13</v>
      </c>
      <c r="BI460">
        <v>4</v>
      </c>
      <c r="BJ460">
        <v>50</v>
      </c>
      <c r="BK460">
        <v>13</v>
      </c>
      <c r="BL460">
        <v>4</v>
      </c>
      <c r="BM460">
        <v>50</v>
      </c>
      <c r="BN460" s="8">
        <f>BM460/DQ460</f>
        <v>0.10683760683760683</v>
      </c>
      <c r="BO460">
        <v>0</v>
      </c>
      <c r="BP460">
        <v>0</v>
      </c>
      <c r="BQ460">
        <v>0</v>
      </c>
      <c r="BR460">
        <v>0</v>
      </c>
      <c r="BS460" s="8">
        <f>IF(BO460+BP460&gt;0,BO460/(BO460+BP460),0)</f>
        <v>0</v>
      </c>
      <c r="BT460" s="8">
        <f>(BQ460+BR460)/(EH460+EI460)</f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1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1</v>
      </c>
      <c r="CW460">
        <v>19</v>
      </c>
      <c r="CX460">
        <v>3</v>
      </c>
      <c r="CY460">
        <v>0</v>
      </c>
      <c r="CZ460">
        <v>13</v>
      </c>
      <c r="DA460">
        <v>3</v>
      </c>
      <c r="DB460">
        <v>1</v>
      </c>
      <c r="DC460">
        <v>0</v>
      </c>
      <c r="DD460">
        <v>25</v>
      </c>
      <c r="DE460">
        <v>6</v>
      </c>
      <c r="DF460">
        <v>2</v>
      </c>
      <c r="DG460">
        <v>6</v>
      </c>
      <c r="DH460">
        <v>2</v>
      </c>
      <c r="DI460" s="11">
        <f>DF460-DE460</f>
        <v>-4</v>
      </c>
      <c r="DJ460" s="6">
        <v>0.48920069999999999</v>
      </c>
      <c r="DK460">
        <v>5</v>
      </c>
      <c r="DL460">
        <v>1</v>
      </c>
      <c r="DM460">
        <v>0</v>
      </c>
      <c r="DN460">
        <v>0</v>
      </c>
      <c r="DO460">
        <v>0</v>
      </c>
      <c r="DP460">
        <v>442</v>
      </c>
      <c r="DQ460">
        <v>468</v>
      </c>
      <c r="DR460">
        <v>338</v>
      </c>
      <c r="DS460">
        <v>319</v>
      </c>
      <c r="DT460">
        <v>239</v>
      </c>
      <c r="DU460">
        <v>219</v>
      </c>
      <c r="DV460" s="6">
        <v>20.82</v>
      </c>
      <c r="DW460" s="6">
        <v>17.46</v>
      </c>
      <c r="DX460">
        <v>63</v>
      </c>
      <c r="DY460">
        <v>48</v>
      </c>
      <c r="DZ460">
        <v>23</v>
      </c>
      <c r="EA460">
        <v>20</v>
      </c>
      <c r="EB460">
        <v>11</v>
      </c>
      <c r="EC460">
        <v>9</v>
      </c>
      <c r="ED460">
        <v>20</v>
      </c>
      <c r="EE460">
        <v>22</v>
      </c>
      <c r="EF460" s="11">
        <f>EB460+ED460</f>
        <v>31</v>
      </c>
      <c r="EG460" s="11">
        <f>EC460+EE460</f>
        <v>31</v>
      </c>
      <c r="EH460">
        <v>225</v>
      </c>
      <c r="EI460">
        <v>245</v>
      </c>
      <c r="EJ460">
        <v>277</v>
      </c>
      <c r="EK460">
        <v>262</v>
      </c>
      <c r="EL460">
        <v>59</v>
      </c>
      <c r="EM460">
        <v>69</v>
      </c>
      <c r="EN460">
        <v>24</v>
      </c>
      <c r="EO460">
        <v>26</v>
      </c>
      <c r="EP460">
        <v>-0.1</v>
      </c>
      <c r="EQ460">
        <v>2.1</v>
      </c>
      <c r="ER460">
        <v>2</v>
      </c>
      <c r="ES460">
        <v>1544.78</v>
      </c>
      <c r="ET460" s="11">
        <f>BC460+BJ460+Y460+DL460</f>
        <v>143</v>
      </c>
      <c r="EU460" s="6">
        <f>IF(DK460&gt;0,(BC460+BI460)/DK460,0)</f>
        <v>16.2</v>
      </c>
      <c r="EV460" s="6">
        <f>(DP460+DQ460)/AB460*60</f>
        <v>102.29508196721311</v>
      </c>
      <c r="EW460" s="6">
        <v>10.7</v>
      </c>
      <c r="EX460">
        <v>0.28000000000000003</v>
      </c>
    </row>
    <row r="461" spans="1:154">
      <c r="A461" s="5">
        <v>700000</v>
      </c>
      <c r="B461" t="s">
        <v>1702</v>
      </c>
      <c r="C461" t="s">
        <v>180</v>
      </c>
      <c r="E461" t="s">
        <v>181</v>
      </c>
      <c r="F461" t="s">
        <v>181</v>
      </c>
      <c r="G461">
        <v>73</v>
      </c>
      <c r="H461">
        <v>200</v>
      </c>
      <c r="I461">
        <v>2011</v>
      </c>
      <c r="J461">
        <v>5</v>
      </c>
      <c r="K461">
        <v>126</v>
      </c>
      <c r="L461" t="s">
        <v>146</v>
      </c>
      <c r="M461" t="s">
        <v>1703</v>
      </c>
      <c r="N461" t="s">
        <v>1704</v>
      </c>
      <c r="O461" t="s">
        <v>149</v>
      </c>
      <c r="P461" t="s">
        <v>150</v>
      </c>
      <c r="Q461">
        <v>33</v>
      </c>
      <c r="R461">
        <v>3</v>
      </c>
      <c r="S461">
        <v>8</v>
      </c>
      <c r="T461">
        <v>3</v>
      </c>
      <c r="U461">
        <v>5</v>
      </c>
      <c r="V461">
        <v>11</v>
      </c>
      <c r="W461">
        <v>5</v>
      </c>
      <c r="X461" s="6">
        <v>5.8</v>
      </c>
      <c r="Y461">
        <v>4</v>
      </c>
      <c r="Z461">
        <v>615</v>
      </c>
      <c r="AA461">
        <v>26016</v>
      </c>
      <c r="AB461" s="6">
        <v>432.8</v>
      </c>
      <c r="AC461" s="7">
        <v>13.1333333333</v>
      </c>
      <c r="AD461" s="7">
        <f>AVERAGE(AA461/60/Q461,AB461/Q461,AC461)</f>
        <v>13.129292929281819</v>
      </c>
      <c r="AE461" s="8">
        <v>0.25007367003911735</v>
      </c>
      <c r="AF461" s="8">
        <v>0.7857142857142857</v>
      </c>
      <c r="AG461" s="8">
        <v>6.2780269058295965E-2</v>
      </c>
      <c r="AH461" s="9">
        <f>1-EA461/DU461</f>
        <v>0.9285714285714286</v>
      </c>
      <c r="AI461" s="10">
        <f>(AG461+AH461)*1000</f>
        <v>991.35169762972453</v>
      </c>
      <c r="AJ461" s="7">
        <f>DZ461/AB461*60</f>
        <v>1.9408502772643252</v>
      </c>
      <c r="AK461" s="7">
        <f>EA461/AB461*60</f>
        <v>1.8022181146025877</v>
      </c>
      <c r="AL461" s="8">
        <f>IF(DZ461+EA461&gt;0,DZ461/(DZ461+EA461),0)</f>
        <v>0.51851851851851849</v>
      </c>
      <c r="AM461" s="11">
        <f>DZ461-EA461</f>
        <v>1</v>
      </c>
      <c r="AN461" s="7">
        <f>AJ461-AK461</f>
        <v>0.1386321626617375</v>
      </c>
      <c r="AO461">
        <v>72</v>
      </c>
      <c r="AP461">
        <v>72</v>
      </c>
      <c r="AQ461">
        <v>37</v>
      </c>
      <c r="AR461">
        <v>25</v>
      </c>
      <c r="AS461">
        <v>25</v>
      </c>
      <c r="AT461">
        <v>25</v>
      </c>
      <c r="AU461" s="6">
        <v>1.37</v>
      </c>
      <c r="AV461">
        <v>2</v>
      </c>
      <c r="AW461">
        <v>3</v>
      </c>
      <c r="AX461">
        <v>4</v>
      </c>
      <c r="AY461" s="11">
        <f>AW461+AX461</f>
        <v>7</v>
      </c>
      <c r="AZ461" s="6">
        <v>48.84</v>
      </c>
      <c r="BA461" s="6">
        <v>40.43</v>
      </c>
      <c r="BB461" s="6">
        <v>101.1</v>
      </c>
      <c r="BC461">
        <v>55</v>
      </c>
      <c r="BD461">
        <v>55</v>
      </c>
      <c r="BE461">
        <v>59</v>
      </c>
      <c r="BF461" s="11">
        <f>BD461-BE461</f>
        <v>-4</v>
      </c>
      <c r="BG461">
        <v>12</v>
      </c>
      <c r="BH461">
        <v>15</v>
      </c>
      <c r="BI461">
        <v>4</v>
      </c>
      <c r="BJ461">
        <v>24</v>
      </c>
      <c r="BK461">
        <v>15</v>
      </c>
      <c r="BL461">
        <v>4</v>
      </c>
      <c r="BM461">
        <v>24</v>
      </c>
      <c r="BN461" s="8">
        <f>BM461/DQ461</f>
        <v>6.2992125984251968E-2</v>
      </c>
      <c r="BO461">
        <v>0</v>
      </c>
      <c r="BP461">
        <v>0</v>
      </c>
      <c r="BQ461">
        <v>0</v>
      </c>
      <c r="BR461">
        <v>0</v>
      </c>
      <c r="BS461" s="8">
        <f>IF(BO461+BP461&gt;0,BO461/(BO461+BP461),0)</f>
        <v>0</v>
      </c>
      <c r="BT461" s="8">
        <f>(BQ461+BR461)/(EH461+EI461)</f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2</v>
      </c>
      <c r="CP461">
        <v>0</v>
      </c>
      <c r="CQ461">
        <v>0</v>
      </c>
      <c r="CR461">
        <v>0</v>
      </c>
      <c r="CS461">
        <v>1</v>
      </c>
      <c r="CT461">
        <v>0</v>
      </c>
      <c r="CU461">
        <v>0</v>
      </c>
      <c r="CV461">
        <v>1</v>
      </c>
      <c r="CW461">
        <v>11</v>
      </c>
      <c r="CX461">
        <v>1</v>
      </c>
      <c r="CY461">
        <v>0</v>
      </c>
      <c r="CZ461">
        <v>14</v>
      </c>
      <c r="DA461">
        <v>4</v>
      </c>
      <c r="DB461">
        <v>0</v>
      </c>
      <c r="DC461">
        <v>1</v>
      </c>
      <c r="DD461">
        <v>5</v>
      </c>
      <c r="DE461">
        <v>2</v>
      </c>
      <c r="DF461">
        <v>1</v>
      </c>
      <c r="DG461">
        <v>1</v>
      </c>
      <c r="DH461">
        <v>0</v>
      </c>
      <c r="DI461" s="11">
        <f>DF461-DE461</f>
        <v>-1</v>
      </c>
      <c r="DJ461" s="6">
        <v>1.0965032400000001</v>
      </c>
      <c r="DK461">
        <v>2</v>
      </c>
      <c r="DL461">
        <v>0</v>
      </c>
      <c r="DM461">
        <v>0</v>
      </c>
      <c r="DN461">
        <v>0</v>
      </c>
      <c r="DO461">
        <v>0</v>
      </c>
      <c r="DP461">
        <v>425</v>
      </c>
      <c r="DQ461">
        <v>381</v>
      </c>
      <c r="DR461">
        <v>302</v>
      </c>
      <c r="DS461">
        <v>282</v>
      </c>
      <c r="DT461">
        <v>223</v>
      </c>
      <c r="DU461">
        <v>182</v>
      </c>
      <c r="DV461" s="6">
        <v>17.82</v>
      </c>
      <c r="DW461" s="6">
        <v>15.79</v>
      </c>
      <c r="DX461">
        <v>54</v>
      </c>
      <c r="DY461">
        <v>48</v>
      </c>
      <c r="DZ461">
        <v>14</v>
      </c>
      <c r="EA461">
        <v>13</v>
      </c>
      <c r="EB461">
        <v>21</v>
      </c>
      <c r="EC461">
        <v>17</v>
      </c>
      <c r="ED461">
        <v>34</v>
      </c>
      <c r="EE461">
        <v>13</v>
      </c>
      <c r="EF461" s="11">
        <f>EB461+ED461</f>
        <v>55</v>
      </c>
      <c r="EG461" s="11">
        <f>EC461+EE461</f>
        <v>30</v>
      </c>
      <c r="EH461">
        <v>225</v>
      </c>
      <c r="EI461">
        <v>202</v>
      </c>
      <c r="EJ461">
        <v>191</v>
      </c>
      <c r="EK461">
        <v>185</v>
      </c>
      <c r="EL461">
        <v>59</v>
      </c>
      <c r="EM461">
        <v>51</v>
      </c>
      <c r="EN461">
        <v>26</v>
      </c>
      <c r="EO461">
        <v>33</v>
      </c>
      <c r="EP461">
        <v>1</v>
      </c>
      <c r="EQ461">
        <v>1.4</v>
      </c>
      <c r="ER461">
        <v>2.4</v>
      </c>
      <c r="ES461">
        <v>1297.8900000000001</v>
      </c>
      <c r="ET461" s="11">
        <f>BC461+BJ461+Y461+DL461</f>
        <v>83</v>
      </c>
      <c r="EU461" s="6">
        <f>IF(DK461&gt;0,(BC461+BI461)/DK461,0)</f>
        <v>29.5</v>
      </c>
      <c r="EV461" s="6">
        <f>(DP461+DQ461)/AB461*60</f>
        <v>111.73752310536044</v>
      </c>
      <c r="EW461" s="6">
        <v>13.2</v>
      </c>
      <c r="EX461">
        <v>0.4</v>
      </c>
    </row>
    <row r="462" spans="1:154">
      <c r="A462" s="5">
        <v>5250000</v>
      </c>
      <c r="B462" t="s">
        <v>1451</v>
      </c>
      <c r="C462" t="s">
        <v>1705</v>
      </c>
      <c r="D462" t="s">
        <v>364</v>
      </c>
      <c r="E462" t="s">
        <v>160</v>
      </c>
      <c r="F462" t="s">
        <v>160</v>
      </c>
      <c r="G462">
        <v>75</v>
      </c>
      <c r="H462">
        <v>228</v>
      </c>
      <c r="I462">
        <v>2008</v>
      </c>
      <c r="J462">
        <v>1</v>
      </c>
      <c r="K462">
        <v>3</v>
      </c>
      <c r="L462" t="s">
        <v>154</v>
      </c>
      <c r="M462" t="s">
        <v>1706</v>
      </c>
      <c r="N462" t="s">
        <v>867</v>
      </c>
      <c r="O462" t="s">
        <v>149</v>
      </c>
      <c r="P462" t="s">
        <v>164</v>
      </c>
      <c r="Q462">
        <v>56</v>
      </c>
      <c r="R462">
        <v>2</v>
      </c>
      <c r="S462">
        <v>9</v>
      </c>
      <c r="T462">
        <v>4</v>
      </c>
      <c r="U462">
        <v>5</v>
      </c>
      <c r="V462">
        <v>11</v>
      </c>
      <c r="W462">
        <v>-17</v>
      </c>
      <c r="X462" s="6">
        <v>-4</v>
      </c>
      <c r="Y462">
        <v>46</v>
      </c>
      <c r="Z462">
        <v>1424</v>
      </c>
      <c r="AA462">
        <v>67493</v>
      </c>
      <c r="AB462" s="6">
        <v>1123.73</v>
      </c>
      <c r="AC462" s="7">
        <v>20.083333333300001</v>
      </c>
      <c r="AD462" s="7">
        <f>AVERAGE(AA462/60/Q462,AB462/Q462,AC462)</f>
        <v>20.079047619036512</v>
      </c>
      <c r="AE462" s="8">
        <v>0.3522786052183618</v>
      </c>
      <c r="AF462" s="8">
        <v>0.3235294117647059</v>
      </c>
      <c r="AG462" s="8">
        <v>6.3197026022304828E-2</v>
      </c>
      <c r="AH462" s="9">
        <f>1-EA462/DU462</f>
        <v>0.9148606811145511</v>
      </c>
      <c r="AI462" s="10">
        <f>(AG462+AH462)*1000</f>
        <v>978.05770713685592</v>
      </c>
      <c r="AJ462" s="7">
        <f>DZ462/AB462*60</f>
        <v>1.8153826986909667</v>
      </c>
      <c r="AK462" s="7">
        <f>EA462/AB462*60</f>
        <v>2.9366484831765636</v>
      </c>
      <c r="AL462" s="8">
        <f>IF(DZ462+EA462&gt;0,DZ462/(DZ462+EA462),0)</f>
        <v>0.38202247191011235</v>
      </c>
      <c r="AM462" s="11">
        <f>DZ462-EA462</f>
        <v>-21</v>
      </c>
      <c r="AN462" s="7">
        <f>AJ462-AK462</f>
        <v>-1.1212657844855969</v>
      </c>
      <c r="AO462">
        <v>135</v>
      </c>
      <c r="AP462">
        <v>135</v>
      </c>
      <c r="AQ462">
        <v>105</v>
      </c>
      <c r="AR462">
        <v>73</v>
      </c>
      <c r="AS462">
        <v>73</v>
      </c>
      <c r="AT462">
        <v>73</v>
      </c>
      <c r="AU462" s="6">
        <v>3.67</v>
      </c>
      <c r="AV462">
        <v>4</v>
      </c>
      <c r="AW462">
        <v>5</v>
      </c>
      <c r="AX462">
        <v>1</v>
      </c>
      <c r="AY462" s="11">
        <f>AW462+AX462</f>
        <v>6</v>
      </c>
      <c r="AZ462" s="6">
        <v>56.0548</v>
      </c>
      <c r="BA462" s="6">
        <v>42.8</v>
      </c>
      <c r="BB462" s="6">
        <v>117.4</v>
      </c>
      <c r="BC462">
        <v>59</v>
      </c>
      <c r="BD462">
        <v>59</v>
      </c>
      <c r="BE462">
        <v>23</v>
      </c>
      <c r="BF462" s="11">
        <f>BD462-BE462</f>
        <v>36</v>
      </c>
      <c r="BG462">
        <v>32</v>
      </c>
      <c r="BH462">
        <v>31</v>
      </c>
      <c r="BI462">
        <v>11</v>
      </c>
      <c r="BJ462">
        <v>97</v>
      </c>
      <c r="BK462">
        <v>31</v>
      </c>
      <c r="BL462">
        <v>11</v>
      </c>
      <c r="BM462">
        <v>97</v>
      </c>
      <c r="BN462" s="8">
        <f>BM462/DQ462</f>
        <v>8.5312225153913804E-2</v>
      </c>
      <c r="BO462">
        <v>0</v>
      </c>
      <c r="BP462">
        <v>0</v>
      </c>
      <c r="BQ462">
        <v>0</v>
      </c>
      <c r="BR462">
        <v>1</v>
      </c>
      <c r="BS462" s="8">
        <f>IF(BO462+BP462&gt;0,BO462/(BO462+BP462),0)</f>
        <v>0</v>
      </c>
      <c r="BT462" s="8">
        <f>(BQ462+BR462)/(EH462+EI462)</f>
        <v>9.372071227741331E-4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1</v>
      </c>
      <c r="CH462">
        <v>0</v>
      </c>
      <c r="CI462">
        <v>1</v>
      </c>
      <c r="CJ462">
        <v>0</v>
      </c>
      <c r="CK462">
        <v>0</v>
      </c>
      <c r="CL462">
        <v>0</v>
      </c>
      <c r="CM462">
        <v>1</v>
      </c>
      <c r="CN462">
        <v>0</v>
      </c>
      <c r="CO462">
        <v>1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3</v>
      </c>
      <c r="CV462">
        <v>0</v>
      </c>
      <c r="CW462">
        <v>29</v>
      </c>
      <c r="CX462">
        <v>4</v>
      </c>
      <c r="CY462">
        <v>1</v>
      </c>
      <c r="CZ462">
        <v>44</v>
      </c>
      <c r="DA462">
        <v>9</v>
      </c>
      <c r="DB462">
        <v>0</v>
      </c>
      <c r="DC462">
        <v>0</v>
      </c>
      <c r="DD462">
        <v>15</v>
      </c>
      <c r="DE462">
        <v>16</v>
      </c>
      <c r="DF462">
        <v>6</v>
      </c>
      <c r="DG462">
        <v>14</v>
      </c>
      <c r="DH462">
        <v>5</v>
      </c>
      <c r="DI462" s="11">
        <f>DF462-DE462</f>
        <v>-10</v>
      </c>
      <c r="DJ462" s="6">
        <v>-3.90645314</v>
      </c>
      <c r="DK462">
        <v>13</v>
      </c>
      <c r="DL462">
        <v>2</v>
      </c>
      <c r="DM462">
        <v>0</v>
      </c>
      <c r="DN462">
        <v>1</v>
      </c>
      <c r="DO462">
        <v>0</v>
      </c>
      <c r="DP462">
        <v>954</v>
      </c>
      <c r="DQ462">
        <v>1137</v>
      </c>
      <c r="DR462">
        <v>736</v>
      </c>
      <c r="DS462">
        <v>872</v>
      </c>
      <c r="DT462">
        <v>538</v>
      </c>
      <c r="DU462">
        <v>646</v>
      </c>
      <c r="DV462" s="6">
        <v>45.4</v>
      </c>
      <c r="DW462" s="6">
        <v>57.79</v>
      </c>
      <c r="DX462">
        <v>147</v>
      </c>
      <c r="DY462">
        <v>180</v>
      </c>
      <c r="DZ462">
        <v>34</v>
      </c>
      <c r="EA462">
        <v>55</v>
      </c>
      <c r="EB462">
        <v>36</v>
      </c>
      <c r="EC462">
        <v>49</v>
      </c>
      <c r="ED462">
        <v>46</v>
      </c>
      <c r="EE462">
        <v>47</v>
      </c>
      <c r="EF462" s="11">
        <f>EB462+ED462</f>
        <v>82</v>
      </c>
      <c r="EG462" s="11">
        <f>EC462+EE462</f>
        <v>96</v>
      </c>
      <c r="EH462">
        <v>520</v>
      </c>
      <c r="EI462">
        <v>547</v>
      </c>
      <c r="EJ462">
        <v>437</v>
      </c>
      <c r="EK462">
        <v>307</v>
      </c>
      <c r="EL462">
        <v>146</v>
      </c>
      <c r="EM462">
        <v>122</v>
      </c>
      <c r="EN462">
        <v>59</v>
      </c>
      <c r="EO462">
        <v>45</v>
      </c>
      <c r="EP462">
        <v>0</v>
      </c>
      <c r="EQ462">
        <v>1.4</v>
      </c>
      <c r="ER462">
        <v>1.4</v>
      </c>
      <c r="ES462">
        <v>2066.16</v>
      </c>
      <c r="ET462" s="11">
        <f>BC462+BJ462+Y462+DL462</f>
        <v>204</v>
      </c>
      <c r="EU462" s="6">
        <f>IF(DK462&gt;0,(BC462+BI462)/DK462,0)</f>
        <v>5.384615384615385</v>
      </c>
      <c r="EV462" s="6">
        <f>(DP462+DQ462)/AB462*60</f>
        <v>111.64603596949445</v>
      </c>
      <c r="EW462" s="6">
        <v>10.4</v>
      </c>
      <c r="EX462">
        <v>0.19</v>
      </c>
    </row>
    <row r="463" spans="1:154">
      <c r="A463" s="5">
        <v>5000000</v>
      </c>
      <c r="B463" t="s">
        <v>1707</v>
      </c>
      <c r="C463" t="s">
        <v>1708</v>
      </c>
      <c r="D463" t="s">
        <v>749</v>
      </c>
      <c r="E463" t="s">
        <v>145</v>
      </c>
      <c r="F463" t="s">
        <v>145</v>
      </c>
      <c r="G463">
        <v>72</v>
      </c>
      <c r="H463">
        <v>205</v>
      </c>
      <c r="I463">
        <v>2013</v>
      </c>
      <c r="J463">
        <v>1</v>
      </c>
      <c r="K463">
        <v>1</v>
      </c>
      <c r="L463" t="s">
        <v>154</v>
      </c>
      <c r="M463" t="s">
        <v>1709</v>
      </c>
      <c r="N463" t="s">
        <v>1631</v>
      </c>
      <c r="O463" t="s">
        <v>224</v>
      </c>
      <c r="P463" t="s">
        <v>285</v>
      </c>
      <c r="Q463">
        <v>82</v>
      </c>
      <c r="R463">
        <v>16</v>
      </c>
      <c r="S463">
        <v>37</v>
      </c>
      <c r="T463">
        <v>25</v>
      </c>
      <c r="U463">
        <v>12</v>
      </c>
      <c r="V463">
        <v>53</v>
      </c>
      <c r="W463">
        <v>-14</v>
      </c>
      <c r="X463" s="6">
        <v>0.5</v>
      </c>
      <c r="Y463">
        <v>16</v>
      </c>
      <c r="Z463">
        <v>2097</v>
      </c>
      <c r="AA463">
        <v>98124</v>
      </c>
      <c r="AB463" s="6">
        <v>1631.69</v>
      </c>
      <c r="AC463" s="7">
        <v>19.95</v>
      </c>
      <c r="AD463" s="7">
        <f>AVERAGE(AA463/60/Q463,AB463/Q463,AC463)</f>
        <v>19.930853658536588</v>
      </c>
      <c r="AE463" s="8">
        <v>0.33387967407807562</v>
      </c>
      <c r="AF463" s="8">
        <v>0.64634146341463417</v>
      </c>
      <c r="AG463" s="8">
        <v>8.8172043010752682E-2</v>
      </c>
      <c r="AH463" s="9">
        <f>1-EA463/DU463</f>
        <v>0.89315726290516206</v>
      </c>
      <c r="AI463" s="10">
        <f>(AG463+AH463)*1000</f>
        <v>981.32930591591469</v>
      </c>
      <c r="AJ463" s="7">
        <f>DZ463/AB463*60</f>
        <v>3.0152786374862872</v>
      </c>
      <c r="AK463" s="7">
        <f>EA463/AB463*60</f>
        <v>3.2726804723936533</v>
      </c>
      <c r="AL463" s="8">
        <f>IF(DZ463+EA463&gt;0,DZ463/(DZ463+EA463),0)</f>
        <v>0.47953216374269003</v>
      </c>
      <c r="AM463" s="11">
        <f>DZ463-EA463</f>
        <v>-7</v>
      </c>
      <c r="AN463" s="7">
        <f>AJ463-AK463</f>
        <v>-0.25740183490736612</v>
      </c>
      <c r="AO463">
        <v>436</v>
      </c>
      <c r="AP463">
        <v>436</v>
      </c>
      <c r="AQ463">
        <v>333</v>
      </c>
      <c r="AR463">
        <v>252</v>
      </c>
      <c r="AS463">
        <v>251</v>
      </c>
      <c r="AT463">
        <v>251</v>
      </c>
      <c r="AU463" s="6">
        <v>22.54</v>
      </c>
      <c r="AV463">
        <v>76</v>
      </c>
      <c r="AW463">
        <v>12</v>
      </c>
      <c r="AX463">
        <v>24</v>
      </c>
      <c r="AY463" s="11">
        <f>AW463+AX463</f>
        <v>36</v>
      </c>
      <c r="AZ463" s="6">
        <v>31.593599999999999</v>
      </c>
      <c r="BA463" s="6">
        <v>27.51</v>
      </c>
      <c r="BB463" s="6">
        <v>447.7</v>
      </c>
      <c r="BC463">
        <v>56</v>
      </c>
      <c r="BD463">
        <v>56</v>
      </c>
      <c r="BE463">
        <v>61</v>
      </c>
      <c r="BF463" s="11">
        <f>BD463-BE463</f>
        <v>-5</v>
      </c>
      <c r="BG463">
        <v>81</v>
      </c>
      <c r="BH463">
        <v>45</v>
      </c>
      <c r="BI463">
        <v>47</v>
      </c>
      <c r="BJ463">
        <v>30</v>
      </c>
      <c r="BK463">
        <v>45</v>
      </c>
      <c r="BL463">
        <v>47</v>
      </c>
      <c r="BM463">
        <v>30</v>
      </c>
      <c r="BN463" s="8">
        <f>BM463/DQ463</f>
        <v>2.0174848688634835E-2</v>
      </c>
      <c r="BO463">
        <v>769</v>
      </c>
      <c r="BP463">
        <v>752</v>
      </c>
      <c r="BQ463">
        <v>768</v>
      </c>
      <c r="BR463">
        <v>752</v>
      </c>
      <c r="BS463" s="8">
        <f>IF(BO463+BP463&gt;0,BO463/(BO463+BP463),0)</f>
        <v>0.5055884286653517</v>
      </c>
      <c r="BT463" s="8">
        <f>(BQ463+BR463)/(EH463+EI463)</f>
        <v>0.80679405520169856</v>
      </c>
      <c r="BU463">
        <v>247</v>
      </c>
      <c r="BV463">
        <v>269</v>
      </c>
      <c r="BW463">
        <v>268</v>
      </c>
      <c r="BX463">
        <v>293</v>
      </c>
      <c r="BY463">
        <v>254</v>
      </c>
      <c r="BZ463">
        <v>190</v>
      </c>
      <c r="CA463">
        <v>243</v>
      </c>
      <c r="CB463">
        <v>196</v>
      </c>
      <c r="CC463">
        <v>284</v>
      </c>
      <c r="CD463">
        <v>291</v>
      </c>
      <c r="CE463">
        <v>466</v>
      </c>
      <c r="CF463">
        <v>448</v>
      </c>
      <c r="CG463">
        <v>2</v>
      </c>
      <c r="CH463">
        <v>2</v>
      </c>
      <c r="CI463">
        <v>4</v>
      </c>
      <c r="CJ463">
        <v>1</v>
      </c>
      <c r="CK463">
        <v>0</v>
      </c>
      <c r="CL463">
        <v>0</v>
      </c>
      <c r="CM463">
        <v>4</v>
      </c>
      <c r="CN463">
        <v>1</v>
      </c>
      <c r="CO463">
        <v>0</v>
      </c>
      <c r="CP463">
        <v>1</v>
      </c>
      <c r="CQ463">
        <v>0</v>
      </c>
      <c r="CR463">
        <v>0</v>
      </c>
      <c r="CS463">
        <v>10</v>
      </c>
      <c r="CT463">
        <v>0</v>
      </c>
      <c r="CU463">
        <v>7</v>
      </c>
      <c r="CV463">
        <v>5</v>
      </c>
      <c r="CW463">
        <v>69</v>
      </c>
      <c r="CX463">
        <v>23</v>
      </c>
      <c r="CY463">
        <v>1</v>
      </c>
      <c r="CZ463">
        <v>16</v>
      </c>
      <c r="DA463">
        <v>28</v>
      </c>
      <c r="DB463">
        <v>11</v>
      </c>
      <c r="DC463">
        <v>3</v>
      </c>
      <c r="DD463">
        <v>169</v>
      </c>
      <c r="DE463">
        <v>8</v>
      </c>
      <c r="DF463">
        <v>22</v>
      </c>
      <c r="DG463">
        <v>8</v>
      </c>
      <c r="DH463">
        <v>21</v>
      </c>
      <c r="DI463" s="11">
        <f>DF463-DE463</f>
        <v>14</v>
      </c>
      <c r="DJ463" s="6">
        <v>13.406555945000001</v>
      </c>
      <c r="DK463">
        <v>8</v>
      </c>
      <c r="DL463">
        <v>0</v>
      </c>
      <c r="DM463">
        <v>0</v>
      </c>
      <c r="DN463">
        <v>0</v>
      </c>
      <c r="DO463">
        <v>0</v>
      </c>
      <c r="DP463">
        <v>1695</v>
      </c>
      <c r="DQ463">
        <v>1487</v>
      </c>
      <c r="DR463">
        <v>1283</v>
      </c>
      <c r="DS463">
        <v>1150</v>
      </c>
      <c r="DT463">
        <v>930</v>
      </c>
      <c r="DU463">
        <v>833</v>
      </c>
      <c r="DV463" s="6">
        <v>80.540000000000006</v>
      </c>
      <c r="DW463" s="6">
        <v>71.790000000000006</v>
      </c>
      <c r="DX463">
        <v>256</v>
      </c>
      <c r="DY463">
        <v>226</v>
      </c>
      <c r="DZ463">
        <v>82</v>
      </c>
      <c r="EA463">
        <v>89</v>
      </c>
      <c r="EB463">
        <v>61</v>
      </c>
      <c r="EC463">
        <v>66</v>
      </c>
      <c r="ED463">
        <v>66</v>
      </c>
      <c r="EE463">
        <v>56</v>
      </c>
      <c r="EF463" s="11">
        <f>EB463+ED463</f>
        <v>127</v>
      </c>
      <c r="EG463" s="11">
        <f>EC463+EE463</f>
        <v>122</v>
      </c>
      <c r="EH463">
        <v>970</v>
      </c>
      <c r="EI463">
        <v>914</v>
      </c>
      <c r="EJ463">
        <v>401</v>
      </c>
      <c r="EK463">
        <v>327</v>
      </c>
      <c r="EL463">
        <v>200</v>
      </c>
      <c r="EM463">
        <v>217</v>
      </c>
      <c r="EN463">
        <v>83</v>
      </c>
      <c r="EO463">
        <v>101</v>
      </c>
      <c r="EP463">
        <v>3.1</v>
      </c>
      <c r="EQ463">
        <v>1.7000000000000002</v>
      </c>
      <c r="ER463">
        <v>4.8</v>
      </c>
      <c r="ES463">
        <v>3255.37</v>
      </c>
      <c r="ET463" s="11">
        <f>BC463+BJ463+Y463+DL463</f>
        <v>102</v>
      </c>
      <c r="EU463" s="6">
        <f>IF(DK463&gt;0,(BC463+BI463)/DK463,0)</f>
        <v>12.875</v>
      </c>
      <c r="EV463" s="6">
        <f>(DP463+DQ463)/AB463*60</f>
        <v>117.00751981074835</v>
      </c>
      <c r="EW463" s="6">
        <v>58.9</v>
      </c>
      <c r="EX463">
        <v>0.72</v>
      </c>
    </row>
    <row r="464" spans="1:154">
      <c r="A464" s="5">
        <v>625000</v>
      </c>
      <c r="B464" t="s">
        <v>1710</v>
      </c>
      <c r="C464" t="s">
        <v>1711</v>
      </c>
      <c r="D464" t="s">
        <v>538</v>
      </c>
      <c r="E464" t="s">
        <v>160</v>
      </c>
      <c r="F464" t="s">
        <v>160</v>
      </c>
      <c r="G464">
        <v>72</v>
      </c>
      <c r="H464">
        <v>195</v>
      </c>
      <c r="I464">
        <v>2010</v>
      </c>
      <c r="J464">
        <v>5</v>
      </c>
      <c r="K464">
        <v>122</v>
      </c>
      <c r="L464" t="s">
        <v>154</v>
      </c>
      <c r="M464" t="s">
        <v>1712</v>
      </c>
      <c r="N464" t="s">
        <v>674</v>
      </c>
      <c r="O464" t="s">
        <v>224</v>
      </c>
      <c r="P464" t="s">
        <v>380</v>
      </c>
      <c r="Q464">
        <v>43</v>
      </c>
      <c r="R464">
        <v>6</v>
      </c>
      <c r="S464">
        <v>1</v>
      </c>
      <c r="T464">
        <v>1</v>
      </c>
      <c r="U464">
        <v>0</v>
      </c>
      <c r="V464">
        <v>7</v>
      </c>
      <c r="W464">
        <v>2</v>
      </c>
      <c r="X464" s="6">
        <v>-2.1</v>
      </c>
      <c r="Y464">
        <v>6</v>
      </c>
      <c r="Z464">
        <v>619</v>
      </c>
      <c r="AA464">
        <v>24142</v>
      </c>
      <c r="AB464" s="6">
        <v>401.81</v>
      </c>
      <c r="AC464" s="7">
        <v>9.35</v>
      </c>
      <c r="AD464" s="7">
        <f>AVERAGE(AA464/60/Q464,AB464/Q464,AC464)</f>
        <v>9.3505943152454787</v>
      </c>
      <c r="AE464" s="8">
        <v>0.17479347651135171</v>
      </c>
      <c r="AF464" s="8">
        <v>0.7</v>
      </c>
      <c r="AG464" s="8">
        <v>7.1428571428571425E-2</v>
      </c>
      <c r="AH464" s="9">
        <f>1-EA464/DU464</f>
        <v>0.95336787564766845</v>
      </c>
      <c r="AI464" s="10">
        <f>(AG464+AH464)*1000</f>
        <v>1024.7964470762399</v>
      </c>
      <c r="AJ464" s="7">
        <f>DZ464/AB464*60</f>
        <v>1.4932430750852392</v>
      </c>
      <c r="AK464" s="7">
        <f>EA464/AB464*60</f>
        <v>1.3439187675767155</v>
      </c>
      <c r="AL464" s="8">
        <f>IF(DZ464+EA464&gt;0,DZ464/(DZ464+EA464),0)</f>
        <v>0.52631578947368418</v>
      </c>
      <c r="AM464" s="11">
        <f>DZ464-EA464</f>
        <v>1</v>
      </c>
      <c r="AN464" s="7">
        <f>AJ464-AK464</f>
        <v>0.14932430750852377</v>
      </c>
      <c r="AO464">
        <v>69</v>
      </c>
      <c r="AP464">
        <v>69</v>
      </c>
      <c r="AQ464">
        <v>59</v>
      </c>
      <c r="AR464">
        <v>40</v>
      </c>
      <c r="AS464">
        <v>40</v>
      </c>
      <c r="AT464">
        <v>40</v>
      </c>
      <c r="AU464" s="6">
        <v>4.91</v>
      </c>
      <c r="AV464">
        <v>20</v>
      </c>
      <c r="AW464">
        <v>3</v>
      </c>
      <c r="AX464">
        <v>4</v>
      </c>
      <c r="AY464" s="11">
        <f>AW464+AX464</f>
        <v>7</v>
      </c>
      <c r="AZ464" s="6">
        <v>27.55</v>
      </c>
      <c r="BA464" s="6">
        <v>28.42</v>
      </c>
      <c r="BB464" s="6">
        <v>26</v>
      </c>
      <c r="BC464">
        <v>112</v>
      </c>
      <c r="BD464">
        <v>112</v>
      </c>
      <c r="BE464">
        <v>61</v>
      </c>
      <c r="BF464" s="11">
        <f>BD464-BE464</f>
        <v>51</v>
      </c>
      <c r="BG464">
        <v>19</v>
      </c>
      <c r="BH464">
        <v>13</v>
      </c>
      <c r="BI464">
        <v>4</v>
      </c>
      <c r="BJ464">
        <v>24</v>
      </c>
      <c r="BK464">
        <v>13</v>
      </c>
      <c r="BL464">
        <v>4</v>
      </c>
      <c r="BM464">
        <v>24</v>
      </c>
      <c r="BN464" s="8">
        <f>BM464/DQ464</f>
        <v>6.1381074168797956E-2</v>
      </c>
      <c r="BO464">
        <v>62</v>
      </c>
      <c r="BP464">
        <v>86</v>
      </c>
      <c r="BQ464">
        <v>62</v>
      </c>
      <c r="BR464">
        <v>86</v>
      </c>
      <c r="BS464" s="8">
        <f>IF(BO464+BP464&gt;0,BO464/(BO464+BP464),0)</f>
        <v>0.41891891891891891</v>
      </c>
      <c r="BT464" s="8">
        <f>(BQ464+BR464)/(EH464+EI464)</f>
        <v>0.41111111111111109</v>
      </c>
      <c r="BU464">
        <v>13</v>
      </c>
      <c r="BV464">
        <v>26</v>
      </c>
      <c r="BW464">
        <v>27</v>
      </c>
      <c r="BX464">
        <v>40</v>
      </c>
      <c r="BY464">
        <v>22</v>
      </c>
      <c r="BZ464">
        <v>20</v>
      </c>
      <c r="CA464">
        <v>17</v>
      </c>
      <c r="CB464">
        <v>21</v>
      </c>
      <c r="CC464">
        <v>25</v>
      </c>
      <c r="CD464">
        <v>40</v>
      </c>
      <c r="CE464">
        <v>30</v>
      </c>
      <c r="CF464">
        <v>49</v>
      </c>
      <c r="CG464">
        <v>0</v>
      </c>
      <c r="CH464">
        <v>1</v>
      </c>
      <c r="CI464">
        <v>0</v>
      </c>
      <c r="CJ464">
        <v>0</v>
      </c>
      <c r="CK464">
        <v>0</v>
      </c>
      <c r="CL464">
        <v>1</v>
      </c>
      <c r="CM464">
        <v>1</v>
      </c>
      <c r="CN464">
        <v>0</v>
      </c>
      <c r="CO464">
        <v>0</v>
      </c>
      <c r="CP464">
        <v>2</v>
      </c>
      <c r="CQ464">
        <v>2</v>
      </c>
      <c r="CR464">
        <v>0</v>
      </c>
      <c r="CS464">
        <v>1</v>
      </c>
      <c r="CT464">
        <v>0</v>
      </c>
      <c r="CU464">
        <v>0</v>
      </c>
      <c r="CV464">
        <v>2</v>
      </c>
      <c r="CW464">
        <v>17</v>
      </c>
      <c r="CX464">
        <v>3</v>
      </c>
      <c r="CY464">
        <v>2</v>
      </c>
      <c r="CZ464">
        <v>7</v>
      </c>
      <c r="DA464">
        <v>6</v>
      </c>
      <c r="DB464">
        <v>6</v>
      </c>
      <c r="DC464">
        <v>0</v>
      </c>
      <c r="DD464">
        <v>16</v>
      </c>
      <c r="DE464">
        <v>3</v>
      </c>
      <c r="DF464">
        <v>5</v>
      </c>
      <c r="DG464">
        <v>3</v>
      </c>
      <c r="DH464">
        <v>6</v>
      </c>
      <c r="DI464" s="11">
        <f>DF464-DE464</f>
        <v>2</v>
      </c>
      <c r="DJ464" s="6">
        <v>2.9198685755999998</v>
      </c>
      <c r="DK464">
        <v>3</v>
      </c>
      <c r="DL464">
        <v>0</v>
      </c>
      <c r="DM464">
        <v>0</v>
      </c>
      <c r="DN464">
        <v>0</v>
      </c>
      <c r="DO464">
        <v>0</v>
      </c>
      <c r="DP464">
        <v>259</v>
      </c>
      <c r="DQ464">
        <v>391</v>
      </c>
      <c r="DR464">
        <v>199</v>
      </c>
      <c r="DS464">
        <v>296</v>
      </c>
      <c r="DT464">
        <v>140</v>
      </c>
      <c r="DU464">
        <v>193</v>
      </c>
      <c r="DV464" s="6">
        <v>12.18</v>
      </c>
      <c r="DW464" s="6">
        <v>18.059999999999999</v>
      </c>
      <c r="DX464">
        <v>42</v>
      </c>
      <c r="DY464">
        <v>56</v>
      </c>
      <c r="DZ464">
        <v>10</v>
      </c>
      <c r="EA464">
        <v>9</v>
      </c>
      <c r="EB464">
        <v>9</v>
      </c>
      <c r="EC464">
        <v>9</v>
      </c>
      <c r="ED464">
        <v>17</v>
      </c>
      <c r="EE464">
        <v>20</v>
      </c>
      <c r="EF464" s="11">
        <f>EB464+ED464</f>
        <v>26</v>
      </c>
      <c r="EG464" s="11">
        <f>EC464+EE464</f>
        <v>29</v>
      </c>
      <c r="EH464">
        <v>179</v>
      </c>
      <c r="EI464">
        <v>181</v>
      </c>
      <c r="EJ464">
        <v>308</v>
      </c>
      <c r="EK464">
        <v>193</v>
      </c>
      <c r="EL464">
        <v>58</v>
      </c>
      <c r="EM464">
        <v>27</v>
      </c>
      <c r="EN464">
        <v>33</v>
      </c>
      <c r="EO464">
        <v>29</v>
      </c>
      <c r="EP464">
        <v>0.30000000000000004</v>
      </c>
      <c r="EQ464">
        <v>0.60000000000000009</v>
      </c>
      <c r="ER464">
        <v>0.9</v>
      </c>
      <c r="ES464">
        <v>1896.96</v>
      </c>
      <c r="ET464" s="11">
        <f>BC464+BJ464+Y464+DL464</f>
        <v>142</v>
      </c>
      <c r="EU464" s="6">
        <f>IF(DK464&gt;0,(BC464+BI464)/DK464,0)</f>
        <v>38.666666666666664</v>
      </c>
      <c r="EV464" s="6">
        <f>(DP464+DQ464)/AB464*60</f>
        <v>97.060799880540557</v>
      </c>
      <c r="EW464" s="6">
        <v>6.2</v>
      </c>
      <c r="EX464">
        <v>0.14000000000000001</v>
      </c>
    </row>
    <row r="465" spans="1:154">
      <c r="A465" s="5">
        <v>4500000</v>
      </c>
      <c r="B465" t="s">
        <v>1713</v>
      </c>
      <c r="C465" t="s">
        <v>1714</v>
      </c>
      <c r="D465" t="s">
        <v>144</v>
      </c>
      <c r="E465" t="s">
        <v>145</v>
      </c>
      <c r="F465" t="s">
        <v>145</v>
      </c>
      <c r="G465">
        <v>73</v>
      </c>
      <c r="H465">
        <v>208</v>
      </c>
      <c r="I465">
        <v>1998</v>
      </c>
      <c r="J465">
        <v>3</v>
      </c>
      <c r="K465">
        <v>75</v>
      </c>
      <c r="L465" t="s">
        <v>146</v>
      </c>
      <c r="M465" t="s">
        <v>1715</v>
      </c>
      <c r="N465" t="s">
        <v>1716</v>
      </c>
      <c r="O465" t="s">
        <v>149</v>
      </c>
      <c r="P465" t="s">
        <v>285</v>
      </c>
      <c r="Q465">
        <v>81</v>
      </c>
      <c r="R465">
        <v>5</v>
      </c>
      <c r="S465">
        <v>13</v>
      </c>
      <c r="T465">
        <v>8</v>
      </c>
      <c r="U465">
        <v>5</v>
      </c>
      <c r="V465">
        <v>18</v>
      </c>
      <c r="W465">
        <v>-14</v>
      </c>
      <c r="X465" s="6">
        <v>-12</v>
      </c>
      <c r="Y465">
        <v>32</v>
      </c>
      <c r="Z465">
        <v>2157</v>
      </c>
      <c r="AA465">
        <v>104566</v>
      </c>
      <c r="AB465" s="6">
        <v>1733.89</v>
      </c>
      <c r="AC465" s="7">
        <v>21.516666666700001</v>
      </c>
      <c r="AD465" s="7">
        <f>AVERAGE(AA465/60/Q465,AB465/Q465,AC465)</f>
        <v>21.479451303166119</v>
      </c>
      <c r="AE465" s="8">
        <v>0.36621756054906551</v>
      </c>
      <c r="AF465" s="8">
        <v>0.32142857142857145</v>
      </c>
      <c r="AG465" s="8">
        <v>7.2916666666666671E-2</v>
      </c>
      <c r="AH465" s="9">
        <f>1-EA465/DU465</f>
        <v>0.89680082559339525</v>
      </c>
      <c r="AI465" s="10">
        <f>(AG465+AH465)*1000</f>
        <v>969.71749226006193</v>
      </c>
      <c r="AJ465" s="7">
        <f>DZ465/AB465*60</f>
        <v>1.9378391939511734</v>
      </c>
      <c r="AK465" s="7">
        <f>EA465/AB465*60</f>
        <v>3.4604271320556665</v>
      </c>
      <c r="AL465" s="8">
        <f>IF(DZ465+EA465&gt;0,DZ465/(DZ465+EA465),0)</f>
        <v>0.35897435897435898</v>
      </c>
      <c r="AM465" s="11">
        <f>DZ465-EA465</f>
        <v>-44</v>
      </c>
      <c r="AN465" s="7">
        <f>AJ465-AK465</f>
        <v>-1.5225879381044931</v>
      </c>
      <c r="AO465">
        <v>279</v>
      </c>
      <c r="AP465">
        <v>279</v>
      </c>
      <c r="AQ465">
        <v>189</v>
      </c>
      <c r="AR465">
        <v>132</v>
      </c>
      <c r="AS465">
        <v>132</v>
      </c>
      <c r="AT465">
        <v>132</v>
      </c>
      <c r="AU465" s="6">
        <v>5.41</v>
      </c>
      <c r="AV465">
        <v>8</v>
      </c>
      <c r="AW465">
        <v>4</v>
      </c>
      <c r="AX465">
        <v>10</v>
      </c>
      <c r="AY465" s="11">
        <f>AW465+AX465</f>
        <v>14</v>
      </c>
      <c r="AZ465" s="6">
        <v>55.242400000000004</v>
      </c>
      <c r="BA465" s="6">
        <v>48.23</v>
      </c>
      <c r="BB465" s="6">
        <v>218.9</v>
      </c>
      <c r="BC465">
        <v>73</v>
      </c>
      <c r="BD465">
        <v>73</v>
      </c>
      <c r="BE465">
        <v>48</v>
      </c>
      <c r="BF465" s="11">
        <f>BD465-BE465</f>
        <v>25</v>
      </c>
      <c r="BG465">
        <v>57</v>
      </c>
      <c r="BH465">
        <v>47</v>
      </c>
      <c r="BI465">
        <v>28</v>
      </c>
      <c r="BJ465">
        <v>156</v>
      </c>
      <c r="BK465">
        <v>47</v>
      </c>
      <c r="BL465">
        <v>28</v>
      </c>
      <c r="BM465">
        <v>156</v>
      </c>
      <c r="BN465" s="8">
        <f>BM465/DQ465</f>
        <v>8.7591240875912413E-2</v>
      </c>
      <c r="BO465">
        <v>0</v>
      </c>
      <c r="BP465">
        <v>0</v>
      </c>
      <c r="BQ465">
        <v>0</v>
      </c>
      <c r="BR465">
        <v>0</v>
      </c>
      <c r="BS465" s="8">
        <f>IF(BO465+BP465&gt;0,BO465/(BO465+BP465),0)</f>
        <v>0</v>
      </c>
      <c r="BT465" s="8">
        <f>(BQ465+BR465)/(EH465+EI465)</f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1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2</v>
      </c>
      <c r="CP465">
        <v>0</v>
      </c>
      <c r="CQ465">
        <v>1</v>
      </c>
      <c r="CR465">
        <v>0</v>
      </c>
      <c r="CS465">
        <v>2</v>
      </c>
      <c r="CT465">
        <v>0</v>
      </c>
      <c r="CU465">
        <v>1</v>
      </c>
      <c r="CV465">
        <v>4</v>
      </c>
      <c r="CW465">
        <v>52</v>
      </c>
      <c r="CX465">
        <v>0</v>
      </c>
      <c r="CY465">
        <v>1</v>
      </c>
      <c r="CZ465">
        <v>75</v>
      </c>
      <c r="DA465">
        <v>11</v>
      </c>
      <c r="DB465">
        <v>1</v>
      </c>
      <c r="DC465">
        <v>1</v>
      </c>
      <c r="DD465">
        <v>43</v>
      </c>
      <c r="DE465">
        <v>16</v>
      </c>
      <c r="DF465">
        <v>7</v>
      </c>
      <c r="DG465">
        <v>16</v>
      </c>
      <c r="DH465">
        <v>6</v>
      </c>
      <c r="DI465" s="11">
        <f>DF465-DE465</f>
        <v>-9</v>
      </c>
      <c r="DJ465" s="6">
        <v>-2.9559290000000002E-2</v>
      </c>
      <c r="DK465">
        <v>16</v>
      </c>
      <c r="DL465">
        <v>0</v>
      </c>
      <c r="DM465">
        <v>0</v>
      </c>
      <c r="DN465">
        <v>0</v>
      </c>
      <c r="DO465">
        <v>0</v>
      </c>
      <c r="DP465">
        <v>1419</v>
      </c>
      <c r="DQ465">
        <v>1781</v>
      </c>
      <c r="DR465">
        <v>1069</v>
      </c>
      <c r="DS465">
        <v>1316</v>
      </c>
      <c r="DT465">
        <v>768</v>
      </c>
      <c r="DU465">
        <v>969</v>
      </c>
      <c r="DV465" s="6">
        <v>60.35</v>
      </c>
      <c r="DW465" s="6">
        <v>81.17</v>
      </c>
      <c r="DX465">
        <v>182</v>
      </c>
      <c r="DY465">
        <v>261</v>
      </c>
      <c r="DZ465">
        <v>56</v>
      </c>
      <c r="EA465">
        <v>100</v>
      </c>
      <c r="EB465">
        <v>44</v>
      </c>
      <c r="EC465">
        <v>66</v>
      </c>
      <c r="ED465">
        <v>70</v>
      </c>
      <c r="EE465">
        <v>57</v>
      </c>
      <c r="EF465" s="11">
        <f>EB465+ED465</f>
        <v>114</v>
      </c>
      <c r="EG465" s="11">
        <f>EC465+EE465</f>
        <v>123</v>
      </c>
      <c r="EH465">
        <v>909</v>
      </c>
      <c r="EI465">
        <v>830</v>
      </c>
      <c r="EJ465">
        <v>585</v>
      </c>
      <c r="EK465">
        <v>409</v>
      </c>
      <c r="EL465">
        <v>194</v>
      </c>
      <c r="EM465">
        <v>212</v>
      </c>
      <c r="EN465">
        <v>99</v>
      </c>
      <c r="EO465">
        <v>74</v>
      </c>
      <c r="EP465">
        <v>0.4</v>
      </c>
      <c r="EQ465">
        <v>3.3</v>
      </c>
      <c r="ER465">
        <v>3.7</v>
      </c>
      <c r="ES465">
        <v>3000.7</v>
      </c>
      <c r="ET465" s="11">
        <f>BC465+BJ465+Y465+DL465</f>
        <v>261</v>
      </c>
      <c r="EU465" s="6">
        <f>IF(DK465&gt;0,(BC465+BI465)/DK465,0)</f>
        <v>6.3125</v>
      </c>
      <c r="EV465" s="6">
        <f>(DP465+DQ465)/AB465*60</f>
        <v>110.73366822578133</v>
      </c>
      <c r="EW465" s="6">
        <v>19.899999999999999</v>
      </c>
      <c r="EX465">
        <v>0.25</v>
      </c>
    </row>
    <row r="466" spans="1:154">
      <c r="A466" s="5">
        <v>950000</v>
      </c>
      <c r="B466" t="s">
        <v>1717</v>
      </c>
      <c r="C466" t="s">
        <v>300</v>
      </c>
      <c r="D466" t="s">
        <v>258</v>
      </c>
      <c r="E466" t="s">
        <v>145</v>
      </c>
      <c r="F466" t="s">
        <v>145</v>
      </c>
      <c r="G466">
        <v>76</v>
      </c>
      <c r="H466">
        <v>225</v>
      </c>
      <c r="I466">
        <v>2006</v>
      </c>
      <c r="J466">
        <v>3</v>
      </c>
      <c r="K466">
        <v>68</v>
      </c>
      <c r="L466" t="s">
        <v>154</v>
      </c>
      <c r="M466" t="s">
        <v>1718</v>
      </c>
      <c r="N466" t="s">
        <v>768</v>
      </c>
      <c r="O466" t="s">
        <v>149</v>
      </c>
      <c r="P466" t="s">
        <v>349</v>
      </c>
      <c r="Q466">
        <v>40</v>
      </c>
      <c r="R466">
        <v>2</v>
      </c>
      <c r="S466">
        <v>4</v>
      </c>
      <c r="T466">
        <v>3</v>
      </c>
      <c r="U466">
        <v>1</v>
      </c>
      <c r="V466">
        <v>6</v>
      </c>
      <c r="W466">
        <v>-5</v>
      </c>
      <c r="X466" s="6">
        <v>-2.5</v>
      </c>
      <c r="Y466">
        <v>65</v>
      </c>
      <c r="Z466">
        <v>868</v>
      </c>
      <c r="AA466">
        <v>38735</v>
      </c>
      <c r="AB466" s="6">
        <v>644.77</v>
      </c>
      <c r="AC466" s="7">
        <v>16.133333333300001</v>
      </c>
      <c r="AD466" s="7">
        <f>AVERAGE(AA466/60/Q466,AB466/Q466,AC466)</f>
        <v>16.130722222211112</v>
      </c>
      <c r="AE466" s="8">
        <v>0.29510950408494863</v>
      </c>
      <c r="AF466" s="8">
        <v>0.33333333333333331</v>
      </c>
      <c r="AG466" s="8">
        <v>5.6782334384858045E-2</v>
      </c>
      <c r="AH466" s="9">
        <f>1-EA466/DU466</f>
        <v>0.92243767313019387</v>
      </c>
      <c r="AI466" s="10">
        <f>(AG466+AH466)*1000</f>
        <v>979.22000751505186</v>
      </c>
      <c r="AJ466" s="7">
        <f>DZ466/AB466*60</f>
        <v>1.6750158971416165</v>
      </c>
      <c r="AK466" s="7">
        <f>EA466/AB466*60</f>
        <v>2.6055802844425142</v>
      </c>
      <c r="AL466" s="8">
        <f>IF(DZ466+EA466&gt;0,DZ466/(DZ466+EA466),0)</f>
        <v>0.39130434782608697</v>
      </c>
      <c r="AM466" s="11">
        <f>DZ466-EA466</f>
        <v>-10</v>
      </c>
      <c r="AN466" s="7">
        <f>AJ466-AK466</f>
        <v>-0.93056438730089774</v>
      </c>
      <c r="AO466">
        <v>101</v>
      </c>
      <c r="AP466">
        <v>101</v>
      </c>
      <c r="AQ466">
        <v>64</v>
      </c>
      <c r="AR466">
        <v>45</v>
      </c>
      <c r="AS466">
        <v>45</v>
      </c>
      <c r="AT466">
        <v>45</v>
      </c>
      <c r="AU466" s="6">
        <v>2.1</v>
      </c>
      <c r="AV466">
        <v>7</v>
      </c>
      <c r="AW466">
        <v>1</v>
      </c>
      <c r="AX466">
        <v>3</v>
      </c>
      <c r="AY466" s="11">
        <f>AW466+AX466</f>
        <v>4</v>
      </c>
      <c r="AZ466" s="6">
        <v>47.577800000000003</v>
      </c>
      <c r="BA466" s="6">
        <v>48.81</v>
      </c>
      <c r="BB466" s="6">
        <v>98.9</v>
      </c>
      <c r="BC466">
        <v>145</v>
      </c>
      <c r="BD466">
        <v>145</v>
      </c>
      <c r="BE466">
        <v>51</v>
      </c>
      <c r="BF466" s="11">
        <f>BD466-BE466</f>
        <v>94</v>
      </c>
      <c r="BG466">
        <v>19</v>
      </c>
      <c r="BH466">
        <v>21</v>
      </c>
      <c r="BI466">
        <v>6</v>
      </c>
      <c r="BJ466">
        <v>47</v>
      </c>
      <c r="BK466">
        <v>21</v>
      </c>
      <c r="BL466">
        <v>6</v>
      </c>
      <c r="BM466">
        <v>47</v>
      </c>
      <c r="BN466" s="8">
        <f>BM466/DQ466</f>
        <v>7.5684380032206122E-2</v>
      </c>
      <c r="BO466">
        <v>0</v>
      </c>
      <c r="BP466">
        <v>0</v>
      </c>
      <c r="BQ466">
        <v>0</v>
      </c>
      <c r="BR466">
        <v>0</v>
      </c>
      <c r="BS466" s="8">
        <f>IF(BO466+BP466&gt;0,BO466/(BO466+BP466),0)</f>
        <v>0</v>
      </c>
      <c r="BT466" s="8">
        <f>(BQ466+BR466)/(EH466+EI466)</f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2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2</v>
      </c>
      <c r="CT466">
        <v>0</v>
      </c>
      <c r="CU466">
        <v>0</v>
      </c>
      <c r="CV466">
        <v>0</v>
      </c>
      <c r="CW466">
        <v>19</v>
      </c>
      <c r="CX466">
        <v>0</v>
      </c>
      <c r="CY466">
        <v>0</v>
      </c>
      <c r="CZ466">
        <v>12</v>
      </c>
      <c r="DA466">
        <v>6</v>
      </c>
      <c r="DB466">
        <v>0</v>
      </c>
      <c r="DC466">
        <v>0</v>
      </c>
      <c r="DD466">
        <v>27</v>
      </c>
      <c r="DE466">
        <v>21</v>
      </c>
      <c r="DF466">
        <v>8</v>
      </c>
      <c r="DG466">
        <v>18</v>
      </c>
      <c r="DH466">
        <v>5</v>
      </c>
      <c r="DI466" s="11">
        <f>DF466-DE466</f>
        <v>-13</v>
      </c>
      <c r="DJ466" s="6">
        <v>-11.10521063</v>
      </c>
      <c r="DK466">
        <v>15</v>
      </c>
      <c r="DL466">
        <v>5</v>
      </c>
      <c r="DM466">
        <v>0</v>
      </c>
      <c r="DN466">
        <v>0</v>
      </c>
      <c r="DO466">
        <v>1</v>
      </c>
      <c r="DP466">
        <v>575</v>
      </c>
      <c r="DQ466">
        <v>621</v>
      </c>
      <c r="DR466">
        <v>414</v>
      </c>
      <c r="DS466">
        <v>467</v>
      </c>
      <c r="DT466">
        <v>317</v>
      </c>
      <c r="DU466">
        <v>361</v>
      </c>
      <c r="DV466" s="6">
        <v>25.52</v>
      </c>
      <c r="DW466" s="6">
        <v>32.51</v>
      </c>
      <c r="DX466">
        <v>91</v>
      </c>
      <c r="DY466">
        <v>120</v>
      </c>
      <c r="DZ466">
        <v>18</v>
      </c>
      <c r="EA466">
        <v>28</v>
      </c>
      <c r="EB466">
        <v>24</v>
      </c>
      <c r="EC466">
        <v>20</v>
      </c>
      <c r="ED466">
        <v>20</v>
      </c>
      <c r="EE466">
        <v>34</v>
      </c>
      <c r="EF466" s="11">
        <f>EB466+ED466</f>
        <v>44</v>
      </c>
      <c r="EG466" s="11">
        <f>EC466+EE466</f>
        <v>54</v>
      </c>
      <c r="EH466">
        <v>311</v>
      </c>
      <c r="EI466">
        <v>294</v>
      </c>
      <c r="EJ466">
        <v>415</v>
      </c>
      <c r="EK466">
        <v>270</v>
      </c>
      <c r="EL466">
        <v>116</v>
      </c>
      <c r="EM466">
        <v>77</v>
      </c>
      <c r="EN466">
        <v>46</v>
      </c>
      <c r="EO466">
        <v>34</v>
      </c>
      <c r="EP466">
        <v>0.1</v>
      </c>
      <c r="EQ466">
        <v>0.9</v>
      </c>
      <c r="ER466">
        <v>1</v>
      </c>
      <c r="ES466">
        <v>1540.08</v>
      </c>
      <c r="ET466" s="11">
        <f>BC466+BJ466+Y466+DL466</f>
        <v>262</v>
      </c>
      <c r="EU466" s="6">
        <f>IF(DK466&gt;0,(BC466+BI466)/DK466,0)</f>
        <v>10.066666666666666</v>
      </c>
      <c r="EV466" s="6">
        <f>(DP466+DQ466)/AB466*60</f>
        <v>111.29550072118739</v>
      </c>
      <c r="EW466" s="6">
        <v>9.5</v>
      </c>
      <c r="EX466">
        <v>0.24</v>
      </c>
    </row>
    <row r="467" spans="1:154">
      <c r="A467" s="5">
        <v>1100000</v>
      </c>
      <c r="B467" t="s">
        <v>1719</v>
      </c>
      <c r="C467" t="s">
        <v>152</v>
      </c>
      <c r="D467" t="s">
        <v>153</v>
      </c>
      <c r="E467" t="s">
        <v>145</v>
      </c>
      <c r="F467" t="s">
        <v>145</v>
      </c>
      <c r="G467">
        <v>70</v>
      </c>
      <c r="H467">
        <v>180</v>
      </c>
      <c r="I467">
        <v>2011</v>
      </c>
      <c r="J467">
        <v>4</v>
      </c>
      <c r="K467">
        <v>96</v>
      </c>
      <c r="L467" t="s">
        <v>154</v>
      </c>
      <c r="M467" t="s">
        <v>1720</v>
      </c>
      <c r="N467" t="s">
        <v>1721</v>
      </c>
      <c r="O467" t="s">
        <v>198</v>
      </c>
      <c r="P467" t="s">
        <v>150</v>
      </c>
      <c r="Q467">
        <v>82</v>
      </c>
      <c r="R467">
        <v>12</v>
      </c>
      <c r="S467">
        <v>21</v>
      </c>
      <c r="T467">
        <v>10</v>
      </c>
      <c r="U467">
        <v>11</v>
      </c>
      <c r="V467">
        <v>33</v>
      </c>
      <c r="W467">
        <v>13</v>
      </c>
      <c r="X467" s="6">
        <v>2.9</v>
      </c>
      <c r="Y467">
        <v>24</v>
      </c>
      <c r="Z467">
        <v>1878</v>
      </c>
      <c r="AA467">
        <v>79363</v>
      </c>
      <c r="AB467" s="6">
        <v>1322.45</v>
      </c>
      <c r="AC467" s="7">
        <v>16.116666666699999</v>
      </c>
      <c r="AD467" s="7">
        <f>AVERAGE(AA467/60/Q467,AB467/Q467,AC467)</f>
        <v>16.124932249333607</v>
      </c>
      <c r="AE467" s="8">
        <v>0.27982378369914579</v>
      </c>
      <c r="AF467" s="8">
        <v>0.71739130434782605</v>
      </c>
      <c r="AG467" s="8">
        <v>8.1560283687943269E-2</v>
      </c>
      <c r="AH467" s="9">
        <f>1-EA467/DU467</f>
        <v>0.91977077363896842</v>
      </c>
      <c r="AI467" s="10">
        <f>(AG467+AH467)*1000</f>
        <v>1001.3310573269116</v>
      </c>
      <c r="AJ467" s="7">
        <f>DZ467/AB467*60</f>
        <v>2.0870354266701954</v>
      </c>
      <c r="AK467" s="7">
        <f>EA467/AB467*60</f>
        <v>2.5407387802941508</v>
      </c>
      <c r="AL467" s="8">
        <f>IF(DZ467+EA467&gt;0,DZ467/(DZ467+EA467),0)</f>
        <v>0.45098039215686275</v>
      </c>
      <c r="AM467" s="11">
        <f>DZ467-EA467</f>
        <v>-10</v>
      </c>
      <c r="AN467" s="7">
        <f>AJ467-AK467</f>
        <v>-0.45370335362395542</v>
      </c>
      <c r="AO467">
        <v>258</v>
      </c>
      <c r="AP467">
        <v>258</v>
      </c>
      <c r="AQ467">
        <v>229</v>
      </c>
      <c r="AR467">
        <v>169</v>
      </c>
      <c r="AS467">
        <v>169</v>
      </c>
      <c r="AT467">
        <v>169</v>
      </c>
      <c r="AU467" s="6">
        <v>18.88</v>
      </c>
      <c r="AV467">
        <v>63</v>
      </c>
      <c r="AW467">
        <v>18</v>
      </c>
      <c r="AX467">
        <v>15</v>
      </c>
      <c r="AY467" s="11">
        <f>AW467+AX467</f>
        <v>33</v>
      </c>
      <c r="AZ467" s="6">
        <v>32.727800000000002</v>
      </c>
      <c r="BA467" s="6">
        <v>27.84</v>
      </c>
      <c r="BB467" s="6">
        <v>226.3</v>
      </c>
      <c r="BC467">
        <v>161</v>
      </c>
      <c r="BD467">
        <v>161</v>
      </c>
      <c r="BE467">
        <v>137</v>
      </c>
      <c r="BF467" s="11">
        <f>BD467-BE467</f>
        <v>24</v>
      </c>
      <c r="BG467">
        <v>60</v>
      </c>
      <c r="BH467">
        <v>27</v>
      </c>
      <c r="BI467">
        <v>25</v>
      </c>
      <c r="BJ467">
        <v>79</v>
      </c>
      <c r="BK467">
        <v>27</v>
      </c>
      <c r="BL467">
        <v>25</v>
      </c>
      <c r="BM467">
        <v>79</v>
      </c>
      <c r="BN467" s="8">
        <f>BM467/DQ467</f>
        <v>5.5360896986685351E-2</v>
      </c>
      <c r="BO467">
        <v>558</v>
      </c>
      <c r="BP467">
        <v>460</v>
      </c>
      <c r="BQ467">
        <v>558</v>
      </c>
      <c r="BR467">
        <v>460</v>
      </c>
      <c r="BS467" s="8">
        <f>IF(BO467+BP467&gt;0,BO467/(BO467+BP467),0)</f>
        <v>0.54813359528487227</v>
      </c>
      <c r="BT467" s="8">
        <f>(BQ467+BR467)/(EH467+EI467)</f>
        <v>0.70303867403314912</v>
      </c>
      <c r="BU467">
        <v>239</v>
      </c>
      <c r="BV467">
        <v>202</v>
      </c>
      <c r="BW467">
        <v>192</v>
      </c>
      <c r="BX467">
        <v>153</v>
      </c>
      <c r="BY467">
        <v>127</v>
      </c>
      <c r="BZ467">
        <v>105</v>
      </c>
      <c r="CA467">
        <v>175</v>
      </c>
      <c r="CB467">
        <v>143</v>
      </c>
      <c r="CC467">
        <v>171</v>
      </c>
      <c r="CD467">
        <v>146</v>
      </c>
      <c r="CE467">
        <v>360</v>
      </c>
      <c r="CF467">
        <v>287</v>
      </c>
      <c r="CG467">
        <v>0</v>
      </c>
      <c r="CH467">
        <v>2</v>
      </c>
      <c r="CI467">
        <v>2</v>
      </c>
      <c r="CJ467">
        <v>2</v>
      </c>
      <c r="CK467">
        <v>0</v>
      </c>
      <c r="CL467">
        <v>0</v>
      </c>
      <c r="CM467">
        <v>2</v>
      </c>
      <c r="CN467">
        <v>0</v>
      </c>
      <c r="CO467">
        <v>1</v>
      </c>
      <c r="CP467">
        <v>0</v>
      </c>
      <c r="CQ467">
        <v>2</v>
      </c>
      <c r="CR467">
        <v>0</v>
      </c>
      <c r="CS467">
        <v>7</v>
      </c>
      <c r="CT467">
        <v>0</v>
      </c>
      <c r="CU467">
        <v>4</v>
      </c>
      <c r="CV467">
        <v>7</v>
      </c>
      <c r="CW467">
        <v>49</v>
      </c>
      <c r="CX467">
        <v>31</v>
      </c>
      <c r="CY467">
        <v>4</v>
      </c>
      <c r="CZ467">
        <v>9</v>
      </c>
      <c r="DA467">
        <v>16</v>
      </c>
      <c r="DB467">
        <v>18</v>
      </c>
      <c r="DC467">
        <v>0</v>
      </c>
      <c r="DD467">
        <v>91</v>
      </c>
      <c r="DE467">
        <v>12</v>
      </c>
      <c r="DF467">
        <v>20</v>
      </c>
      <c r="DG467">
        <v>12</v>
      </c>
      <c r="DH467">
        <v>19</v>
      </c>
      <c r="DI467" s="11">
        <f>DF467-DE467</f>
        <v>8</v>
      </c>
      <c r="DJ467" s="6">
        <v>6.02071018</v>
      </c>
      <c r="DK467">
        <v>12</v>
      </c>
      <c r="DL467">
        <v>0</v>
      </c>
      <c r="DM467">
        <v>0</v>
      </c>
      <c r="DN467">
        <v>0</v>
      </c>
      <c r="DO467">
        <v>0</v>
      </c>
      <c r="DP467">
        <v>1058</v>
      </c>
      <c r="DQ467">
        <v>1427</v>
      </c>
      <c r="DR467">
        <v>787</v>
      </c>
      <c r="DS467">
        <v>1001</v>
      </c>
      <c r="DT467">
        <v>564</v>
      </c>
      <c r="DU467">
        <v>698</v>
      </c>
      <c r="DV467" s="6">
        <v>50.67</v>
      </c>
      <c r="DW467" s="6">
        <v>65.53</v>
      </c>
      <c r="DX467">
        <v>164</v>
      </c>
      <c r="DY467">
        <v>214</v>
      </c>
      <c r="DZ467">
        <v>46</v>
      </c>
      <c r="EA467">
        <v>56</v>
      </c>
      <c r="EB467">
        <v>54</v>
      </c>
      <c r="EC467">
        <v>63</v>
      </c>
      <c r="ED467">
        <v>59</v>
      </c>
      <c r="EE467">
        <v>77</v>
      </c>
      <c r="EF467" s="11">
        <f>EB467+ED467</f>
        <v>113</v>
      </c>
      <c r="EG467" s="11">
        <f>EC467+EE467</f>
        <v>140</v>
      </c>
      <c r="EH467">
        <v>789</v>
      </c>
      <c r="EI467">
        <v>659</v>
      </c>
      <c r="EJ467">
        <v>562</v>
      </c>
      <c r="EK467">
        <v>504</v>
      </c>
      <c r="EL467">
        <v>226</v>
      </c>
      <c r="EM467">
        <v>131</v>
      </c>
      <c r="EN467">
        <v>74</v>
      </c>
      <c r="EO467">
        <v>75</v>
      </c>
      <c r="EP467">
        <v>1.3</v>
      </c>
      <c r="EQ467">
        <v>2.1</v>
      </c>
      <c r="ER467">
        <v>3.4</v>
      </c>
      <c r="ES467">
        <v>3403.56</v>
      </c>
      <c r="ET467" s="11">
        <f>BC467+BJ467+Y467+DL467</f>
        <v>264</v>
      </c>
      <c r="EU467" s="6">
        <f>IF(DK467&gt;0,(BC467+BI467)/DK467,0)</f>
        <v>15.5</v>
      </c>
      <c r="EV467" s="6">
        <f>(DP467+DQ467)/AB467*60</f>
        <v>112.74528337555294</v>
      </c>
      <c r="EW467" s="6">
        <v>34.4</v>
      </c>
      <c r="EX467">
        <v>0.42</v>
      </c>
    </row>
    <row r="468" spans="1:154">
      <c r="A468" s="5">
        <v>595000</v>
      </c>
      <c r="B468" t="s">
        <v>1722</v>
      </c>
      <c r="C468" t="s">
        <v>1723</v>
      </c>
      <c r="D468" t="s">
        <v>144</v>
      </c>
      <c r="E468" t="s">
        <v>145</v>
      </c>
      <c r="F468" t="s">
        <v>145</v>
      </c>
      <c r="G468">
        <v>72</v>
      </c>
      <c r="H468">
        <v>179</v>
      </c>
      <c r="L468" t="s">
        <v>154</v>
      </c>
      <c r="M468" t="s">
        <v>1724</v>
      </c>
      <c r="N468" t="s">
        <v>1725</v>
      </c>
      <c r="O468" t="s">
        <v>198</v>
      </c>
      <c r="P468" t="s">
        <v>331</v>
      </c>
      <c r="Q468">
        <v>9</v>
      </c>
      <c r="R468">
        <v>0</v>
      </c>
      <c r="S468">
        <v>1</v>
      </c>
      <c r="T468">
        <v>0</v>
      </c>
      <c r="U468">
        <v>1</v>
      </c>
      <c r="V468">
        <v>1</v>
      </c>
      <c r="W468">
        <v>1</v>
      </c>
      <c r="X468" s="6">
        <v>0.2</v>
      </c>
      <c r="Y468">
        <v>0</v>
      </c>
      <c r="Z468">
        <v>118</v>
      </c>
      <c r="AA468">
        <v>4678</v>
      </c>
      <c r="AB468" s="6">
        <v>77.790000000000006</v>
      </c>
      <c r="AC468" s="7">
        <v>8.6666666666999994</v>
      </c>
      <c r="AD468" s="7">
        <f>AVERAGE(AA468/60/Q468,AB468/Q468,AC468)</f>
        <v>8.6576543209987644</v>
      </c>
      <c r="AE468" s="8">
        <v>0.17490725126475548</v>
      </c>
      <c r="AF468" s="8">
        <v>0.25</v>
      </c>
      <c r="AG468" s="8">
        <v>8.5106382978723402E-2</v>
      </c>
      <c r="AH468" s="9">
        <f>1-EA468/DU468</f>
        <v>0.92500000000000004</v>
      </c>
      <c r="AI468" s="10">
        <f>(AG468+AH468)*1000</f>
        <v>1010.1063829787233</v>
      </c>
      <c r="AJ468" s="7">
        <f>DZ468/AB468*60</f>
        <v>3.0852294639413804</v>
      </c>
      <c r="AK468" s="7">
        <f>EA468/AB468*60</f>
        <v>2.3139220979560351</v>
      </c>
      <c r="AL468" s="8">
        <f>IF(DZ468+EA468&gt;0,DZ468/(DZ468+EA468),0)</f>
        <v>0.5714285714285714</v>
      </c>
      <c r="AM468" s="11">
        <f>DZ468-EA468</f>
        <v>1</v>
      </c>
      <c r="AN468" s="7">
        <f>AJ468-AK468</f>
        <v>0.77130736598534533</v>
      </c>
      <c r="AO468">
        <v>12</v>
      </c>
      <c r="AP468">
        <v>12</v>
      </c>
      <c r="AQ468">
        <v>9</v>
      </c>
      <c r="AR468">
        <v>8</v>
      </c>
      <c r="AS468">
        <v>8</v>
      </c>
      <c r="AT468">
        <v>8</v>
      </c>
      <c r="AU468" s="6">
        <v>0.81</v>
      </c>
      <c r="AV468">
        <v>3</v>
      </c>
      <c r="AW468">
        <v>2</v>
      </c>
      <c r="AX468">
        <v>1</v>
      </c>
      <c r="AY468" s="11">
        <f>AW468+AX468</f>
        <v>3</v>
      </c>
      <c r="AZ468" s="6">
        <v>29</v>
      </c>
      <c r="BA468" s="6">
        <v>28.47</v>
      </c>
      <c r="BB468" s="6">
        <v>0</v>
      </c>
      <c r="BC468">
        <v>1</v>
      </c>
      <c r="BD468">
        <v>1</v>
      </c>
      <c r="BE468">
        <v>5</v>
      </c>
      <c r="BF468" s="11">
        <f>BD468-BE468</f>
        <v>-4</v>
      </c>
      <c r="BG468">
        <v>1</v>
      </c>
      <c r="BH468">
        <v>1</v>
      </c>
      <c r="BI468">
        <v>2</v>
      </c>
      <c r="BJ468">
        <v>5</v>
      </c>
      <c r="BK468">
        <v>1</v>
      </c>
      <c r="BL468">
        <v>2</v>
      </c>
      <c r="BM468">
        <v>5</v>
      </c>
      <c r="BN468" s="8">
        <f>BM468/DQ468</f>
        <v>6.1728395061728392E-2</v>
      </c>
      <c r="BO468">
        <v>4</v>
      </c>
      <c r="BP468">
        <v>8</v>
      </c>
      <c r="BQ468">
        <v>4</v>
      </c>
      <c r="BR468">
        <v>8</v>
      </c>
      <c r="BS468" s="8">
        <f>IF(BO468+BP468&gt;0,BO468/(BO468+BP468),0)</f>
        <v>0.33333333333333331</v>
      </c>
      <c r="BT468" s="8">
        <f>(BQ468+BR468)/(EH468+EI468)</f>
        <v>0.13636363636363635</v>
      </c>
      <c r="BU468">
        <v>1</v>
      </c>
      <c r="BV468">
        <v>2</v>
      </c>
      <c r="BW468">
        <v>1</v>
      </c>
      <c r="BX468">
        <v>2</v>
      </c>
      <c r="BY468">
        <v>2</v>
      </c>
      <c r="BZ468">
        <v>4</v>
      </c>
      <c r="CA468">
        <v>0</v>
      </c>
      <c r="CB468">
        <v>0</v>
      </c>
      <c r="CC468">
        <v>2</v>
      </c>
      <c r="CD468">
        <v>4</v>
      </c>
      <c r="CE468">
        <v>2</v>
      </c>
      <c r="CF468">
        <v>5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</v>
      </c>
      <c r="CX468">
        <v>1</v>
      </c>
      <c r="CY468">
        <v>0</v>
      </c>
      <c r="CZ468">
        <v>2</v>
      </c>
      <c r="DA468">
        <v>3</v>
      </c>
      <c r="DB468">
        <v>0</v>
      </c>
      <c r="DC468">
        <v>0</v>
      </c>
      <c r="DD468">
        <v>2</v>
      </c>
      <c r="DE468">
        <v>0</v>
      </c>
      <c r="DF468">
        <v>1</v>
      </c>
      <c r="DG468">
        <v>0</v>
      </c>
      <c r="DH468">
        <v>1</v>
      </c>
      <c r="DI468" s="11">
        <f>DF468-DE468</f>
        <v>1</v>
      </c>
      <c r="DJ468" s="6">
        <v>0.99863140930000005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82</v>
      </c>
      <c r="DQ468">
        <v>81</v>
      </c>
      <c r="DR468">
        <v>60</v>
      </c>
      <c r="DS468">
        <v>53</v>
      </c>
      <c r="DT468">
        <v>47</v>
      </c>
      <c r="DU468">
        <v>40</v>
      </c>
      <c r="DV468" s="6">
        <v>3.56</v>
      </c>
      <c r="DW468" s="6">
        <v>2.54</v>
      </c>
      <c r="DX468">
        <v>11</v>
      </c>
      <c r="DY468">
        <v>6</v>
      </c>
      <c r="DZ468">
        <v>4</v>
      </c>
      <c r="EA468">
        <v>3</v>
      </c>
      <c r="EB468">
        <v>5</v>
      </c>
      <c r="EC468">
        <v>0</v>
      </c>
      <c r="ED468">
        <v>5</v>
      </c>
      <c r="EE468">
        <v>3</v>
      </c>
      <c r="EF468" s="11">
        <f>EB468+ED468</f>
        <v>10</v>
      </c>
      <c r="EG468" s="11">
        <f>EC468+EE468</f>
        <v>3</v>
      </c>
      <c r="EH468">
        <v>39</v>
      </c>
      <c r="EI468">
        <v>49</v>
      </c>
      <c r="EJ468">
        <v>32</v>
      </c>
      <c r="EK468">
        <v>44</v>
      </c>
      <c r="EL468">
        <v>9</v>
      </c>
      <c r="EM468">
        <v>6</v>
      </c>
      <c r="EN468">
        <v>6</v>
      </c>
      <c r="EO468">
        <v>2</v>
      </c>
      <c r="EP468">
        <v>-0.1</v>
      </c>
      <c r="EQ468">
        <v>0.1</v>
      </c>
      <c r="ER468">
        <v>0</v>
      </c>
      <c r="ES468">
        <v>366.96</v>
      </c>
      <c r="ET468" s="11">
        <f>BC468+BJ468+Y468+DL468</f>
        <v>6</v>
      </c>
      <c r="EU468" s="6">
        <f>IF(DK468&gt;0,(BC468+BI468)/DK468,0)</f>
        <v>0</v>
      </c>
      <c r="EV468" s="6">
        <f>(DP468+DQ468)/AB468*60</f>
        <v>125.72310065561126</v>
      </c>
      <c r="EW468" s="6">
        <v>1.7000000000000002</v>
      </c>
      <c r="EX468">
        <v>0.18</v>
      </c>
    </row>
    <row r="469" spans="1:154">
      <c r="A469" s="5">
        <v>4500000</v>
      </c>
      <c r="B469" t="s">
        <v>1726</v>
      </c>
      <c r="C469" t="s">
        <v>251</v>
      </c>
      <c r="D469" t="s">
        <v>252</v>
      </c>
      <c r="E469" t="s">
        <v>145</v>
      </c>
      <c r="F469" t="s">
        <v>145</v>
      </c>
      <c r="G469">
        <v>75</v>
      </c>
      <c r="H469">
        <v>215</v>
      </c>
      <c r="I469">
        <v>2004</v>
      </c>
      <c r="J469">
        <v>7</v>
      </c>
      <c r="K469">
        <v>214</v>
      </c>
      <c r="L469" t="s">
        <v>154</v>
      </c>
      <c r="M469" t="s">
        <v>1727</v>
      </c>
      <c r="N469" t="s">
        <v>490</v>
      </c>
      <c r="O469" t="s">
        <v>163</v>
      </c>
      <c r="P469" t="s">
        <v>218</v>
      </c>
      <c r="Q469">
        <v>74</v>
      </c>
      <c r="R469">
        <v>13</v>
      </c>
      <c r="S469">
        <v>12</v>
      </c>
      <c r="T469">
        <v>5</v>
      </c>
      <c r="U469">
        <v>7</v>
      </c>
      <c r="V469">
        <v>25</v>
      </c>
      <c r="W469">
        <v>-11</v>
      </c>
      <c r="X469" s="6">
        <v>-8.6</v>
      </c>
      <c r="Y469">
        <v>31</v>
      </c>
      <c r="Z469">
        <v>1610</v>
      </c>
      <c r="AA469">
        <v>72029</v>
      </c>
      <c r="AB469" s="6">
        <v>1197.3399999999999</v>
      </c>
      <c r="AC469" s="7">
        <v>16.2166666667</v>
      </c>
      <c r="AD469" s="7">
        <f>AVERAGE(AA469/60/Q469,AB469/Q469,AC469)</f>
        <v>16.206561561572673</v>
      </c>
      <c r="AE469" s="8">
        <v>0.2788759622215235</v>
      </c>
      <c r="AF469" s="8">
        <v>0.46296296296296297</v>
      </c>
      <c r="AG469" s="8">
        <v>9.8181818181818176E-2</v>
      </c>
      <c r="AH469" s="9">
        <f>1-EA469/DU469</f>
        <v>0.921875</v>
      </c>
      <c r="AI469" s="10">
        <f>(AG469+AH469)*1000</f>
        <v>1020.0568181818181</v>
      </c>
      <c r="AJ469" s="7">
        <f>DZ469/AB469*60</f>
        <v>2.7059982962232954</v>
      </c>
      <c r="AK469" s="7">
        <f>EA469/AB469*60</f>
        <v>2.5055539779845324</v>
      </c>
      <c r="AL469" s="8">
        <f>IF(DZ469+EA469&gt;0,DZ469/(DZ469+EA469),0)</f>
        <v>0.51923076923076927</v>
      </c>
      <c r="AM469" s="11">
        <f>DZ469-EA469</f>
        <v>4</v>
      </c>
      <c r="AN469" s="7">
        <f>AJ469-AK469</f>
        <v>0.20044431823876296</v>
      </c>
      <c r="AO469">
        <v>153</v>
      </c>
      <c r="AP469">
        <v>153</v>
      </c>
      <c r="AQ469">
        <v>127</v>
      </c>
      <c r="AR469">
        <v>87</v>
      </c>
      <c r="AS469">
        <v>86</v>
      </c>
      <c r="AT469">
        <v>87</v>
      </c>
      <c r="AU469" s="6">
        <v>10.95</v>
      </c>
      <c r="AV469">
        <v>47</v>
      </c>
      <c r="AW469">
        <v>4</v>
      </c>
      <c r="AX469">
        <v>4</v>
      </c>
      <c r="AY469" s="11">
        <f>AW469+AX469</f>
        <v>8</v>
      </c>
      <c r="AZ469" s="6">
        <v>27.609200000000001</v>
      </c>
      <c r="BA469" s="6">
        <v>25.77</v>
      </c>
      <c r="BB469" s="6">
        <v>89.7</v>
      </c>
      <c r="BC469">
        <v>171</v>
      </c>
      <c r="BD469">
        <v>171</v>
      </c>
      <c r="BE469">
        <v>46</v>
      </c>
      <c r="BF469" s="11">
        <f>BD469-BE469</f>
        <v>125</v>
      </c>
      <c r="BG469">
        <v>40</v>
      </c>
      <c r="BH469">
        <v>30</v>
      </c>
      <c r="BI469">
        <v>22</v>
      </c>
      <c r="BJ469">
        <v>39</v>
      </c>
      <c r="BK469">
        <v>30</v>
      </c>
      <c r="BL469">
        <v>22</v>
      </c>
      <c r="BM469">
        <v>39</v>
      </c>
      <c r="BN469" s="8">
        <f>BM469/DQ469</f>
        <v>3.4120734908136482E-2</v>
      </c>
      <c r="BO469">
        <v>20</v>
      </c>
      <c r="BP469">
        <v>44</v>
      </c>
      <c r="BQ469">
        <v>20</v>
      </c>
      <c r="BR469">
        <v>44</v>
      </c>
      <c r="BS469" s="8">
        <f>IF(BO469+BP469&gt;0,BO469/(BO469+BP469),0)</f>
        <v>0.3125</v>
      </c>
      <c r="BT469" s="8">
        <f>(BQ469+BR469)/(EH469+EI469)</f>
        <v>5.0552922590837282E-2</v>
      </c>
      <c r="BU469">
        <v>11</v>
      </c>
      <c r="BV469">
        <v>19</v>
      </c>
      <c r="BW469">
        <v>2</v>
      </c>
      <c r="BX469">
        <v>7</v>
      </c>
      <c r="BY469">
        <v>7</v>
      </c>
      <c r="BZ469">
        <v>18</v>
      </c>
      <c r="CA469">
        <v>10</v>
      </c>
      <c r="CB469">
        <v>20</v>
      </c>
      <c r="CC469">
        <v>4</v>
      </c>
      <c r="CD469">
        <v>8</v>
      </c>
      <c r="CE469">
        <v>10</v>
      </c>
      <c r="CF469">
        <v>24</v>
      </c>
      <c r="CG469">
        <v>0</v>
      </c>
      <c r="CH469">
        <v>5</v>
      </c>
      <c r="CI469">
        <v>2</v>
      </c>
      <c r="CJ469">
        <v>1</v>
      </c>
      <c r="CK469">
        <v>0</v>
      </c>
      <c r="CL469">
        <v>0</v>
      </c>
      <c r="CM469">
        <v>0</v>
      </c>
      <c r="CN469">
        <v>0</v>
      </c>
      <c r="CO469">
        <v>1</v>
      </c>
      <c r="CP469">
        <v>1</v>
      </c>
      <c r="CQ469">
        <v>4</v>
      </c>
      <c r="CR469">
        <v>0</v>
      </c>
      <c r="CS469">
        <v>6</v>
      </c>
      <c r="CT469">
        <v>0</v>
      </c>
      <c r="CU469">
        <v>0</v>
      </c>
      <c r="CV469">
        <v>3</v>
      </c>
      <c r="CW469">
        <v>37</v>
      </c>
      <c r="CX469">
        <v>5</v>
      </c>
      <c r="CY469">
        <v>0</v>
      </c>
      <c r="CZ469">
        <v>10</v>
      </c>
      <c r="DA469">
        <v>5</v>
      </c>
      <c r="DB469">
        <v>14</v>
      </c>
      <c r="DC469">
        <v>0</v>
      </c>
      <c r="DD469">
        <v>52</v>
      </c>
      <c r="DE469">
        <v>14</v>
      </c>
      <c r="DF469">
        <v>12</v>
      </c>
      <c r="DG469">
        <v>14</v>
      </c>
      <c r="DH469">
        <v>7</v>
      </c>
      <c r="DI469" s="11">
        <f>DF469-DE469</f>
        <v>-2</v>
      </c>
      <c r="DJ469" s="6">
        <v>3.89107889E-2</v>
      </c>
      <c r="DK469">
        <v>13</v>
      </c>
      <c r="DL469">
        <v>1</v>
      </c>
      <c r="DM469">
        <v>0</v>
      </c>
      <c r="DN469">
        <v>0</v>
      </c>
      <c r="DO469">
        <v>0</v>
      </c>
      <c r="DP469">
        <v>1060</v>
      </c>
      <c r="DQ469">
        <v>1143</v>
      </c>
      <c r="DR469">
        <v>757</v>
      </c>
      <c r="DS469">
        <v>869</v>
      </c>
      <c r="DT469">
        <v>550</v>
      </c>
      <c r="DU469">
        <v>640</v>
      </c>
      <c r="DV469" s="6">
        <v>49.67</v>
      </c>
      <c r="DW469" s="6">
        <v>53.23</v>
      </c>
      <c r="DX469">
        <v>166</v>
      </c>
      <c r="DY469">
        <v>166</v>
      </c>
      <c r="DZ469">
        <v>54</v>
      </c>
      <c r="EA469">
        <v>50</v>
      </c>
      <c r="EB469">
        <v>29</v>
      </c>
      <c r="EC469">
        <v>38</v>
      </c>
      <c r="ED469">
        <v>34</v>
      </c>
      <c r="EE469">
        <v>41</v>
      </c>
      <c r="EF469" s="11">
        <f>EB469+ED469</f>
        <v>63</v>
      </c>
      <c r="EG469" s="11">
        <f>EC469+EE469</f>
        <v>79</v>
      </c>
      <c r="EH469">
        <v>638</v>
      </c>
      <c r="EI469">
        <v>628</v>
      </c>
      <c r="EJ469">
        <v>375</v>
      </c>
      <c r="EK469">
        <v>280</v>
      </c>
      <c r="EL469">
        <v>205</v>
      </c>
      <c r="EM469">
        <v>163</v>
      </c>
      <c r="EN469">
        <v>75</v>
      </c>
      <c r="EO469">
        <v>59</v>
      </c>
      <c r="EP469">
        <v>0.7</v>
      </c>
      <c r="EQ469">
        <v>1</v>
      </c>
      <c r="ER469">
        <v>1.7000000000000002</v>
      </c>
      <c r="ES469">
        <v>3096.11</v>
      </c>
      <c r="ET469" s="11">
        <f>BC469+BJ469+Y469+DL469</f>
        <v>242</v>
      </c>
      <c r="EU469" s="6">
        <f>IF(DK469&gt;0,(BC469+BI469)/DK469,0)</f>
        <v>14.846153846153847</v>
      </c>
      <c r="EV469" s="6">
        <f>(DP469+DQ469)/AB469*60</f>
        <v>110.3947082699985</v>
      </c>
      <c r="EW469" s="6">
        <v>15.8</v>
      </c>
      <c r="EX469">
        <v>0.21</v>
      </c>
    </row>
    <row r="470" spans="1:154">
      <c r="A470" s="5">
        <v>1250000</v>
      </c>
      <c r="B470" t="s">
        <v>1728</v>
      </c>
      <c r="C470" t="s">
        <v>1729</v>
      </c>
      <c r="D470" t="s">
        <v>144</v>
      </c>
      <c r="E470" t="s">
        <v>145</v>
      </c>
      <c r="F470" t="s">
        <v>145</v>
      </c>
      <c r="G470">
        <v>72</v>
      </c>
      <c r="H470">
        <v>200</v>
      </c>
      <c r="I470">
        <v>2001</v>
      </c>
      <c r="J470">
        <v>9</v>
      </c>
      <c r="K470">
        <v>264</v>
      </c>
      <c r="L470" t="s">
        <v>154</v>
      </c>
      <c r="M470" t="s">
        <v>1730</v>
      </c>
      <c r="N470" t="s">
        <v>502</v>
      </c>
      <c r="O470" t="s">
        <v>163</v>
      </c>
      <c r="P470" t="s">
        <v>1403</v>
      </c>
      <c r="Q470">
        <v>67</v>
      </c>
      <c r="R470">
        <v>13</v>
      </c>
      <c r="S470">
        <v>15</v>
      </c>
      <c r="T470">
        <v>8</v>
      </c>
      <c r="U470">
        <v>7</v>
      </c>
      <c r="V470">
        <v>28</v>
      </c>
      <c r="W470">
        <v>-18</v>
      </c>
      <c r="X470" s="6">
        <v>4</v>
      </c>
      <c r="Y470">
        <v>35</v>
      </c>
      <c r="Z470">
        <v>1312</v>
      </c>
      <c r="AA470">
        <v>59084</v>
      </c>
      <c r="AB470" s="6">
        <v>972.27</v>
      </c>
      <c r="AC470" s="7">
        <v>14.55</v>
      </c>
      <c r="AD470" s="7">
        <f>AVERAGE(AA470/60/Q470,AB470/Q470,AC470)</f>
        <v>14.586334991708128</v>
      </c>
      <c r="AE470" s="8">
        <v>0.26604078706503326</v>
      </c>
      <c r="AF470" s="8">
        <v>0.7</v>
      </c>
      <c r="AG470" s="8">
        <v>7.0921985815602842E-2</v>
      </c>
      <c r="AH470" s="9">
        <f>1-EA470/DU470</f>
        <v>0.89016018306636158</v>
      </c>
      <c r="AI470" s="10">
        <f>(AG470+AH470)*1000</f>
        <v>961.08216888196444</v>
      </c>
      <c r="AJ470" s="7">
        <f>DZ470/AB470*60</f>
        <v>2.4684501218797248</v>
      </c>
      <c r="AK470" s="7">
        <f>EA470/AB470*60</f>
        <v>2.96214014625567</v>
      </c>
      <c r="AL470" s="8">
        <f>IF(DZ470+EA470&gt;0,DZ470/(DZ470+EA470),0)</f>
        <v>0.45454545454545453</v>
      </c>
      <c r="AM470" s="11">
        <f>DZ470-EA470</f>
        <v>-8</v>
      </c>
      <c r="AN470" s="7">
        <f>AJ470-AK470</f>
        <v>-0.49369002437594522</v>
      </c>
      <c r="AO470">
        <v>173</v>
      </c>
      <c r="AP470">
        <v>173</v>
      </c>
      <c r="AQ470">
        <v>148</v>
      </c>
      <c r="AR470">
        <v>123</v>
      </c>
      <c r="AS470">
        <v>123</v>
      </c>
      <c r="AT470">
        <v>123</v>
      </c>
      <c r="AU470" s="6">
        <v>11.91</v>
      </c>
      <c r="AV470">
        <v>42</v>
      </c>
      <c r="AW470">
        <v>10</v>
      </c>
      <c r="AX470">
        <v>10</v>
      </c>
      <c r="AY470" s="11">
        <f>AW470+AX470</f>
        <v>20</v>
      </c>
      <c r="AZ470" s="6">
        <v>32.056899999999999</v>
      </c>
      <c r="BA470" s="6">
        <v>27.93</v>
      </c>
      <c r="BB470" s="6">
        <v>148.30000000000001</v>
      </c>
      <c r="BC470">
        <v>60</v>
      </c>
      <c r="BD470">
        <v>59</v>
      </c>
      <c r="BE470">
        <v>68</v>
      </c>
      <c r="BF470" s="11">
        <f>BD470-BE470</f>
        <v>-9</v>
      </c>
      <c r="BG470">
        <v>25</v>
      </c>
      <c r="BH470">
        <v>31</v>
      </c>
      <c r="BI470">
        <v>21</v>
      </c>
      <c r="BJ470">
        <v>9</v>
      </c>
      <c r="BK470">
        <v>30</v>
      </c>
      <c r="BL470">
        <v>21</v>
      </c>
      <c r="BM470">
        <v>9</v>
      </c>
      <c r="BN470" s="8">
        <f>BM470/DQ470</f>
        <v>1.1688311688311689E-2</v>
      </c>
      <c r="BO470">
        <v>6</v>
      </c>
      <c r="BP470">
        <v>14</v>
      </c>
      <c r="BQ470">
        <v>6</v>
      </c>
      <c r="BR470">
        <v>14</v>
      </c>
      <c r="BS470" s="8">
        <f>IF(BO470+BP470&gt;0,BO470/(BO470+BP470),0)</f>
        <v>0.3</v>
      </c>
      <c r="BT470" s="8">
        <f>(BQ470+BR470)/(EH470+EI470)</f>
        <v>2.098635886673662E-2</v>
      </c>
      <c r="BU470">
        <v>0</v>
      </c>
      <c r="BV470">
        <v>1</v>
      </c>
      <c r="BW470">
        <v>0</v>
      </c>
      <c r="BX470">
        <v>4</v>
      </c>
      <c r="BY470">
        <v>6</v>
      </c>
      <c r="BZ470">
        <v>9</v>
      </c>
      <c r="CA470">
        <v>2</v>
      </c>
      <c r="CB470">
        <v>2</v>
      </c>
      <c r="CC470">
        <v>1</v>
      </c>
      <c r="CD470">
        <v>6</v>
      </c>
      <c r="CE470">
        <v>3</v>
      </c>
      <c r="CF470">
        <v>9</v>
      </c>
      <c r="CG470">
        <v>0</v>
      </c>
      <c r="CH470">
        <v>8</v>
      </c>
      <c r="CI470">
        <v>2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1</v>
      </c>
      <c r="CP470">
        <v>3</v>
      </c>
      <c r="CQ470">
        <v>4</v>
      </c>
      <c r="CR470">
        <v>0</v>
      </c>
      <c r="CS470">
        <v>5</v>
      </c>
      <c r="CT470">
        <v>0</v>
      </c>
      <c r="CU470">
        <v>1</v>
      </c>
      <c r="CV470">
        <v>3</v>
      </c>
      <c r="CW470">
        <v>21</v>
      </c>
      <c r="CX470">
        <v>9</v>
      </c>
      <c r="CY470">
        <v>1</v>
      </c>
      <c r="CZ470">
        <v>16</v>
      </c>
      <c r="DA470">
        <v>28</v>
      </c>
      <c r="DB470">
        <v>10</v>
      </c>
      <c r="DC470">
        <v>0</v>
      </c>
      <c r="DD470">
        <v>59</v>
      </c>
      <c r="DE470">
        <v>16</v>
      </c>
      <c r="DF470">
        <v>10</v>
      </c>
      <c r="DG470">
        <v>15</v>
      </c>
      <c r="DH470">
        <v>8</v>
      </c>
      <c r="DI470" s="11">
        <f>DF470-DE470</f>
        <v>-6</v>
      </c>
      <c r="DJ470" s="6">
        <v>-6.1338900524</v>
      </c>
      <c r="DK470">
        <v>15</v>
      </c>
      <c r="DL470">
        <v>1</v>
      </c>
      <c r="DM470">
        <v>0</v>
      </c>
      <c r="DN470">
        <v>0</v>
      </c>
      <c r="DO470">
        <v>0</v>
      </c>
      <c r="DP470">
        <v>940</v>
      </c>
      <c r="DQ470">
        <v>770</v>
      </c>
      <c r="DR470">
        <v>742</v>
      </c>
      <c r="DS470">
        <v>598</v>
      </c>
      <c r="DT470">
        <v>564</v>
      </c>
      <c r="DU470">
        <v>437</v>
      </c>
      <c r="DV470" s="6">
        <v>48.11</v>
      </c>
      <c r="DW470" s="6">
        <v>38.770000000000003</v>
      </c>
      <c r="DX470">
        <v>147</v>
      </c>
      <c r="DY470">
        <v>116</v>
      </c>
      <c r="DZ470">
        <v>40</v>
      </c>
      <c r="EA470">
        <v>48</v>
      </c>
      <c r="EB470">
        <v>29</v>
      </c>
      <c r="EC470">
        <v>28</v>
      </c>
      <c r="ED470">
        <v>28</v>
      </c>
      <c r="EE470">
        <v>40</v>
      </c>
      <c r="EF470" s="11">
        <f>EB470+ED470</f>
        <v>57</v>
      </c>
      <c r="EG470" s="11">
        <f>EC470+EE470</f>
        <v>68</v>
      </c>
      <c r="EH470">
        <v>470</v>
      </c>
      <c r="EI470">
        <v>483</v>
      </c>
      <c r="EJ470">
        <v>295</v>
      </c>
      <c r="EK470">
        <v>347</v>
      </c>
      <c r="EL470">
        <v>117</v>
      </c>
      <c r="EM470">
        <v>87</v>
      </c>
      <c r="EN470">
        <v>56</v>
      </c>
      <c r="EO470">
        <v>63</v>
      </c>
      <c r="EP470">
        <v>1.8</v>
      </c>
      <c r="EQ470">
        <v>0.60000000000000009</v>
      </c>
      <c r="ER470">
        <v>2.4</v>
      </c>
      <c r="ES470">
        <v>2682.32</v>
      </c>
      <c r="ET470" s="11">
        <f>BC470+BJ470+Y470+DL470</f>
        <v>105</v>
      </c>
      <c r="EU470" s="6">
        <f>IF(DK470&gt;0,(BC470+BI470)/DK470,0)</f>
        <v>5.4</v>
      </c>
      <c r="EV470" s="6">
        <f>(DP470+DQ470)/AB470*60</f>
        <v>105.52624271035823</v>
      </c>
      <c r="EW470" s="6">
        <v>26.6</v>
      </c>
      <c r="EX470">
        <v>0.4</v>
      </c>
    </row>
    <row r="471" spans="1:154">
      <c r="A471" s="5">
        <v>692500</v>
      </c>
      <c r="B471" t="s">
        <v>1731</v>
      </c>
      <c r="C471" t="s">
        <v>603</v>
      </c>
      <c r="D471" t="s">
        <v>364</v>
      </c>
      <c r="E471" t="s">
        <v>160</v>
      </c>
      <c r="F471" t="s">
        <v>160</v>
      </c>
      <c r="G471">
        <v>75</v>
      </c>
      <c r="H471">
        <v>214</v>
      </c>
      <c r="I471">
        <v>2013</v>
      </c>
      <c r="J471">
        <v>2</v>
      </c>
      <c r="K471">
        <v>52</v>
      </c>
      <c r="L471" t="s">
        <v>154</v>
      </c>
      <c r="M471" t="s">
        <v>1732</v>
      </c>
      <c r="N471" t="s">
        <v>308</v>
      </c>
      <c r="O471" t="s">
        <v>163</v>
      </c>
      <c r="P471" t="s">
        <v>164</v>
      </c>
      <c r="Q471">
        <v>32</v>
      </c>
      <c r="R471">
        <v>2</v>
      </c>
      <c r="S471">
        <v>2</v>
      </c>
      <c r="T471">
        <v>1</v>
      </c>
      <c r="U471">
        <v>1</v>
      </c>
      <c r="V471">
        <v>4</v>
      </c>
      <c r="W471">
        <v>0</v>
      </c>
      <c r="X471" s="6">
        <v>-3.7</v>
      </c>
      <c r="Y471">
        <v>4</v>
      </c>
      <c r="Z471">
        <v>468</v>
      </c>
      <c r="AA471">
        <v>20414</v>
      </c>
      <c r="AB471" s="6">
        <v>340.08</v>
      </c>
      <c r="AC471" s="7">
        <v>10.6333333333</v>
      </c>
      <c r="AD471" s="7">
        <f>AVERAGE(AA471/60/Q471,AB471/Q471,AC471)</f>
        <v>10.631041666655555</v>
      </c>
      <c r="AE471" s="8">
        <v>0.21434514055212403</v>
      </c>
      <c r="AF471" s="8">
        <v>0.36363636363636365</v>
      </c>
      <c r="AG471" s="8">
        <v>7.2368421052631582E-2</v>
      </c>
      <c r="AH471" s="9">
        <f>1-EA471/DU471</f>
        <v>0.95192307692307687</v>
      </c>
      <c r="AI471" s="10">
        <f>(AG471+AH471)*1000</f>
        <v>1024.2914979757086</v>
      </c>
      <c r="AJ471" s="7">
        <f>DZ471/AB471*60</f>
        <v>1.9407198306280875</v>
      </c>
      <c r="AK471" s="7">
        <f>EA471/AB471*60</f>
        <v>1.7642907551164433</v>
      </c>
      <c r="AL471" s="8">
        <f>IF(DZ471+EA471&gt;0,DZ471/(DZ471+EA471),0)</f>
        <v>0.52380952380952384</v>
      </c>
      <c r="AM471" s="11">
        <f>DZ471-EA471</f>
        <v>1</v>
      </c>
      <c r="AN471" s="7">
        <f>AJ471-AK471</f>
        <v>0.17642907551164422</v>
      </c>
      <c r="AO471">
        <v>75</v>
      </c>
      <c r="AP471">
        <v>75</v>
      </c>
      <c r="AQ471">
        <v>49</v>
      </c>
      <c r="AR471">
        <v>36</v>
      </c>
      <c r="AS471">
        <v>36</v>
      </c>
      <c r="AT471">
        <v>36</v>
      </c>
      <c r="AU471" s="6">
        <v>2.68</v>
      </c>
      <c r="AV471">
        <v>10</v>
      </c>
      <c r="AW471">
        <v>3</v>
      </c>
      <c r="AX471">
        <v>4</v>
      </c>
      <c r="AY471" s="11">
        <f>AW471+AX471</f>
        <v>7</v>
      </c>
      <c r="AZ471" s="6">
        <v>32.8889</v>
      </c>
      <c r="BA471" s="6">
        <v>33.75</v>
      </c>
      <c r="BB471" s="6">
        <v>25.3</v>
      </c>
      <c r="BC471">
        <v>27</v>
      </c>
      <c r="BD471">
        <v>27</v>
      </c>
      <c r="BE471">
        <v>23</v>
      </c>
      <c r="BF471" s="11">
        <f>BD471-BE471</f>
        <v>4</v>
      </c>
      <c r="BG471">
        <v>13</v>
      </c>
      <c r="BH471">
        <v>10</v>
      </c>
      <c r="BI471">
        <v>8</v>
      </c>
      <c r="BJ471">
        <v>14</v>
      </c>
      <c r="BK471">
        <v>10</v>
      </c>
      <c r="BL471">
        <v>8</v>
      </c>
      <c r="BM471">
        <v>14</v>
      </c>
      <c r="BN471" s="8">
        <f>BM471/DQ471</f>
        <v>3.783783783783784E-2</v>
      </c>
      <c r="BO471">
        <v>0</v>
      </c>
      <c r="BP471">
        <v>1</v>
      </c>
      <c r="BQ471">
        <v>0</v>
      </c>
      <c r="BR471">
        <v>1</v>
      </c>
      <c r="BS471" s="8">
        <f>IF(BO471+BP471&gt;0,BO471/(BO471+BP471),0)</f>
        <v>0</v>
      </c>
      <c r="BT471" s="8">
        <f>(BQ471+BR471)/(EH471+EI471)</f>
        <v>3.205128205128205E-3</v>
      </c>
      <c r="BU471">
        <v>0</v>
      </c>
      <c r="BV471">
        <v>1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1</v>
      </c>
      <c r="CG471">
        <v>0</v>
      </c>
      <c r="CH471">
        <v>0</v>
      </c>
      <c r="CI471">
        <v>1</v>
      </c>
      <c r="CJ471">
        <v>0</v>
      </c>
      <c r="CK471">
        <v>0</v>
      </c>
      <c r="CL471">
        <v>0</v>
      </c>
      <c r="CM471">
        <v>0</v>
      </c>
      <c r="CN471">
        <v>1</v>
      </c>
      <c r="CO471">
        <v>0</v>
      </c>
      <c r="CP471">
        <v>0</v>
      </c>
      <c r="CQ471">
        <v>0</v>
      </c>
      <c r="CR471">
        <v>0</v>
      </c>
      <c r="CS471">
        <v>1</v>
      </c>
      <c r="CT471">
        <v>0</v>
      </c>
      <c r="CU471">
        <v>1</v>
      </c>
      <c r="CV471">
        <v>1</v>
      </c>
      <c r="CW471">
        <v>11</v>
      </c>
      <c r="CX471">
        <v>7</v>
      </c>
      <c r="CY471">
        <v>1</v>
      </c>
      <c r="CZ471">
        <v>2</v>
      </c>
      <c r="DA471">
        <v>3</v>
      </c>
      <c r="DB471">
        <v>1</v>
      </c>
      <c r="DC471">
        <v>0</v>
      </c>
      <c r="DD471">
        <v>22</v>
      </c>
      <c r="DE471">
        <v>2</v>
      </c>
      <c r="DF471">
        <v>9</v>
      </c>
      <c r="DG471">
        <v>2</v>
      </c>
      <c r="DH471">
        <v>6</v>
      </c>
      <c r="DI471" s="11">
        <f>DF471-DE471</f>
        <v>7</v>
      </c>
      <c r="DJ471" s="6">
        <v>2.0029283658999999</v>
      </c>
      <c r="DK471">
        <v>2</v>
      </c>
      <c r="DL471">
        <v>0</v>
      </c>
      <c r="DM471">
        <v>0</v>
      </c>
      <c r="DN471">
        <v>0</v>
      </c>
      <c r="DO471">
        <v>0</v>
      </c>
      <c r="DP471">
        <v>282</v>
      </c>
      <c r="DQ471">
        <v>370</v>
      </c>
      <c r="DR471">
        <v>212</v>
      </c>
      <c r="DS471">
        <v>275</v>
      </c>
      <c r="DT471">
        <v>152</v>
      </c>
      <c r="DU471">
        <v>208</v>
      </c>
      <c r="DV471" s="6">
        <v>11.25</v>
      </c>
      <c r="DW471" s="6">
        <v>15.4</v>
      </c>
      <c r="DX471">
        <v>37</v>
      </c>
      <c r="DY471">
        <v>52</v>
      </c>
      <c r="DZ471">
        <v>11</v>
      </c>
      <c r="EA471">
        <v>10</v>
      </c>
      <c r="EB471">
        <v>9</v>
      </c>
      <c r="EC471">
        <v>17</v>
      </c>
      <c r="ED471">
        <v>15</v>
      </c>
      <c r="EE471">
        <v>10</v>
      </c>
      <c r="EF471" s="11">
        <f>EB471+ED471</f>
        <v>24</v>
      </c>
      <c r="EG471" s="11">
        <f>EC471+EE471</f>
        <v>27</v>
      </c>
      <c r="EH471">
        <v>169</v>
      </c>
      <c r="EI471">
        <v>143</v>
      </c>
      <c r="EJ471">
        <v>137</v>
      </c>
      <c r="EK471">
        <v>132</v>
      </c>
      <c r="EL471">
        <v>41</v>
      </c>
      <c r="EM471">
        <v>37</v>
      </c>
      <c r="EN471">
        <v>21</v>
      </c>
      <c r="EO471">
        <v>15</v>
      </c>
      <c r="EP471">
        <v>-0.30000000000000004</v>
      </c>
      <c r="EQ471">
        <v>0.4</v>
      </c>
      <c r="ER471">
        <v>0.1</v>
      </c>
      <c r="ES471">
        <v>1246.52</v>
      </c>
      <c r="ET471" s="11">
        <f>BC471+BJ471+Y471+DL471</f>
        <v>45</v>
      </c>
      <c r="EU471" s="6">
        <f>IF(DK471&gt;0,(BC471+BI471)/DK471,0)</f>
        <v>17.5</v>
      </c>
      <c r="EV471" s="6">
        <f>(DP471+DQ471)/AB471*60</f>
        <v>115.0317572335921</v>
      </c>
      <c r="EW471" s="6">
        <v>2.4</v>
      </c>
      <c r="EX471">
        <v>0.08</v>
      </c>
    </row>
    <row r="472" spans="1:154">
      <c r="A472" s="5">
        <v>925000</v>
      </c>
      <c r="B472" t="s">
        <v>1733</v>
      </c>
      <c r="C472" t="s">
        <v>170</v>
      </c>
      <c r="D472" t="s">
        <v>153</v>
      </c>
      <c r="E472" t="s">
        <v>145</v>
      </c>
      <c r="F472" t="s">
        <v>145</v>
      </c>
      <c r="G472">
        <v>75</v>
      </c>
      <c r="H472">
        <v>210</v>
      </c>
      <c r="I472">
        <v>2012</v>
      </c>
      <c r="J472">
        <v>3</v>
      </c>
      <c r="K472">
        <v>65</v>
      </c>
      <c r="L472" t="s">
        <v>146</v>
      </c>
      <c r="M472" t="s">
        <v>1734</v>
      </c>
      <c r="N472" t="s">
        <v>348</v>
      </c>
      <c r="O472" t="s">
        <v>149</v>
      </c>
      <c r="P472" t="s">
        <v>430</v>
      </c>
      <c r="Q472">
        <v>44</v>
      </c>
      <c r="R472">
        <v>3</v>
      </c>
      <c r="S472">
        <v>7</v>
      </c>
      <c r="T472">
        <v>1</v>
      </c>
      <c r="U472">
        <v>6</v>
      </c>
      <c r="V472">
        <v>10</v>
      </c>
      <c r="W472">
        <v>-5</v>
      </c>
      <c r="X472" s="6">
        <v>-10.4</v>
      </c>
      <c r="Y472">
        <v>6</v>
      </c>
      <c r="Z472">
        <v>868</v>
      </c>
      <c r="AA472">
        <v>44442</v>
      </c>
      <c r="AB472" s="6">
        <v>740.15</v>
      </c>
      <c r="AC472" s="7">
        <v>16.833333333300001</v>
      </c>
      <c r="AD472" s="7">
        <f>AVERAGE(AA472/60/Q472,AB472/Q472,AC472)</f>
        <v>16.829671717160608</v>
      </c>
      <c r="AE472" s="8">
        <v>0.30575487559537823</v>
      </c>
      <c r="AF472" s="8">
        <v>0.37037037037037035</v>
      </c>
      <c r="AG472" s="8">
        <v>8.5443037974683542E-2</v>
      </c>
      <c r="AH472" s="9">
        <f>1-EA472/DU472</f>
        <v>0.91450777202072542</v>
      </c>
      <c r="AI472" s="10">
        <f>(AG472+AH472)*1000</f>
        <v>999.95080999540892</v>
      </c>
      <c r="AJ472" s="7">
        <f>DZ472/AB472*60</f>
        <v>2.1887455245558334</v>
      </c>
      <c r="AK472" s="7">
        <f>EA472/AB472*60</f>
        <v>2.6751334189015741</v>
      </c>
      <c r="AL472" s="8">
        <f>IF(DZ472+EA472&gt;0,DZ472/(DZ472+EA472),0)</f>
        <v>0.45</v>
      </c>
      <c r="AM472" s="11">
        <f>DZ472-EA472</f>
        <v>-6</v>
      </c>
      <c r="AN472" s="7">
        <f>AJ472-AK472</f>
        <v>-0.4863878943457407</v>
      </c>
      <c r="AO472">
        <v>89</v>
      </c>
      <c r="AP472">
        <v>89</v>
      </c>
      <c r="AQ472">
        <v>57</v>
      </c>
      <c r="AR472">
        <v>40</v>
      </c>
      <c r="AS472">
        <v>40</v>
      </c>
      <c r="AT472">
        <v>40</v>
      </c>
      <c r="AU472" s="6">
        <v>1.41</v>
      </c>
      <c r="AV472">
        <v>1</v>
      </c>
      <c r="AW472">
        <v>2</v>
      </c>
      <c r="AX472">
        <v>6</v>
      </c>
      <c r="AY472" s="11">
        <f>AW472+AX472</f>
        <v>8</v>
      </c>
      <c r="AZ472" s="6">
        <v>58.725000000000001</v>
      </c>
      <c r="BA472" s="6">
        <v>52.21</v>
      </c>
      <c r="BB472" s="6">
        <v>21.4</v>
      </c>
      <c r="BC472">
        <v>73</v>
      </c>
      <c r="BD472">
        <v>73</v>
      </c>
      <c r="BE472">
        <v>62</v>
      </c>
      <c r="BF472" s="11">
        <f>BD472-BE472</f>
        <v>11</v>
      </c>
      <c r="BG472">
        <v>17</v>
      </c>
      <c r="BH472">
        <v>28</v>
      </c>
      <c r="BI472">
        <v>17</v>
      </c>
      <c r="BJ472">
        <v>68</v>
      </c>
      <c r="BK472">
        <v>28</v>
      </c>
      <c r="BL472">
        <v>17</v>
      </c>
      <c r="BM472">
        <v>68</v>
      </c>
      <c r="BN472" s="8">
        <f>BM472/DQ472</f>
        <v>9.3793103448275864E-2</v>
      </c>
      <c r="BO472">
        <v>0</v>
      </c>
      <c r="BP472">
        <v>0</v>
      </c>
      <c r="BQ472">
        <v>0</v>
      </c>
      <c r="BR472">
        <v>0</v>
      </c>
      <c r="BS472" s="8">
        <f>IF(BO472+BP472&gt;0,BO472/(BO472+BP472),0)</f>
        <v>0</v>
      </c>
      <c r="BT472" s="8">
        <f>(BQ472+BR472)/(EH472+EI472)</f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1</v>
      </c>
      <c r="CR472">
        <v>0</v>
      </c>
      <c r="CS472">
        <v>2</v>
      </c>
      <c r="CT472">
        <v>0</v>
      </c>
      <c r="CU472">
        <v>0</v>
      </c>
      <c r="CV472">
        <v>1</v>
      </c>
      <c r="CW472">
        <v>16</v>
      </c>
      <c r="CX472">
        <v>2</v>
      </c>
      <c r="CY472">
        <v>0</v>
      </c>
      <c r="CZ472">
        <v>12</v>
      </c>
      <c r="DA472">
        <v>2</v>
      </c>
      <c r="DB472">
        <v>1</v>
      </c>
      <c r="DC472">
        <v>0</v>
      </c>
      <c r="DD472">
        <v>23</v>
      </c>
      <c r="DE472">
        <v>3</v>
      </c>
      <c r="DF472">
        <v>6</v>
      </c>
      <c r="DG472">
        <v>3</v>
      </c>
      <c r="DH472">
        <v>4</v>
      </c>
      <c r="DI472" s="11">
        <f>DF472-DE472</f>
        <v>3</v>
      </c>
      <c r="DJ472" s="6">
        <v>3.4449164300000001</v>
      </c>
      <c r="DK472">
        <v>3</v>
      </c>
      <c r="DL472">
        <v>0</v>
      </c>
      <c r="DM472">
        <v>0</v>
      </c>
      <c r="DN472">
        <v>0</v>
      </c>
      <c r="DO472">
        <v>0</v>
      </c>
      <c r="DP472">
        <v>583</v>
      </c>
      <c r="DQ472">
        <v>725</v>
      </c>
      <c r="DR472">
        <v>418</v>
      </c>
      <c r="DS472">
        <v>544</v>
      </c>
      <c r="DT472">
        <v>316</v>
      </c>
      <c r="DU472">
        <v>386</v>
      </c>
      <c r="DV472" s="6">
        <v>22.21</v>
      </c>
      <c r="DW472" s="6">
        <v>35.479999999999997</v>
      </c>
      <c r="DX472">
        <v>62</v>
      </c>
      <c r="DY472">
        <v>117</v>
      </c>
      <c r="DZ472">
        <v>27</v>
      </c>
      <c r="EA472">
        <v>33</v>
      </c>
      <c r="EB472">
        <v>13</v>
      </c>
      <c r="EC472">
        <v>26</v>
      </c>
      <c r="ED472">
        <v>31</v>
      </c>
      <c r="EE472">
        <v>30</v>
      </c>
      <c r="EF472" s="11">
        <f>EB472+ED472</f>
        <v>44</v>
      </c>
      <c r="EG472" s="11">
        <f>EC472+EE472</f>
        <v>56</v>
      </c>
      <c r="EH472">
        <v>293</v>
      </c>
      <c r="EI472">
        <v>363</v>
      </c>
      <c r="EJ472">
        <v>340</v>
      </c>
      <c r="EK472">
        <v>275</v>
      </c>
      <c r="EL472">
        <v>140</v>
      </c>
      <c r="EM472">
        <v>97</v>
      </c>
      <c r="EN472">
        <v>30</v>
      </c>
      <c r="EO472">
        <v>36</v>
      </c>
      <c r="EP472">
        <v>0.5</v>
      </c>
      <c r="EQ472">
        <v>0.8</v>
      </c>
      <c r="ER472">
        <v>1.4</v>
      </c>
      <c r="ES472">
        <v>1680.58</v>
      </c>
      <c r="ET472" s="11">
        <f>BC472+BJ472+Y472+DL472</f>
        <v>147</v>
      </c>
      <c r="EU472" s="6">
        <f>IF(DK472&gt;0,(BC472+BI472)/DK472,0)</f>
        <v>30</v>
      </c>
      <c r="EV472" s="6">
        <f>(DP472+DQ472)/AB472*60</f>
        <v>106.03256096737148</v>
      </c>
      <c r="EW472" s="6">
        <v>8.1999999999999993</v>
      </c>
      <c r="EX472">
        <v>0.19</v>
      </c>
    </row>
    <row r="473" spans="1:154">
      <c r="A473" s="5">
        <v>4838000</v>
      </c>
      <c r="B473" t="s">
        <v>790</v>
      </c>
      <c r="C473" t="s">
        <v>1735</v>
      </c>
      <c r="D473" t="s">
        <v>153</v>
      </c>
      <c r="E473" t="s">
        <v>145</v>
      </c>
      <c r="F473" t="s">
        <v>145</v>
      </c>
      <c r="G473">
        <v>73</v>
      </c>
      <c r="H473">
        <v>182</v>
      </c>
      <c r="I473">
        <v>2008</v>
      </c>
      <c r="J473">
        <v>4</v>
      </c>
      <c r="K473">
        <v>114</v>
      </c>
      <c r="L473" t="s">
        <v>146</v>
      </c>
      <c r="M473" t="s">
        <v>1736</v>
      </c>
      <c r="N473" t="s">
        <v>573</v>
      </c>
      <c r="O473" t="s">
        <v>149</v>
      </c>
      <c r="P473" t="s">
        <v>218</v>
      </c>
      <c r="Q473">
        <v>82</v>
      </c>
      <c r="R473">
        <v>6</v>
      </c>
      <c r="S473">
        <v>30</v>
      </c>
      <c r="T473">
        <v>14</v>
      </c>
      <c r="U473">
        <v>16</v>
      </c>
      <c r="V473">
        <v>36</v>
      </c>
      <c r="W473">
        <v>-16</v>
      </c>
      <c r="X473" s="6">
        <v>2.2000000000000002</v>
      </c>
      <c r="Y473">
        <v>24</v>
      </c>
      <c r="Z473">
        <v>2379</v>
      </c>
      <c r="AA473">
        <v>116019</v>
      </c>
      <c r="AB473" s="6">
        <v>1925.27</v>
      </c>
      <c r="AC473" s="7">
        <v>23.583333333300001</v>
      </c>
      <c r="AD473" s="7">
        <f>AVERAGE(AA473/60/Q473,AB473/Q473,AC473)</f>
        <v>23.547777777766669</v>
      </c>
      <c r="AE473" s="8">
        <v>0.39210562760688217</v>
      </c>
      <c r="AF473" s="8">
        <v>0.46153846153846156</v>
      </c>
      <c r="AG473" s="8">
        <v>8.744394618834081E-2</v>
      </c>
      <c r="AH473" s="9">
        <f>1-EA473/DU473</f>
        <v>0.89499389499389503</v>
      </c>
      <c r="AI473" s="10">
        <f>(AG473+AH473)*1000</f>
        <v>982.43784118223584</v>
      </c>
      <c r="AJ473" s="7">
        <f>DZ473/AB473*60</f>
        <v>2.4308278838812218</v>
      </c>
      <c r="AK473" s="7">
        <f>EA473/AB473*60</f>
        <v>2.6801435642792959</v>
      </c>
      <c r="AL473" s="8">
        <f>IF(DZ473+EA473&gt;0,DZ473/(DZ473+EA473),0)</f>
        <v>0.47560975609756095</v>
      </c>
      <c r="AM473" s="11">
        <f>DZ473-EA473</f>
        <v>-8</v>
      </c>
      <c r="AN473" s="7">
        <f>AJ473-AK473</f>
        <v>-0.24931568039807406</v>
      </c>
      <c r="AO473">
        <v>208</v>
      </c>
      <c r="AP473">
        <v>208</v>
      </c>
      <c r="AQ473">
        <v>131</v>
      </c>
      <c r="AR473">
        <v>78</v>
      </c>
      <c r="AS473">
        <v>78</v>
      </c>
      <c r="AT473">
        <v>78</v>
      </c>
      <c r="AU473" s="6">
        <v>5.09</v>
      </c>
      <c r="AV473">
        <v>8</v>
      </c>
      <c r="AW473">
        <v>2</v>
      </c>
      <c r="AX473">
        <v>6</v>
      </c>
      <c r="AY473" s="11">
        <f>AW473+AX473</f>
        <v>8</v>
      </c>
      <c r="AZ473" s="6">
        <v>42.205100000000002</v>
      </c>
      <c r="BA473" s="6">
        <v>42.22</v>
      </c>
      <c r="BB473" s="6">
        <v>284.5</v>
      </c>
      <c r="BC473">
        <v>30</v>
      </c>
      <c r="BD473">
        <v>30</v>
      </c>
      <c r="BE473">
        <v>76</v>
      </c>
      <c r="BF473" s="11">
        <f>BD473-BE473</f>
        <v>-46</v>
      </c>
      <c r="BG473">
        <v>53</v>
      </c>
      <c r="BH473">
        <v>76</v>
      </c>
      <c r="BI473">
        <v>57</v>
      </c>
      <c r="BJ473">
        <v>115</v>
      </c>
      <c r="BK473">
        <v>76</v>
      </c>
      <c r="BL473">
        <v>57</v>
      </c>
      <c r="BM473">
        <v>115</v>
      </c>
      <c r="BN473" s="8">
        <f>BM473/DQ473</f>
        <v>7.2877059569074781E-2</v>
      </c>
      <c r="BO473">
        <v>0</v>
      </c>
      <c r="BP473">
        <v>0</v>
      </c>
      <c r="BQ473">
        <v>0</v>
      </c>
      <c r="BR473">
        <v>0</v>
      </c>
      <c r="BS473" s="8">
        <f>IF(BO473+BP473&gt;0,BO473/(BO473+BP473),0)</f>
        <v>0</v>
      </c>
      <c r="BT473" s="8">
        <f>(BQ473+BR473)/(EH473+EI473)</f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1</v>
      </c>
      <c r="CH473">
        <v>1</v>
      </c>
      <c r="CI473">
        <v>2</v>
      </c>
      <c r="CJ473">
        <v>1</v>
      </c>
      <c r="CK473">
        <v>0</v>
      </c>
      <c r="CL473">
        <v>0</v>
      </c>
      <c r="CM473">
        <v>3</v>
      </c>
      <c r="CN473">
        <v>0</v>
      </c>
      <c r="CO473">
        <v>1</v>
      </c>
      <c r="CP473">
        <v>0</v>
      </c>
      <c r="CQ473">
        <v>0</v>
      </c>
      <c r="CR473">
        <v>0</v>
      </c>
      <c r="CS473">
        <v>2</v>
      </c>
      <c r="CT473">
        <v>0</v>
      </c>
      <c r="CU473">
        <v>1</v>
      </c>
      <c r="CV473">
        <v>4</v>
      </c>
      <c r="CW473">
        <v>48</v>
      </c>
      <c r="CX473">
        <v>7</v>
      </c>
      <c r="CY473">
        <v>0</v>
      </c>
      <c r="CZ473">
        <v>21</v>
      </c>
      <c r="DA473">
        <v>12</v>
      </c>
      <c r="DB473">
        <v>0</v>
      </c>
      <c r="DC473">
        <v>0</v>
      </c>
      <c r="DD473">
        <v>38</v>
      </c>
      <c r="DE473">
        <v>12</v>
      </c>
      <c r="DF473">
        <v>16</v>
      </c>
      <c r="DG473">
        <v>13</v>
      </c>
      <c r="DH473">
        <v>14</v>
      </c>
      <c r="DI473" s="11">
        <f>DF473-DE473</f>
        <v>4</v>
      </c>
      <c r="DJ473" s="6">
        <v>13.01919642</v>
      </c>
      <c r="DK473">
        <v>12</v>
      </c>
      <c r="DL473">
        <v>0</v>
      </c>
      <c r="DM473">
        <v>0</v>
      </c>
      <c r="DN473">
        <v>0</v>
      </c>
      <c r="DO473">
        <v>0</v>
      </c>
      <c r="DP473">
        <v>1699</v>
      </c>
      <c r="DQ473">
        <v>1578</v>
      </c>
      <c r="DR473">
        <v>1243</v>
      </c>
      <c r="DS473">
        <v>1166</v>
      </c>
      <c r="DT473">
        <v>892</v>
      </c>
      <c r="DU473">
        <v>819</v>
      </c>
      <c r="DV473" s="6">
        <v>82.68</v>
      </c>
      <c r="DW473" s="6">
        <v>79.489999999999995</v>
      </c>
      <c r="DX473">
        <v>283</v>
      </c>
      <c r="DY473">
        <v>280</v>
      </c>
      <c r="DZ473">
        <v>78</v>
      </c>
      <c r="EA473">
        <v>86</v>
      </c>
      <c r="EB473">
        <v>52</v>
      </c>
      <c r="EC473">
        <v>66</v>
      </c>
      <c r="ED473">
        <v>78</v>
      </c>
      <c r="EE473">
        <v>87</v>
      </c>
      <c r="EF473" s="11">
        <f>EB473+ED473</f>
        <v>130</v>
      </c>
      <c r="EG473" s="11">
        <f>EC473+EE473</f>
        <v>153</v>
      </c>
      <c r="EH473">
        <v>928</v>
      </c>
      <c r="EI473">
        <v>976</v>
      </c>
      <c r="EJ473">
        <v>544</v>
      </c>
      <c r="EK473">
        <v>457</v>
      </c>
      <c r="EL473">
        <v>323</v>
      </c>
      <c r="EM473">
        <v>272</v>
      </c>
      <c r="EN473">
        <v>117</v>
      </c>
      <c r="EO473">
        <v>115</v>
      </c>
      <c r="EP473">
        <v>2.1</v>
      </c>
      <c r="EQ473">
        <v>3.1</v>
      </c>
      <c r="ER473">
        <v>5.3</v>
      </c>
      <c r="ES473">
        <v>2984.81</v>
      </c>
      <c r="ET473" s="11">
        <f>BC473+BJ473+Y473+DL473</f>
        <v>169</v>
      </c>
      <c r="EU473" s="6">
        <f>IF(DK473&gt;0,(BC473+BI473)/DK473,0)</f>
        <v>7.25</v>
      </c>
      <c r="EV473" s="6">
        <f>(DP473+DQ473)/AB473*60</f>
        <v>102.12593558306108</v>
      </c>
      <c r="EW473" s="6">
        <v>31.3</v>
      </c>
      <c r="EX473">
        <v>0.38</v>
      </c>
    </row>
    <row r="474" spans="1:154">
      <c r="A474" s="5">
        <v>750000</v>
      </c>
      <c r="B474" t="s">
        <v>1737</v>
      </c>
      <c r="C474" t="s">
        <v>1738</v>
      </c>
      <c r="D474" t="s">
        <v>144</v>
      </c>
      <c r="E474" t="s">
        <v>145</v>
      </c>
      <c r="F474" t="s">
        <v>145</v>
      </c>
      <c r="G474">
        <v>69</v>
      </c>
      <c r="H474">
        <v>174</v>
      </c>
      <c r="L474" t="s">
        <v>154</v>
      </c>
      <c r="M474" t="s">
        <v>1739</v>
      </c>
      <c r="N474" t="s">
        <v>1295</v>
      </c>
      <c r="O474" t="s">
        <v>198</v>
      </c>
      <c r="P474" t="s">
        <v>225</v>
      </c>
      <c r="Q474">
        <v>75</v>
      </c>
      <c r="R474">
        <v>30</v>
      </c>
      <c r="S474">
        <v>21</v>
      </c>
      <c r="T474">
        <v>10</v>
      </c>
      <c r="U474">
        <v>11</v>
      </c>
      <c r="V474">
        <v>51</v>
      </c>
      <c r="W474">
        <v>-21</v>
      </c>
      <c r="X474" s="6">
        <v>-9.6999999999999993</v>
      </c>
      <c r="Y474">
        <v>38</v>
      </c>
      <c r="Z474">
        <v>1567</v>
      </c>
      <c r="AA474">
        <v>76099</v>
      </c>
      <c r="AB474" s="6">
        <v>1264.78</v>
      </c>
      <c r="AC474" s="7">
        <v>16.916666666699999</v>
      </c>
      <c r="AD474" s="7">
        <f>AVERAGE(AA474/60/Q474,AB474/Q474,AC474)</f>
        <v>16.897096296307407</v>
      </c>
      <c r="AE474" s="8">
        <v>0.29704174808357131</v>
      </c>
      <c r="AF474" s="8">
        <v>0.73913043478260865</v>
      </c>
      <c r="AG474" s="8">
        <v>9.0314136125654448E-2</v>
      </c>
      <c r="AH474" s="9">
        <f>1-EA474/DU474</f>
        <v>0.89569536423841056</v>
      </c>
      <c r="AI474" s="10">
        <f>(AG474+AH474)*1000</f>
        <v>986.00950036406493</v>
      </c>
      <c r="AJ474" s="7">
        <f>DZ474/AB474*60</f>
        <v>3.2732965416910451</v>
      </c>
      <c r="AK474" s="7">
        <f>EA474/AB474*60</f>
        <v>2.988662059804867</v>
      </c>
      <c r="AL474" s="8">
        <f>IF(DZ474+EA474&gt;0,DZ474/(DZ474+EA474),0)</f>
        <v>0.52272727272727271</v>
      </c>
      <c r="AM474" s="11">
        <f>DZ474-EA474</f>
        <v>6</v>
      </c>
      <c r="AN474" s="7">
        <f>AJ474-AK474</f>
        <v>0.28463448188617813</v>
      </c>
      <c r="AO474">
        <v>315</v>
      </c>
      <c r="AP474">
        <v>315</v>
      </c>
      <c r="AQ474">
        <v>250</v>
      </c>
      <c r="AR474">
        <v>193</v>
      </c>
      <c r="AS474">
        <v>193</v>
      </c>
      <c r="AT474">
        <v>193</v>
      </c>
      <c r="AU474" s="6">
        <v>16.09</v>
      </c>
      <c r="AV474">
        <v>49</v>
      </c>
      <c r="AW474">
        <v>8</v>
      </c>
      <c r="AX474">
        <v>19</v>
      </c>
      <c r="AY474" s="11">
        <f>AW474+AX474</f>
        <v>27</v>
      </c>
      <c r="AZ474" s="6">
        <v>34.8187</v>
      </c>
      <c r="BA474" s="6">
        <v>32.29</v>
      </c>
      <c r="BB474" s="6">
        <v>177</v>
      </c>
      <c r="BC474">
        <v>105</v>
      </c>
      <c r="BD474">
        <v>105</v>
      </c>
      <c r="BE474">
        <v>89</v>
      </c>
      <c r="BF474" s="11">
        <f>BD474-BE474</f>
        <v>16</v>
      </c>
      <c r="BG474">
        <v>57</v>
      </c>
      <c r="BH474">
        <v>46</v>
      </c>
      <c r="BI474">
        <v>64</v>
      </c>
      <c r="BJ474">
        <v>17</v>
      </c>
      <c r="BK474">
        <v>46</v>
      </c>
      <c r="BL474">
        <v>64</v>
      </c>
      <c r="BM474">
        <v>17</v>
      </c>
      <c r="BN474" s="8">
        <f>BM474/DQ474</f>
        <v>1.7616580310880828E-2</v>
      </c>
      <c r="BO474">
        <v>122</v>
      </c>
      <c r="BP474">
        <v>148</v>
      </c>
      <c r="BQ474">
        <v>122</v>
      </c>
      <c r="BR474">
        <v>148</v>
      </c>
      <c r="BS474" s="8">
        <f>IF(BO474+BP474&gt;0,BO474/(BO474+BP474),0)</f>
        <v>0.45185185185185184</v>
      </c>
      <c r="BT474" s="8">
        <f>(BQ474+BR474)/(EH474+EI474)</f>
        <v>0.2288135593220339</v>
      </c>
      <c r="BU474">
        <v>22</v>
      </c>
      <c r="BV474">
        <v>31</v>
      </c>
      <c r="BW474">
        <v>24</v>
      </c>
      <c r="BX474">
        <v>28</v>
      </c>
      <c r="BY474">
        <v>76</v>
      </c>
      <c r="BZ474">
        <v>89</v>
      </c>
      <c r="CA474">
        <v>41</v>
      </c>
      <c r="CB474">
        <v>47</v>
      </c>
      <c r="CC474">
        <v>35</v>
      </c>
      <c r="CD474">
        <v>48</v>
      </c>
      <c r="CE474">
        <v>87</v>
      </c>
      <c r="CF474">
        <v>92</v>
      </c>
      <c r="CG474">
        <v>1</v>
      </c>
      <c r="CH474">
        <v>6</v>
      </c>
      <c r="CI474">
        <v>6</v>
      </c>
      <c r="CJ474">
        <v>1</v>
      </c>
      <c r="CK474">
        <v>0</v>
      </c>
      <c r="CL474">
        <v>0</v>
      </c>
      <c r="CM474">
        <v>2</v>
      </c>
      <c r="CN474">
        <v>0</v>
      </c>
      <c r="CO474">
        <v>6</v>
      </c>
      <c r="CP474">
        <v>7</v>
      </c>
      <c r="CQ474">
        <v>2</v>
      </c>
      <c r="CR474">
        <v>0</v>
      </c>
      <c r="CS474">
        <v>13</v>
      </c>
      <c r="CT474">
        <v>0</v>
      </c>
      <c r="CU474">
        <v>6</v>
      </c>
      <c r="CV474">
        <v>3</v>
      </c>
      <c r="CW474">
        <v>48</v>
      </c>
      <c r="CX474">
        <v>10</v>
      </c>
      <c r="CY474">
        <v>2</v>
      </c>
      <c r="CZ474">
        <v>53</v>
      </c>
      <c r="DA474">
        <v>39</v>
      </c>
      <c r="DB474">
        <v>9</v>
      </c>
      <c r="DC474">
        <v>4</v>
      </c>
      <c r="DD474">
        <v>76</v>
      </c>
      <c r="DE474">
        <v>19</v>
      </c>
      <c r="DF474">
        <v>19</v>
      </c>
      <c r="DG474">
        <v>20</v>
      </c>
      <c r="DH474">
        <v>13</v>
      </c>
      <c r="DI474" s="11">
        <f>DF474-DE474</f>
        <v>0</v>
      </c>
      <c r="DJ474" s="6">
        <v>-2.4803608455999999</v>
      </c>
      <c r="DK474">
        <v>19</v>
      </c>
      <c r="DL474">
        <v>0</v>
      </c>
      <c r="DM474">
        <v>0</v>
      </c>
      <c r="DN474">
        <v>0</v>
      </c>
      <c r="DO474">
        <v>0</v>
      </c>
      <c r="DP474">
        <v>1377</v>
      </c>
      <c r="DQ474">
        <v>965</v>
      </c>
      <c r="DR474">
        <v>1054</v>
      </c>
      <c r="DS474">
        <v>785</v>
      </c>
      <c r="DT474">
        <v>764</v>
      </c>
      <c r="DU474">
        <v>604</v>
      </c>
      <c r="DV474" s="6">
        <v>65.81</v>
      </c>
      <c r="DW474" s="6">
        <v>47.82</v>
      </c>
      <c r="DX474">
        <v>201</v>
      </c>
      <c r="DY474">
        <v>149</v>
      </c>
      <c r="DZ474">
        <v>69</v>
      </c>
      <c r="EA474">
        <v>63</v>
      </c>
      <c r="EB474">
        <v>40</v>
      </c>
      <c r="EC474">
        <v>42</v>
      </c>
      <c r="ED474">
        <v>73</v>
      </c>
      <c r="EE474">
        <v>51</v>
      </c>
      <c r="EF474" s="11">
        <f>EB474+ED474</f>
        <v>113</v>
      </c>
      <c r="EG474" s="11">
        <f>EC474+EE474</f>
        <v>93</v>
      </c>
      <c r="EH474">
        <v>565</v>
      </c>
      <c r="EI474">
        <v>615</v>
      </c>
      <c r="EJ474">
        <v>404</v>
      </c>
      <c r="EK474">
        <v>368</v>
      </c>
      <c r="EL474">
        <v>201</v>
      </c>
      <c r="EM474">
        <v>179</v>
      </c>
      <c r="EN474">
        <v>76</v>
      </c>
      <c r="EO474">
        <v>72</v>
      </c>
      <c r="EP474">
        <v>5.4</v>
      </c>
      <c r="EQ474">
        <v>0.8</v>
      </c>
      <c r="ER474">
        <v>6.2</v>
      </c>
      <c r="ES474">
        <v>2993.14</v>
      </c>
      <c r="ET474" s="11">
        <f>BC474+BJ474+Y474+DL474</f>
        <v>160</v>
      </c>
      <c r="EU474" s="6">
        <f>IF(DK474&gt;0,(BC474+BI474)/DK474,0)</f>
        <v>8.8947368421052637</v>
      </c>
      <c r="EV474" s="6">
        <f>(DP474+DQ474)/AB474*60</f>
        <v>111.10232609623809</v>
      </c>
      <c r="EW474" s="6">
        <v>50.4</v>
      </c>
      <c r="EX474">
        <v>0.67</v>
      </c>
    </row>
    <row r="475" spans="1:154">
      <c r="A475" s="5">
        <v>5200000</v>
      </c>
      <c r="B475" t="s">
        <v>1740</v>
      </c>
      <c r="C475" t="s">
        <v>1741</v>
      </c>
      <c r="E475" t="s">
        <v>838</v>
      </c>
      <c r="F475" t="s">
        <v>838</v>
      </c>
      <c r="G475">
        <v>72</v>
      </c>
      <c r="H475">
        <v>210</v>
      </c>
      <c r="I475">
        <v>2008</v>
      </c>
      <c r="J475">
        <v>1</v>
      </c>
      <c r="K475">
        <v>8</v>
      </c>
      <c r="L475" t="s">
        <v>146</v>
      </c>
      <c r="M475" t="s">
        <v>1742</v>
      </c>
      <c r="N475" t="s">
        <v>1743</v>
      </c>
      <c r="O475" t="s">
        <v>289</v>
      </c>
      <c r="P475" t="s">
        <v>474</v>
      </c>
      <c r="Q475">
        <v>81</v>
      </c>
      <c r="R475">
        <v>10</v>
      </c>
      <c r="S475">
        <v>16</v>
      </c>
      <c r="T475">
        <v>10</v>
      </c>
      <c r="U475">
        <v>6</v>
      </c>
      <c r="V475">
        <v>26</v>
      </c>
      <c r="W475">
        <v>0</v>
      </c>
      <c r="X475" s="6">
        <v>2.7</v>
      </c>
      <c r="Y475">
        <v>10</v>
      </c>
      <c r="Z475">
        <v>1713</v>
      </c>
      <c r="AA475">
        <v>69738</v>
      </c>
      <c r="AB475" s="6">
        <v>1153.23</v>
      </c>
      <c r="AC475" s="7">
        <v>14.266666666700001</v>
      </c>
      <c r="AD475" s="7">
        <f>AVERAGE(AA475/60/Q475,AB475/Q475,AC475)</f>
        <v>14.28448559671893</v>
      </c>
      <c r="AE475" s="8">
        <v>0.24742115425874275</v>
      </c>
      <c r="AF475" s="8">
        <v>0.54166666666666663</v>
      </c>
      <c r="AG475" s="8">
        <v>8.0536912751677847E-2</v>
      </c>
      <c r="AH475" s="9">
        <f>1-EA475/DU475</f>
        <v>0.90757855822550826</v>
      </c>
      <c r="AI475" s="10">
        <f>(AG475+AH475)*1000</f>
        <v>988.11547097718608</v>
      </c>
      <c r="AJ475" s="7">
        <f>DZ475/AB475*60</f>
        <v>2.4973335761296536</v>
      </c>
      <c r="AK475" s="7">
        <f>EA475/AB475*60</f>
        <v>2.6013891418017221</v>
      </c>
      <c r="AL475" s="8">
        <f>IF(DZ475+EA475&gt;0,DZ475/(DZ475+EA475),0)</f>
        <v>0.48979591836734693</v>
      </c>
      <c r="AM475" s="11">
        <f>DZ475-EA475</f>
        <v>-2</v>
      </c>
      <c r="AN475" s="7">
        <f>AJ475-AK475</f>
        <v>-0.10405556567206853</v>
      </c>
      <c r="AO475">
        <v>222</v>
      </c>
      <c r="AP475">
        <v>222</v>
      </c>
      <c r="AQ475">
        <v>174</v>
      </c>
      <c r="AR475">
        <v>121</v>
      </c>
      <c r="AS475">
        <v>122</v>
      </c>
      <c r="AT475">
        <v>122</v>
      </c>
      <c r="AU475" s="6">
        <v>14.46</v>
      </c>
      <c r="AV475">
        <v>58</v>
      </c>
      <c r="AW475">
        <v>10</v>
      </c>
      <c r="AX475">
        <v>13</v>
      </c>
      <c r="AY475" s="11">
        <f>AW475+AX475</f>
        <v>23</v>
      </c>
      <c r="AZ475" s="6">
        <v>24.442599999999999</v>
      </c>
      <c r="BA475" s="6">
        <v>23.85</v>
      </c>
      <c r="BB475" s="6">
        <v>232.6</v>
      </c>
      <c r="BC475">
        <v>71</v>
      </c>
      <c r="BD475">
        <v>70</v>
      </c>
      <c r="BE475">
        <v>73</v>
      </c>
      <c r="BF475" s="11">
        <f>BD475-BE475</f>
        <v>-3</v>
      </c>
      <c r="BG475">
        <v>53</v>
      </c>
      <c r="BH475">
        <v>37</v>
      </c>
      <c r="BI475">
        <v>31</v>
      </c>
      <c r="BJ475">
        <v>35</v>
      </c>
      <c r="BK475">
        <v>36</v>
      </c>
      <c r="BL475">
        <v>31</v>
      </c>
      <c r="BM475">
        <v>34</v>
      </c>
      <c r="BN475" s="8">
        <f>BM475/DQ475</f>
        <v>3.145235892691952E-2</v>
      </c>
      <c r="BO475">
        <v>5</v>
      </c>
      <c r="BP475">
        <v>13</v>
      </c>
      <c r="BQ475">
        <v>5</v>
      </c>
      <c r="BR475">
        <v>13</v>
      </c>
      <c r="BS475" s="8">
        <f>IF(BO475+BP475&gt;0,BO475/(BO475+BP475),0)</f>
        <v>0.27777777777777779</v>
      </c>
      <c r="BT475" s="8">
        <f>(BQ475+BR475)/(EH475+EI475)</f>
        <v>1.7029328287606435E-2</v>
      </c>
      <c r="BU475">
        <v>1</v>
      </c>
      <c r="BV475">
        <v>1</v>
      </c>
      <c r="BW475">
        <v>2</v>
      </c>
      <c r="BX475">
        <v>3</v>
      </c>
      <c r="BY475">
        <v>2</v>
      </c>
      <c r="BZ475">
        <v>9</v>
      </c>
      <c r="CA475">
        <v>1</v>
      </c>
      <c r="CB475">
        <v>4</v>
      </c>
      <c r="CC475">
        <v>0</v>
      </c>
      <c r="CD475">
        <v>3</v>
      </c>
      <c r="CE475">
        <v>5</v>
      </c>
      <c r="CF475">
        <v>11</v>
      </c>
      <c r="CG475">
        <v>0</v>
      </c>
      <c r="CH475">
        <v>2</v>
      </c>
      <c r="CI475">
        <v>2</v>
      </c>
      <c r="CJ475">
        <v>0</v>
      </c>
      <c r="CK475">
        <v>0</v>
      </c>
      <c r="CL475">
        <v>1</v>
      </c>
      <c r="CM475">
        <v>0</v>
      </c>
      <c r="CN475">
        <v>1</v>
      </c>
      <c r="CO475">
        <v>0</v>
      </c>
      <c r="CP475">
        <v>3</v>
      </c>
      <c r="CQ475">
        <v>2</v>
      </c>
      <c r="CR475">
        <v>0</v>
      </c>
      <c r="CS475">
        <v>4</v>
      </c>
      <c r="CT475">
        <v>1</v>
      </c>
      <c r="CU475">
        <v>1</v>
      </c>
      <c r="CV475">
        <v>4</v>
      </c>
      <c r="CW475">
        <v>47</v>
      </c>
      <c r="CX475">
        <v>10</v>
      </c>
      <c r="CY475">
        <v>8</v>
      </c>
      <c r="CZ475">
        <v>5</v>
      </c>
      <c r="DA475">
        <v>17</v>
      </c>
      <c r="DB475">
        <v>5</v>
      </c>
      <c r="DC475">
        <v>2</v>
      </c>
      <c r="DD475">
        <v>75</v>
      </c>
      <c r="DE475">
        <v>5</v>
      </c>
      <c r="DF475">
        <v>14</v>
      </c>
      <c r="DG475">
        <v>5</v>
      </c>
      <c r="DH475">
        <v>12</v>
      </c>
      <c r="DI475" s="11">
        <f>DF475-DE475</f>
        <v>9</v>
      </c>
      <c r="DJ475" s="6">
        <v>7.5013941923000003</v>
      </c>
      <c r="DK475">
        <v>5</v>
      </c>
      <c r="DL475">
        <v>0</v>
      </c>
      <c r="DM475">
        <v>0</v>
      </c>
      <c r="DN475">
        <v>0</v>
      </c>
      <c r="DO475">
        <v>0</v>
      </c>
      <c r="DP475">
        <v>1130</v>
      </c>
      <c r="DQ475">
        <v>1081</v>
      </c>
      <c r="DR475">
        <v>838</v>
      </c>
      <c r="DS475">
        <v>770</v>
      </c>
      <c r="DT475">
        <v>596</v>
      </c>
      <c r="DU475">
        <v>541</v>
      </c>
      <c r="DV475" s="6">
        <v>56.97</v>
      </c>
      <c r="DW475" s="6">
        <v>50.66</v>
      </c>
      <c r="DX475">
        <v>195</v>
      </c>
      <c r="DY475">
        <v>173</v>
      </c>
      <c r="DZ475">
        <v>48</v>
      </c>
      <c r="EA475">
        <v>50</v>
      </c>
      <c r="EB475">
        <v>48</v>
      </c>
      <c r="EC475">
        <v>47</v>
      </c>
      <c r="ED475">
        <v>50</v>
      </c>
      <c r="EE475">
        <v>59</v>
      </c>
      <c r="EF475" s="11">
        <f>EB475+ED475</f>
        <v>98</v>
      </c>
      <c r="EG475" s="11">
        <f>EC475+EE475</f>
        <v>106</v>
      </c>
      <c r="EH475">
        <v>468</v>
      </c>
      <c r="EI475">
        <v>589</v>
      </c>
      <c r="EJ475">
        <v>334</v>
      </c>
      <c r="EK475">
        <v>421</v>
      </c>
      <c r="EL475">
        <v>244</v>
      </c>
      <c r="EM475">
        <v>153</v>
      </c>
      <c r="EN475">
        <v>41</v>
      </c>
      <c r="EO475">
        <v>54</v>
      </c>
      <c r="EP475">
        <v>0.7</v>
      </c>
      <c r="EQ475">
        <v>1.5</v>
      </c>
      <c r="ER475">
        <v>2.1</v>
      </c>
      <c r="ES475">
        <v>3507.77</v>
      </c>
      <c r="ET475" s="11">
        <f>BC475+BJ475+Y475+DL475</f>
        <v>116</v>
      </c>
      <c r="EU475" s="6">
        <f>IF(DK475&gt;0,(BC475+BI475)/DK475,0)</f>
        <v>20.399999999999999</v>
      </c>
      <c r="EV475" s="6">
        <f>(DP475+DQ475)/AB475*60</f>
        <v>115.03342785047215</v>
      </c>
      <c r="EW475" s="6">
        <v>28.3</v>
      </c>
      <c r="EX475">
        <v>0.35</v>
      </c>
    </row>
    <row r="476" spans="1:154">
      <c r="A476" s="5">
        <v>600000</v>
      </c>
      <c r="B476" t="s">
        <v>1744</v>
      </c>
      <c r="C476" t="s">
        <v>1194</v>
      </c>
      <c r="D476" t="s">
        <v>1195</v>
      </c>
      <c r="E476" t="s">
        <v>160</v>
      </c>
      <c r="F476" t="s">
        <v>160</v>
      </c>
      <c r="G476">
        <v>73</v>
      </c>
      <c r="H476">
        <v>205</v>
      </c>
      <c r="I476">
        <v>2011</v>
      </c>
      <c r="J476">
        <v>1</v>
      </c>
      <c r="K476">
        <v>21</v>
      </c>
      <c r="L476" t="s">
        <v>154</v>
      </c>
      <c r="M476" t="s">
        <v>1745</v>
      </c>
      <c r="N476" t="s">
        <v>1746</v>
      </c>
      <c r="O476" t="s">
        <v>163</v>
      </c>
      <c r="P476" t="s">
        <v>1747</v>
      </c>
      <c r="Q476">
        <v>44</v>
      </c>
      <c r="R476">
        <v>8</v>
      </c>
      <c r="S476">
        <v>2</v>
      </c>
      <c r="T476">
        <v>1</v>
      </c>
      <c r="U476">
        <v>1</v>
      </c>
      <c r="V476">
        <v>10</v>
      </c>
      <c r="W476">
        <v>6</v>
      </c>
      <c r="X476" s="6">
        <v>0.8</v>
      </c>
      <c r="Y476">
        <v>24</v>
      </c>
      <c r="Z476">
        <v>701</v>
      </c>
      <c r="AA476">
        <v>29371</v>
      </c>
      <c r="AB476" s="6">
        <v>476.52</v>
      </c>
      <c r="AC476" s="7">
        <v>11.1333333333</v>
      </c>
      <c r="AD476" s="7">
        <f>AVERAGE(AA476/60/Q476,AB476/Q476,AC476)</f>
        <v>11.029570707059596</v>
      </c>
      <c r="AE476" s="8">
        <v>0.21628540305010893</v>
      </c>
      <c r="AF476" s="8">
        <v>0.625</v>
      </c>
      <c r="AG476" s="8">
        <v>6.9868995633187769E-2</v>
      </c>
      <c r="AH476" s="9">
        <f>1-EA476/DU476</f>
        <v>0.94690265486725667</v>
      </c>
      <c r="AI476" s="10">
        <f>(AG476+AH476)*1000</f>
        <v>1016.7716505004445</v>
      </c>
      <c r="AJ476" s="7">
        <f>DZ476/AB476*60</f>
        <v>2.0146058927222361</v>
      </c>
      <c r="AK476" s="7">
        <f>EA476/AB476*60</f>
        <v>1.5109544195416773</v>
      </c>
      <c r="AL476" s="8">
        <f>IF(DZ476+EA476&gt;0,DZ476/(DZ476+EA476),0)</f>
        <v>0.5714285714285714</v>
      </c>
      <c r="AM476" s="11">
        <f>DZ476-EA476</f>
        <v>4</v>
      </c>
      <c r="AN476" s="7">
        <f>AJ476-AK476</f>
        <v>0.50365147318055881</v>
      </c>
      <c r="AO476">
        <v>88</v>
      </c>
      <c r="AP476">
        <v>92</v>
      </c>
      <c r="AQ476">
        <v>79</v>
      </c>
      <c r="AR476">
        <v>61</v>
      </c>
      <c r="AS476">
        <v>63</v>
      </c>
      <c r="AT476">
        <v>63</v>
      </c>
      <c r="AU476" s="6">
        <v>6.44</v>
      </c>
      <c r="AV476">
        <v>24</v>
      </c>
      <c r="AW476">
        <v>7</v>
      </c>
      <c r="AX476">
        <v>2</v>
      </c>
      <c r="AY476" s="11">
        <f>AW476+AX476</f>
        <v>9</v>
      </c>
      <c r="AZ476" s="6">
        <v>25.1905</v>
      </c>
      <c r="BA476" s="6">
        <v>23.93</v>
      </c>
      <c r="BB476" s="6">
        <v>23.6</v>
      </c>
      <c r="BC476">
        <v>50</v>
      </c>
      <c r="BD476">
        <v>48</v>
      </c>
      <c r="BE476">
        <v>40</v>
      </c>
      <c r="BF476" s="11">
        <f>BD476-BE476</f>
        <v>8</v>
      </c>
      <c r="BG476">
        <v>20</v>
      </c>
      <c r="BH476">
        <v>11</v>
      </c>
      <c r="BI476">
        <v>11</v>
      </c>
      <c r="BJ476">
        <v>10</v>
      </c>
      <c r="BK476">
        <v>11</v>
      </c>
      <c r="BL476">
        <v>11</v>
      </c>
      <c r="BM476">
        <v>10</v>
      </c>
      <c r="BN476" s="8">
        <f>BM476/DQ476</f>
        <v>2.5125628140703519E-2</v>
      </c>
      <c r="BO476">
        <v>26</v>
      </c>
      <c r="BP476">
        <v>41</v>
      </c>
      <c r="BQ476">
        <v>26</v>
      </c>
      <c r="BR476">
        <v>40</v>
      </c>
      <c r="BS476" s="8">
        <f>IF(BO476+BP476&gt;0,BO476/(BO476+BP476),0)</f>
        <v>0.38805970149253732</v>
      </c>
      <c r="BT476" s="8">
        <f>(BQ476+BR476)/(EH476+EI476)</f>
        <v>0.14537444933920704</v>
      </c>
      <c r="BU476">
        <v>3</v>
      </c>
      <c r="BV476">
        <v>5</v>
      </c>
      <c r="BW476">
        <v>12</v>
      </c>
      <c r="BX476">
        <v>14</v>
      </c>
      <c r="BY476">
        <v>11</v>
      </c>
      <c r="BZ476">
        <v>22</v>
      </c>
      <c r="CA476">
        <v>3</v>
      </c>
      <c r="CB476">
        <v>14</v>
      </c>
      <c r="CC476">
        <v>15</v>
      </c>
      <c r="CD476">
        <v>15</v>
      </c>
      <c r="CE476">
        <v>16</v>
      </c>
      <c r="CF476">
        <v>24</v>
      </c>
      <c r="CG476">
        <v>0</v>
      </c>
      <c r="CH476">
        <v>2</v>
      </c>
      <c r="CI476">
        <v>0</v>
      </c>
      <c r="CJ476">
        <v>0</v>
      </c>
      <c r="CK476">
        <v>0</v>
      </c>
      <c r="CL476">
        <v>0</v>
      </c>
      <c r="CM476">
        <v>1</v>
      </c>
      <c r="CN476">
        <v>0</v>
      </c>
      <c r="CO476">
        <v>0</v>
      </c>
      <c r="CP476">
        <v>1</v>
      </c>
      <c r="CQ476">
        <v>0</v>
      </c>
      <c r="CR476">
        <v>0</v>
      </c>
      <c r="CS476">
        <v>6</v>
      </c>
      <c r="CT476">
        <v>1</v>
      </c>
      <c r="CU476">
        <v>2</v>
      </c>
      <c r="CV476">
        <v>2</v>
      </c>
      <c r="CW476">
        <v>15</v>
      </c>
      <c r="CX476">
        <v>8</v>
      </c>
      <c r="CY476">
        <v>0</v>
      </c>
      <c r="CZ476">
        <v>8</v>
      </c>
      <c r="DA476">
        <v>17</v>
      </c>
      <c r="DB476">
        <v>5</v>
      </c>
      <c r="DC476">
        <v>4</v>
      </c>
      <c r="DD476">
        <v>21</v>
      </c>
      <c r="DE476">
        <v>8</v>
      </c>
      <c r="DF476">
        <v>4</v>
      </c>
      <c r="DG476">
        <v>6</v>
      </c>
      <c r="DH476">
        <v>3</v>
      </c>
      <c r="DI476" s="11">
        <f>DF476-DE476</f>
        <v>-4</v>
      </c>
      <c r="DJ476" s="6">
        <v>-1.9644020627000001</v>
      </c>
      <c r="DK476">
        <v>7</v>
      </c>
      <c r="DL476">
        <v>0</v>
      </c>
      <c r="DM476">
        <v>0</v>
      </c>
      <c r="DN476">
        <v>1</v>
      </c>
      <c r="DO476">
        <v>0</v>
      </c>
      <c r="DP476">
        <v>379</v>
      </c>
      <c r="DQ476">
        <v>398</v>
      </c>
      <c r="DR476">
        <v>313</v>
      </c>
      <c r="DS476">
        <v>313</v>
      </c>
      <c r="DT476">
        <v>229</v>
      </c>
      <c r="DU476">
        <v>226</v>
      </c>
      <c r="DV476" s="6">
        <v>18.34</v>
      </c>
      <c r="DW476" s="6">
        <v>18.45</v>
      </c>
      <c r="DX476">
        <v>59</v>
      </c>
      <c r="DY476">
        <v>62</v>
      </c>
      <c r="DZ476">
        <v>16</v>
      </c>
      <c r="EA476">
        <v>12</v>
      </c>
      <c r="EB476">
        <v>18</v>
      </c>
      <c r="EC476">
        <v>12</v>
      </c>
      <c r="ED476">
        <v>12</v>
      </c>
      <c r="EE476">
        <v>10</v>
      </c>
      <c r="EF476" s="11">
        <f>EB476+ED476</f>
        <v>30</v>
      </c>
      <c r="EG476" s="11">
        <f>EC476+EE476</f>
        <v>22</v>
      </c>
      <c r="EH476">
        <v>204</v>
      </c>
      <c r="EI476">
        <v>250</v>
      </c>
      <c r="EJ476">
        <v>206</v>
      </c>
      <c r="EK476">
        <v>178</v>
      </c>
      <c r="EL476">
        <v>58</v>
      </c>
      <c r="EM476">
        <v>47</v>
      </c>
      <c r="EN476">
        <v>28</v>
      </c>
      <c r="EO476">
        <v>17</v>
      </c>
      <c r="EP476">
        <v>0.60000000000000009</v>
      </c>
      <c r="EQ476">
        <v>0.9</v>
      </c>
      <c r="ER476">
        <v>1.6</v>
      </c>
      <c r="ES476">
        <v>1726.68</v>
      </c>
      <c r="ET476" s="11">
        <f>BC476+BJ476+Y476+DL476</f>
        <v>84</v>
      </c>
      <c r="EU476" s="6">
        <f>IF(DK476&gt;0,(BC476+BI476)/DK476,0)</f>
        <v>8.7142857142857135</v>
      </c>
      <c r="EV476" s="6">
        <f>(DP476+DQ476)/AB476*60</f>
        <v>97.834298665323601</v>
      </c>
      <c r="EW476" s="6">
        <v>11.6</v>
      </c>
      <c r="EX476">
        <v>0.27</v>
      </c>
    </row>
    <row r="477" spans="1:154">
      <c r="A477" s="5">
        <v>925000</v>
      </c>
      <c r="B477" t="s">
        <v>1748</v>
      </c>
      <c r="C477" t="s">
        <v>497</v>
      </c>
      <c r="D477" t="s">
        <v>338</v>
      </c>
      <c r="E477" t="s">
        <v>160</v>
      </c>
      <c r="F477" t="s">
        <v>160</v>
      </c>
      <c r="G477">
        <v>73</v>
      </c>
      <c r="H477">
        <v>206</v>
      </c>
      <c r="I477">
        <v>2013</v>
      </c>
      <c r="J477">
        <v>4</v>
      </c>
      <c r="K477">
        <v>104</v>
      </c>
      <c r="L477" t="s">
        <v>146</v>
      </c>
      <c r="M477" t="s">
        <v>1749</v>
      </c>
      <c r="N477" t="s">
        <v>203</v>
      </c>
      <c r="O477" t="s">
        <v>198</v>
      </c>
      <c r="P477" t="s">
        <v>478</v>
      </c>
      <c r="Q477">
        <v>64</v>
      </c>
      <c r="R477">
        <v>9</v>
      </c>
      <c r="S477">
        <v>8</v>
      </c>
      <c r="T477">
        <v>6</v>
      </c>
      <c r="U477">
        <v>2</v>
      </c>
      <c r="V477">
        <v>17</v>
      </c>
      <c r="W477">
        <v>8</v>
      </c>
      <c r="X477" s="6">
        <v>6.8</v>
      </c>
      <c r="Y477">
        <v>18</v>
      </c>
      <c r="Z477">
        <v>1198</v>
      </c>
      <c r="AA477">
        <v>47398</v>
      </c>
      <c r="AB477" s="6">
        <v>772.88</v>
      </c>
      <c r="AC477" s="7">
        <v>12.35</v>
      </c>
      <c r="AD477" s="7">
        <f>AVERAGE(AA477/60/Q477,AB477/Q477,AC477)</f>
        <v>12.256493055555557</v>
      </c>
      <c r="AE477" s="8">
        <v>0.22649361001298218</v>
      </c>
      <c r="AF477" s="8">
        <v>0.65384615384615385</v>
      </c>
      <c r="AG477" s="8">
        <v>7.71513353115727E-2</v>
      </c>
      <c r="AH477" s="9">
        <f>1-EA477/DU477</f>
        <v>0.91957104557640745</v>
      </c>
      <c r="AI477" s="10">
        <f>(AG477+AH477)*1000</f>
        <v>996.72238088798019</v>
      </c>
      <c r="AJ477" s="7">
        <f>DZ477/AB477*60</f>
        <v>2.0184245937273575</v>
      </c>
      <c r="AK477" s="7">
        <f>EA477/AB477*60</f>
        <v>2.328951454300797</v>
      </c>
      <c r="AL477" s="8">
        <f>IF(DZ477+EA477&gt;0,DZ477/(DZ477+EA477),0)</f>
        <v>0.4642857142857143</v>
      </c>
      <c r="AM477" s="11">
        <f>DZ477-EA477</f>
        <v>-4</v>
      </c>
      <c r="AN477" s="7">
        <f>AJ477-AK477</f>
        <v>-0.31052686057343948</v>
      </c>
      <c r="AO477">
        <v>126</v>
      </c>
      <c r="AP477">
        <v>126</v>
      </c>
      <c r="AQ477">
        <v>103</v>
      </c>
      <c r="AR477">
        <v>77</v>
      </c>
      <c r="AS477">
        <v>77</v>
      </c>
      <c r="AT477">
        <v>77</v>
      </c>
      <c r="AU477" s="6">
        <v>8.83</v>
      </c>
      <c r="AV477">
        <v>33</v>
      </c>
      <c r="AW477">
        <v>5</v>
      </c>
      <c r="AX477">
        <v>8</v>
      </c>
      <c r="AY477" s="11">
        <f>AW477+AX477</f>
        <v>13</v>
      </c>
      <c r="AZ477" s="6">
        <v>24.428599999999999</v>
      </c>
      <c r="BA477" s="6">
        <v>21.18</v>
      </c>
      <c r="BB477" s="6">
        <v>117.6</v>
      </c>
      <c r="BC477">
        <v>87</v>
      </c>
      <c r="BD477">
        <v>87</v>
      </c>
      <c r="BE477">
        <v>64</v>
      </c>
      <c r="BF477" s="11">
        <f>BD477-BE477</f>
        <v>23</v>
      </c>
      <c r="BG477">
        <v>26</v>
      </c>
      <c r="BH477">
        <v>16</v>
      </c>
      <c r="BI477">
        <v>20</v>
      </c>
      <c r="BJ477">
        <v>28</v>
      </c>
      <c r="BK477">
        <v>15</v>
      </c>
      <c r="BL477">
        <v>20</v>
      </c>
      <c r="BM477">
        <v>28</v>
      </c>
      <c r="BN477" s="8">
        <f>BM477/DQ477</f>
        <v>3.7433155080213901E-2</v>
      </c>
      <c r="BO477">
        <v>95</v>
      </c>
      <c r="BP477">
        <v>97</v>
      </c>
      <c r="BQ477">
        <v>93</v>
      </c>
      <c r="BR477">
        <v>96</v>
      </c>
      <c r="BS477" s="8">
        <f>IF(BO477+BP477&gt;0,BO477/(BO477+BP477),0)</f>
        <v>0.49479166666666669</v>
      </c>
      <c r="BT477" s="8">
        <f>(BQ477+BR477)/(EH477+EI477)</f>
        <v>0.27116212338593976</v>
      </c>
      <c r="BU477">
        <v>32</v>
      </c>
      <c r="BV477">
        <v>39</v>
      </c>
      <c r="BW477">
        <v>32</v>
      </c>
      <c r="BX477">
        <v>38</v>
      </c>
      <c r="BY477">
        <v>31</v>
      </c>
      <c r="BZ477">
        <v>20</v>
      </c>
      <c r="CA477">
        <v>28</v>
      </c>
      <c r="CB477">
        <v>23</v>
      </c>
      <c r="CC477">
        <v>39</v>
      </c>
      <c r="CD477">
        <v>47</v>
      </c>
      <c r="CE477">
        <v>62</v>
      </c>
      <c r="CF477">
        <v>63</v>
      </c>
      <c r="CG477">
        <v>0</v>
      </c>
      <c r="CH477">
        <v>4</v>
      </c>
      <c r="CI477">
        <v>1</v>
      </c>
      <c r="CJ477">
        <v>0</v>
      </c>
      <c r="CK477">
        <v>0</v>
      </c>
      <c r="CL477">
        <v>0</v>
      </c>
      <c r="CM477">
        <v>0</v>
      </c>
      <c r="CN477">
        <v>1</v>
      </c>
      <c r="CO477">
        <v>1</v>
      </c>
      <c r="CP477">
        <v>0</v>
      </c>
      <c r="CQ477">
        <v>1</v>
      </c>
      <c r="CR477">
        <v>0</v>
      </c>
      <c r="CS477">
        <v>6</v>
      </c>
      <c r="CT477">
        <v>1</v>
      </c>
      <c r="CU477">
        <v>1</v>
      </c>
      <c r="CV477">
        <v>6</v>
      </c>
      <c r="CW477">
        <v>18</v>
      </c>
      <c r="CX477">
        <v>5</v>
      </c>
      <c r="CY477">
        <v>5</v>
      </c>
      <c r="CZ477">
        <v>3</v>
      </c>
      <c r="DA477">
        <v>7</v>
      </c>
      <c r="DB477">
        <v>6</v>
      </c>
      <c r="DC477">
        <v>2</v>
      </c>
      <c r="DD477">
        <v>49</v>
      </c>
      <c r="DE477">
        <v>9</v>
      </c>
      <c r="DF477">
        <v>4</v>
      </c>
      <c r="DG477">
        <v>8</v>
      </c>
      <c r="DH477">
        <v>3</v>
      </c>
      <c r="DI477" s="11">
        <f>DF477-DE477</f>
        <v>-5</v>
      </c>
      <c r="DJ477" s="6">
        <v>-4.0242889366999997</v>
      </c>
      <c r="DK477">
        <v>9</v>
      </c>
      <c r="DL477">
        <v>0</v>
      </c>
      <c r="DM477">
        <v>0</v>
      </c>
      <c r="DN477">
        <v>0</v>
      </c>
      <c r="DO477">
        <v>0</v>
      </c>
      <c r="DP477">
        <v>602</v>
      </c>
      <c r="DQ477">
        <v>748</v>
      </c>
      <c r="DR477">
        <v>454</v>
      </c>
      <c r="DS477">
        <v>531</v>
      </c>
      <c r="DT477">
        <v>337</v>
      </c>
      <c r="DU477">
        <v>373</v>
      </c>
      <c r="DV477" s="6">
        <v>29.5</v>
      </c>
      <c r="DW477" s="6">
        <v>30.88</v>
      </c>
      <c r="DX477">
        <v>103</v>
      </c>
      <c r="DY477">
        <v>94</v>
      </c>
      <c r="DZ477">
        <v>26</v>
      </c>
      <c r="EA477">
        <v>30</v>
      </c>
      <c r="EB477">
        <v>21</v>
      </c>
      <c r="EC477">
        <v>21</v>
      </c>
      <c r="ED477">
        <v>42</v>
      </c>
      <c r="EE477">
        <v>38</v>
      </c>
      <c r="EF477" s="11">
        <f>EB477+ED477</f>
        <v>63</v>
      </c>
      <c r="EG477" s="11">
        <f>EC477+EE477</f>
        <v>59</v>
      </c>
      <c r="EH477">
        <v>367</v>
      </c>
      <c r="EI477">
        <v>330</v>
      </c>
      <c r="EJ477">
        <v>398</v>
      </c>
      <c r="EK477">
        <v>284</v>
      </c>
      <c r="EL477">
        <v>105</v>
      </c>
      <c r="EM477">
        <v>83</v>
      </c>
      <c r="EN477">
        <v>48</v>
      </c>
      <c r="EO477">
        <v>38</v>
      </c>
      <c r="EP477">
        <v>0.7</v>
      </c>
      <c r="EQ477">
        <v>1.1000000000000001</v>
      </c>
      <c r="ER477">
        <v>1.7000000000000002</v>
      </c>
      <c r="ES477">
        <v>2639.49</v>
      </c>
      <c r="ET477" s="11">
        <f>BC477+BJ477+Y477+DL477</f>
        <v>133</v>
      </c>
      <c r="EU477" s="6">
        <f>IF(DK477&gt;0,(BC477+BI477)/DK477,0)</f>
        <v>11.888888888888889</v>
      </c>
      <c r="EV477" s="6">
        <f>(DP477+DQ477)/AB477*60</f>
        <v>104.80281544353586</v>
      </c>
      <c r="EW477" s="6">
        <v>17.600000000000001</v>
      </c>
      <c r="EX477">
        <v>0.28000000000000003</v>
      </c>
    </row>
    <row r="478" spans="1:154">
      <c r="A478" s="5">
        <v>4750000</v>
      </c>
      <c r="B478" t="s">
        <v>700</v>
      </c>
      <c r="C478" t="s">
        <v>1750</v>
      </c>
      <c r="E478" t="s">
        <v>181</v>
      </c>
      <c r="F478" t="s">
        <v>181</v>
      </c>
      <c r="G478">
        <v>71</v>
      </c>
      <c r="H478">
        <v>189</v>
      </c>
      <c r="I478">
        <v>2005</v>
      </c>
      <c r="J478">
        <v>7</v>
      </c>
      <c r="K478">
        <v>230</v>
      </c>
      <c r="L478" t="s">
        <v>154</v>
      </c>
      <c r="M478" t="s">
        <v>1751</v>
      </c>
      <c r="N478" t="s">
        <v>1752</v>
      </c>
      <c r="O478" t="s">
        <v>163</v>
      </c>
      <c r="P478" t="s">
        <v>233</v>
      </c>
      <c r="Q478">
        <v>70</v>
      </c>
      <c r="R478">
        <v>21</v>
      </c>
      <c r="S478">
        <v>23</v>
      </c>
      <c r="T478">
        <v>15</v>
      </c>
      <c r="U478">
        <v>8</v>
      </c>
      <c r="V478">
        <v>44</v>
      </c>
      <c r="W478">
        <v>16</v>
      </c>
      <c r="X478" s="6">
        <v>13.5</v>
      </c>
      <c r="Y478">
        <v>28</v>
      </c>
      <c r="Z478">
        <v>1495</v>
      </c>
      <c r="AA478">
        <v>66995</v>
      </c>
      <c r="AB478" s="6">
        <v>1108.73</v>
      </c>
      <c r="AC478" s="7">
        <v>15.95</v>
      </c>
      <c r="AD478" s="7">
        <f>AVERAGE(AA478/60/Q478,AB478/Q478,AC478)</f>
        <v>15.913396825396825</v>
      </c>
      <c r="AE478" s="8">
        <v>0.28786891375071078</v>
      </c>
      <c r="AF478" s="8">
        <v>0.52380952380952384</v>
      </c>
      <c r="AG478" s="8">
        <v>0.10951760104302477</v>
      </c>
      <c r="AH478" s="9">
        <f>1-EA478/DU478</f>
        <v>0.92997811816192555</v>
      </c>
      <c r="AI478" s="10">
        <f>(AG478+AH478)*1000</f>
        <v>1039.4957192049503</v>
      </c>
      <c r="AJ478" s="7">
        <f>DZ478/AB478*60</f>
        <v>4.5457415240861163</v>
      </c>
      <c r="AK478" s="7">
        <f>EA478/AB478*60</f>
        <v>1.7317110567947112</v>
      </c>
      <c r="AL478" s="8">
        <f>IF(DZ478+EA478&gt;0,DZ478/(DZ478+EA478),0)</f>
        <v>0.72413793103448276</v>
      </c>
      <c r="AM478" s="11">
        <f>DZ478-EA478</f>
        <v>52</v>
      </c>
      <c r="AN478" s="7">
        <f>AJ478-AK478</f>
        <v>2.8140304672914054</v>
      </c>
      <c r="AO478">
        <v>326</v>
      </c>
      <c r="AP478">
        <v>326</v>
      </c>
      <c r="AQ478">
        <v>273</v>
      </c>
      <c r="AR478">
        <v>223</v>
      </c>
      <c r="AS478">
        <v>223</v>
      </c>
      <c r="AT478">
        <v>223</v>
      </c>
      <c r="AU478" s="6">
        <v>26.31</v>
      </c>
      <c r="AV478">
        <v>111</v>
      </c>
      <c r="AW478">
        <v>24</v>
      </c>
      <c r="AX478">
        <v>15</v>
      </c>
      <c r="AY478" s="11">
        <f>AW478+AX478</f>
        <v>39</v>
      </c>
      <c r="AZ478" s="6">
        <v>24.910299999999999</v>
      </c>
      <c r="BA478" s="6">
        <v>22.92</v>
      </c>
      <c r="BB478" s="6">
        <v>242</v>
      </c>
      <c r="BC478">
        <v>227</v>
      </c>
      <c r="BD478">
        <v>227</v>
      </c>
      <c r="BE478">
        <v>143</v>
      </c>
      <c r="BF478" s="11">
        <f>BD478-BE478</f>
        <v>84</v>
      </c>
      <c r="BG478">
        <v>50</v>
      </c>
      <c r="BH478">
        <v>11</v>
      </c>
      <c r="BI478">
        <v>30</v>
      </c>
      <c r="BJ478">
        <v>62</v>
      </c>
      <c r="BK478">
        <v>11</v>
      </c>
      <c r="BL478">
        <v>30</v>
      </c>
      <c r="BM478">
        <v>62</v>
      </c>
      <c r="BN478" s="8">
        <f>BM478/DQ478</f>
        <v>7.1182548794489098E-2</v>
      </c>
      <c r="BO478">
        <v>3</v>
      </c>
      <c r="BP478">
        <v>8</v>
      </c>
      <c r="BQ478">
        <v>3</v>
      </c>
      <c r="BR478">
        <v>8</v>
      </c>
      <c r="BS478" s="8">
        <f>IF(BO478+BP478&gt;0,BO478/(BO478+BP478),0)</f>
        <v>0.27272727272727271</v>
      </c>
      <c r="BT478" s="8">
        <f>(BQ478+BR478)/(EH478+EI478)</f>
        <v>8.8070456365092076E-3</v>
      </c>
      <c r="BU478">
        <v>0</v>
      </c>
      <c r="BV478">
        <v>0</v>
      </c>
      <c r="BW478">
        <v>1</v>
      </c>
      <c r="BX478">
        <v>2</v>
      </c>
      <c r="BY478">
        <v>2</v>
      </c>
      <c r="BZ478">
        <v>6</v>
      </c>
      <c r="CA478">
        <v>0</v>
      </c>
      <c r="CB478">
        <v>1</v>
      </c>
      <c r="CC478">
        <v>0</v>
      </c>
      <c r="CD478">
        <v>3</v>
      </c>
      <c r="CE478">
        <v>3</v>
      </c>
      <c r="CF478">
        <v>7</v>
      </c>
      <c r="CG478">
        <v>0</v>
      </c>
      <c r="CH478">
        <v>2</v>
      </c>
      <c r="CI478">
        <v>6</v>
      </c>
      <c r="CJ478">
        <v>0</v>
      </c>
      <c r="CK478">
        <v>0</v>
      </c>
      <c r="CL478">
        <v>0</v>
      </c>
      <c r="CM478">
        <v>4</v>
      </c>
      <c r="CN478">
        <v>0</v>
      </c>
      <c r="CO478">
        <v>0</v>
      </c>
      <c r="CP478">
        <v>1</v>
      </c>
      <c r="CQ478">
        <v>3</v>
      </c>
      <c r="CR478">
        <v>1</v>
      </c>
      <c r="CS478">
        <v>12</v>
      </c>
      <c r="CT478">
        <v>1</v>
      </c>
      <c r="CU478">
        <v>4</v>
      </c>
      <c r="CV478">
        <v>5</v>
      </c>
      <c r="CW478">
        <v>40</v>
      </c>
      <c r="CX478">
        <v>29</v>
      </c>
      <c r="CY478">
        <v>2</v>
      </c>
      <c r="CZ478">
        <v>11</v>
      </c>
      <c r="DA478">
        <v>25</v>
      </c>
      <c r="DB478">
        <v>27</v>
      </c>
      <c r="DC478">
        <v>2</v>
      </c>
      <c r="DD478">
        <v>127</v>
      </c>
      <c r="DE478">
        <v>14</v>
      </c>
      <c r="DF478">
        <v>17</v>
      </c>
      <c r="DG478">
        <v>14</v>
      </c>
      <c r="DH478">
        <v>17</v>
      </c>
      <c r="DI478" s="11">
        <f>DF478-DE478</f>
        <v>3</v>
      </c>
      <c r="DJ478" s="6">
        <v>7.5718141634</v>
      </c>
      <c r="DK478">
        <v>14</v>
      </c>
      <c r="DL478">
        <v>0</v>
      </c>
      <c r="DM478">
        <v>0</v>
      </c>
      <c r="DN478">
        <v>0</v>
      </c>
      <c r="DO478">
        <v>0</v>
      </c>
      <c r="DP478">
        <v>1322</v>
      </c>
      <c r="DQ478">
        <v>871</v>
      </c>
      <c r="DR478">
        <v>1017</v>
      </c>
      <c r="DS478">
        <v>616</v>
      </c>
      <c r="DT478">
        <v>767</v>
      </c>
      <c r="DU478">
        <v>457</v>
      </c>
      <c r="DV478" s="6">
        <v>79.319999999999993</v>
      </c>
      <c r="DW478" s="6">
        <v>38.549999999999997</v>
      </c>
      <c r="DX478">
        <v>291</v>
      </c>
      <c r="DY478">
        <v>129</v>
      </c>
      <c r="DZ478">
        <v>84</v>
      </c>
      <c r="EA478">
        <v>32</v>
      </c>
      <c r="EB478">
        <v>80</v>
      </c>
      <c r="EC478">
        <v>36</v>
      </c>
      <c r="ED478">
        <v>46</v>
      </c>
      <c r="EE478">
        <v>39</v>
      </c>
      <c r="EF478" s="11">
        <f>EB478+ED478</f>
        <v>126</v>
      </c>
      <c r="EG478" s="11">
        <f>EC478+EE478</f>
        <v>75</v>
      </c>
      <c r="EH478">
        <v>601</v>
      </c>
      <c r="EI478">
        <v>648</v>
      </c>
      <c r="EJ478">
        <v>532</v>
      </c>
      <c r="EK478">
        <v>569</v>
      </c>
      <c r="EL478">
        <v>126</v>
      </c>
      <c r="EM478">
        <v>135</v>
      </c>
      <c r="EN478">
        <v>67</v>
      </c>
      <c r="EO478">
        <v>67</v>
      </c>
      <c r="EP478">
        <v>4</v>
      </c>
      <c r="EQ478">
        <v>1.4</v>
      </c>
      <c r="ER478">
        <v>5.5</v>
      </c>
      <c r="ES478">
        <v>2742.78</v>
      </c>
      <c r="ET478" s="11">
        <f>BC478+BJ478+Y478+DL478</f>
        <v>317</v>
      </c>
      <c r="EU478" s="6">
        <f>IF(DK478&gt;0,(BC478+BI478)/DK478,0)</f>
        <v>18.357142857142858</v>
      </c>
      <c r="EV478" s="6">
        <f>(DP478+DQ478)/AB478*60</f>
        <v>118.67632336096254</v>
      </c>
      <c r="EW478" s="6">
        <v>60.2</v>
      </c>
      <c r="EX478">
        <v>0.86</v>
      </c>
    </row>
    <row r="479" spans="1:154">
      <c r="A479" s="5">
        <v>650000</v>
      </c>
      <c r="B479" t="s">
        <v>1753</v>
      </c>
      <c r="C479" t="s">
        <v>170</v>
      </c>
      <c r="D479" t="s">
        <v>153</v>
      </c>
      <c r="E479" t="s">
        <v>145</v>
      </c>
      <c r="F479" t="s">
        <v>145</v>
      </c>
      <c r="G479">
        <v>72</v>
      </c>
      <c r="H479">
        <v>185</v>
      </c>
      <c r="I479">
        <v>2012</v>
      </c>
      <c r="J479">
        <v>6</v>
      </c>
      <c r="K479">
        <v>156</v>
      </c>
      <c r="L479" t="s">
        <v>154</v>
      </c>
      <c r="M479" t="s">
        <v>688</v>
      </c>
      <c r="N479" t="s">
        <v>714</v>
      </c>
      <c r="O479" t="s">
        <v>163</v>
      </c>
      <c r="P479" t="s">
        <v>245</v>
      </c>
      <c r="Q479">
        <v>82</v>
      </c>
      <c r="R479">
        <v>20</v>
      </c>
      <c r="S479">
        <v>16</v>
      </c>
      <c r="T479">
        <v>10</v>
      </c>
      <c r="U479">
        <v>6</v>
      </c>
      <c r="V479">
        <v>36</v>
      </c>
      <c r="W479">
        <v>3</v>
      </c>
      <c r="X479" s="6">
        <v>-1.7000000000000002</v>
      </c>
      <c r="Y479">
        <v>10</v>
      </c>
      <c r="Z479">
        <v>1940</v>
      </c>
      <c r="AA479">
        <v>79733</v>
      </c>
      <c r="AB479" s="6">
        <v>1323.15</v>
      </c>
      <c r="AC479" s="7">
        <v>16.100000000000001</v>
      </c>
      <c r="AD479" s="7">
        <f>AVERAGE(AA479/60/Q479,AB479/Q479,AC479)</f>
        <v>16.147289972899731</v>
      </c>
      <c r="AE479" s="8">
        <v>0.27852681700778648</v>
      </c>
      <c r="AF479" s="8">
        <v>0.53731343283582089</v>
      </c>
      <c r="AG479" s="8">
        <v>0.10534591194968554</v>
      </c>
      <c r="AH479" s="9">
        <f>1-EA479/DU479</f>
        <v>0.92145862552594671</v>
      </c>
      <c r="AI479" s="10">
        <f>(AG479+AH479)*1000</f>
        <v>1026.8045374756323</v>
      </c>
      <c r="AJ479" s="7">
        <f>DZ479/AB479*60</f>
        <v>3.0382042852284319</v>
      </c>
      <c r="AK479" s="7">
        <f>EA479/AB479*60</f>
        <v>2.5393946264595848</v>
      </c>
      <c r="AL479" s="8">
        <f>IF(DZ479+EA479&gt;0,DZ479/(DZ479+EA479),0)</f>
        <v>0.54471544715447151</v>
      </c>
      <c r="AM479" s="11">
        <f>DZ479-EA479</f>
        <v>11</v>
      </c>
      <c r="AN479" s="7">
        <f>AJ479-AK479</f>
        <v>0.49880965876884709</v>
      </c>
      <c r="AO479">
        <v>248</v>
      </c>
      <c r="AP479">
        <v>249</v>
      </c>
      <c r="AQ479">
        <v>197</v>
      </c>
      <c r="AR479">
        <v>138</v>
      </c>
      <c r="AS479">
        <v>139</v>
      </c>
      <c r="AT479">
        <v>139</v>
      </c>
      <c r="AU479" s="6">
        <v>16.11</v>
      </c>
      <c r="AV479">
        <v>62</v>
      </c>
      <c r="AW479">
        <v>8</v>
      </c>
      <c r="AX479">
        <v>19</v>
      </c>
      <c r="AY479" s="11">
        <f>AW479+AX479</f>
        <v>27</v>
      </c>
      <c r="AZ479" s="6">
        <v>27.4604</v>
      </c>
      <c r="BA479" s="6">
        <v>25.87</v>
      </c>
      <c r="BB479" s="6">
        <v>183.8</v>
      </c>
      <c r="BC479">
        <v>50</v>
      </c>
      <c r="BD479">
        <v>50</v>
      </c>
      <c r="BE479">
        <v>86</v>
      </c>
      <c r="BF479" s="11">
        <f>BD479-BE479</f>
        <v>-36</v>
      </c>
      <c r="BG479">
        <v>59</v>
      </c>
      <c r="BH479">
        <v>25</v>
      </c>
      <c r="BI479">
        <v>40</v>
      </c>
      <c r="BJ479">
        <v>46</v>
      </c>
      <c r="BK479">
        <v>25</v>
      </c>
      <c r="BL479">
        <v>40</v>
      </c>
      <c r="BM479">
        <v>46</v>
      </c>
      <c r="BN479" s="8">
        <f>BM479/DQ479</f>
        <v>3.4379671150971597E-2</v>
      </c>
      <c r="BO479">
        <v>2</v>
      </c>
      <c r="BP479">
        <v>6</v>
      </c>
      <c r="BQ479">
        <v>2</v>
      </c>
      <c r="BR479">
        <v>5</v>
      </c>
      <c r="BS479" s="8">
        <f>IF(BO479+BP479&gt;0,BO479/(BO479+BP479),0)</f>
        <v>0.25</v>
      </c>
      <c r="BT479" s="8">
        <f>(BQ479+BR479)/(EH479+EI479)</f>
        <v>5.2513128282070517E-3</v>
      </c>
      <c r="BU479">
        <v>1</v>
      </c>
      <c r="BV479">
        <v>4</v>
      </c>
      <c r="BW479">
        <v>1</v>
      </c>
      <c r="BX479">
        <v>1</v>
      </c>
      <c r="BY479">
        <v>0</v>
      </c>
      <c r="BZ479">
        <v>0</v>
      </c>
      <c r="CA479">
        <v>1</v>
      </c>
      <c r="CB479">
        <v>2</v>
      </c>
      <c r="CC479">
        <v>1</v>
      </c>
      <c r="CD479">
        <v>2</v>
      </c>
      <c r="CE479">
        <v>0</v>
      </c>
      <c r="CF479">
        <v>2</v>
      </c>
      <c r="CG479">
        <v>0</v>
      </c>
      <c r="CH479">
        <v>5</v>
      </c>
      <c r="CI479">
        <v>4</v>
      </c>
      <c r="CJ479">
        <v>3</v>
      </c>
      <c r="CK479">
        <v>0</v>
      </c>
      <c r="CL479">
        <v>0</v>
      </c>
      <c r="CM479">
        <v>1</v>
      </c>
      <c r="CN479">
        <v>0</v>
      </c>
      <c r="CO479">
        <v>0</v>
      </c>
      <c r="CP479">
        <v>4</v>
      </c>
      <c r="CQ479">
        <v>2</v>
      </c>
      <c r="CR479">
        <v>0</v>
      </c>
      <c r="CS479">
        <v>13</v>
      </c>
      <c r="CT479">
        <v>1</v>
      </c>
      <c r="CU479">
        <v>6</v>
      </c>
      <c r="CV479">
        <v>4</v>
      </c>
      <c r="CW479">
        <v>48</v>
      </c>
      <c r="CX479">
        <v>11</v>
      </c>
      <c r="CY479">
        <v>2</v>
      </c>
      <c r="CZ479">
        <v>7</v>
      </c>
      <c r="DA479">
        <v>43</v>
      </c>
      <c r="DB479">
        <v>7</v>
      </c>
      <c r="DC479">
        <v>0</v>
      </c>
      <c r="DD479">
        <v>68</v>
      </c>
      <c r="DE479">
        <v>5</v>
      </c>
      <c r="DF479">
        <v>12</v>
      </c>
      <c r="DG479">
        <v>5</v>
      </c>
      <c r="DH479">
        <v>12</v>
      </c>
      <c r="DI479" s="11">
        <f>DF479-DE479</f>
        <v>7</v>
      </c>
      <c r="DJ479" s="6">
        <v>8.9668212497000006</v>
      </c>
      <c r="DK479">
        <v>5</v>
      </c>
      <c r="DL479">
        <v>0</v>
      </c>
      <c r="DM479">
        <v>0</v>
      </c>
      <c r="DN479">
        <v>0</v>
      </c>
      <c r="DO479">
        <v>0</v>
      </c>
      <c r="DP479">
        <v>1249</v>
      </c>
      <c r="DQ479">
        <v>1338</v>
      </c>
      <c r="DR479">
        <v>915</v>
      </c>
      <c r="DS479">
        <v>1027</v>
      </c>
      <c r="DT479">
        <v>636</v>
      </c>
      <c r="DU479">
        <v>713</v>
      </c>
      <c r="DV479" s="6">
        <v>61.92</v>
      </c>
      <c r="DW479" s="6">
        <v>66.319999999999993</v>
      </c>
      <c r="DX479">
        <v>214</v>
      </c>
      <c r="DY479">
        <v>226</v>
      </c>
      <c r="DZ479">
        <v>67</v>
      </c>
      <c r="EA479">
        <v>56</v>
      </c>
      <c r="EB479">
        <v>36</v>
      </c>
      <c r="EC479">
        <v>43</v>
      </c>
      <c r="ED479">
        <v>89</v>
      </c>
      <c r="EE479">
        <v>64</v>
      </c>
      <c r="EF479" s="11">
        <f>EB479+ED479</f>
        <v>125</v>
      </c>
      <c r="EG479" s="11">
        <f>EC479+EE479</f>
        <v>107</v>
      </c>
      <c r="EH479">
        <v>642</v>
      </c>
      <c r="EI479">
        <v>691</v>
      </c>
      <c r="EJ479">
        <v>464</v>
      </c>
      <c r="EK479">
        <v>550</v>
      </c>
      <c r="EL479">
        <v>199</v>
      </c>
      <c r="EM479">
        <v>188</v>
      </c>
      <c r="EN479">
        <v>57</v>
      </c>
      <c r="EO479">
        <v>58</v>
      </c>
      <c r="EP479">
        <v>2.6</v>
      </c>
      <c r="EQ479">
        <v>1.4</v>
      </c>
      <c r="ER479">
        <v>4</v>
      </c>
      <c r="ES479">
        <v>3427.38</v>
      </c>
      <c r="ET479" s="11">
        <f>BC479+BJ479+Y479+DL479</f>
        <v>106</v>
      </c>
      <c r="EU479" s="6">
        <f>IF(DK479&gt;0,(BC479+BI479)/DK479,0)</f>
        <v>18</v>
      </c>
      <c r="EV479" s="6">
        <f>(DP479+DQ479)/AB479*60</f>
        <v>117.31096247590975</v>
      </c>
      <c r="EW479" s="6">
        <v>39.799999999999997</v>
      </c>
      <c r="EX479">
        <v>0.49</v>
      </c>
    </row>
    <row r="480" spans="1:154">
      <c r="A480" s="5">
        <v>4500000</v>
      </c>
      <c r="B480" t="s">
        <v>1754</v>
      </c>
      <c r="C480" t="s">
        <v>1574</v>
      </c>
      <c r="D480" t="s">
        <v>153</v>
      </c>
      <c r="E480" t="s">
        <v>145</v>
      </c>
      <c r="F480" t="s">
        <v>145</v>
      </c>
      <c r="G480">
        <v>72</v>
      </c>
      <c r="H480">
        <v>195</v>
      </c>
      <c r="I480">
        <v>2008</v>
      </c>
      <c r="J480">
        <v>3</v>
      </c>
      <c r="K480">
        <v>82</v>
      </c>
      <c r="L480" t="s">
        <v>146</v>
      </c>
      <c r="M480" t="s">
        <v>1755</v>
      </c>
      <c r="N480" t="s">
        <v>348</v>
      </c>
      <c r="O480" t="s">
        <v>198</v>
      </c>
      <c r="P480" t="s">
        <v>193</v>
      </c>
      <c r="Q480">
        <v>82</v>
      </c>
      <c r="R480">
        <v>20</v>
      </c>
      <c r="S480">
        <v>20</v>
      </c>
      <c r="T480">
        <v>13</v>
      </c>
      <c r="U480">
        <v>7</v>
      </c>
      <c r="V480">
        <v>40</v>
      </c>
      <c r="W480">
        <v>-20</v>
      </c>
      <c r="X480" s="6">
        <v>-5.4</v>
      </c>
      <c r="Y480">
        <v>38</v>
      </c>
      <c r="Z480">
        <v>1928</v>
      </c>
      <c r="AA480">
        <v>89407</v>
      </c>
      <c r="AB480" s="6">
        <v>1464.68</v>
      </c>
      <c r="AC480" s="7">
        <v>18.116666666699999</v>
      </c>
      <c r="AD480" s="7">
        <f>AVERAGE(AA480/60/Q480,AB480/Q480,AC480)</f>
        <v>18.050257452585637</v>
      </c>
      <c r="AE480" s="8">
        <v>0.30367013181955771</v>
      </c>
      <c r="AF480" s="8">
        <v>0.63492063492063489</v>
      </c>
      <c r="AG480" s="8">
        <v>9.2920353982300891E-2</v>
      </c>
      <c r="AH480" s="9">
        <f>1-EA480/DU480</f>
        <v>0.89908256880733939</v>
      </c>
      <c r="AI480" s="10">
        <f>(AG480+AH480)*1000</f>
        <v>992.00292278964025</v>
      </c>
      <c r="AJ480" s="7">
        <f>DZ480/AB480*60</f>
        <v>2.5807684955075509</v>
      </c>
      <c r="AK480" s="7">
        <f>EA480/AB480*60</f>
        <v>3.1542726056203398</v>
      </c>
      <c r="AL480" s="8">
        <f>IF(DZ480+EA480&gt;0,DZ480/(DZ480+EA480),0)</f>
        <v>0.45</v>
      </c>
      <c r="AM480" s="11">
        <f>DZ480-EA480</f>
        <v>-14</v>
      </c>
      <c r="AN480" s="7">
        <f>AJ480-AK480</f>
        <v>-0.5735041101127889</v>
      </c>
      <c r="AO480">
        <v>243</v>
      </c>
      <c r="AP480">
        <v>242</v>
      </c>
      <c r="AQ480">
        <v>190</v>
      </c>
      <c r="AR480">
        <v>143</v>
      </c>
      <c r="AS480">
        <v>142</v>
      </c>
      <c r="AT480">
        <v>142</v>
      </c>
      <c r="AU480" s="6">
        <v>17.850000000000001</v>
      </c>
      <c r="AV480">
        <v>70</v>
      </c>
      <c r="AW480">
        <v>8</v>
      </c>
      <c r="AX480">
        <v>7</v>
      </c>
      <c r="AY480" s="11">
        <f>AW480+AX480</f>
        <v>15</v>
      </c>
      <c r="AZ480" s="6">
        <v>23.232399999999998</v>
      </c>
      <c r="BA480" s="6">
        <v>20.05</v>
      </c>
      <c r="BB480" s="6">
        <v>231</v>
      </c>
      <c r="BC480">
        <v>88</v>
      </c>
      <c r="BD480">
        <v>86</v>
      </c>
      <c r="BE480">
        <v>93</v>
      </c>
      <c r="BF480" s="11">
        <f>BD480-BE480</f>
        <v>-7</v>
      </c>
      <c r="BG480">
        <v>48</v>
      </c>
      <c r="BH480">
        <v>28</v>
      </c>
      <c r="BI480">
        <v>45</v>
      </c>
      <c r="BJ480">
        <v>68</v>
      </c>
      <c r="BK480">
        <v>26</v>
      </c>
      <c r="BL480">
        <v>45</v>
      </c>
      <c r="BM480">
        <v>67</v>
      </c>
      <c r="BN480" s="8">
        <f>BM480/DQ480</f>
        <v>4.8656499636891795E-2</v>
      </c>
      <c r="BO480">
        <v>585</v>
      </c>
      <c r="BP480">
        <v>629</v>
      </c>
      <c r="BQ480">
        <v>581</v>
      </c>
      <c r="BR480">
        <v>622</v>
      </c>
      <c r="BS480" s="8">
        <f>IF(BO480+BP480&gt;0,BO480/(BO480+BP480),0)</f>
        <v>0.48187808896210871</v>
      </c>
      <c r="BT480" s="8">
        <f>(BQ480+BR480)/(EH480+EI480)</f>
        <v>0.79249011857707508</v>
      </c>
      <c r="BU480">
        <v>201</v>
      </c>
      <c r="BV480">
        <v>239</v>
      </c>
      <c r="BW480">
        <v>168</v>
      </c>
      <c r="BX480">
        <v>183</v>
      </c>
      <c r="BY480">
        <v>216</v>
      </c>
      <c r="BZ480">
        <v>205</v>
      </c>
      <c r="CA480">
        <v>148</v>
      </c>
      <c r="CB480">
        <v>163</v>
      </c>
      <c r="CC480">
        <v>211</v>
      </c>
      <c r="CD480">
        <v>228</v>
      </c>
      <c r="CE480">
        <v>358</v>
      </c>
      <c r="CF480">
        <v>387</v>
      </c>
      <c r="CG480">
        <v>1</v>
      </c>
      <c r="CH480">
        <v>4</v>
      </c>
      <c r="CI480">
        <v>2</v>
      </c>
      <c r="CJ480">
        <v>0</v>
      </c>
      <c r="CK480">
        <v>0</v>
      </c>
      <c r="CL480">
        <v>0</v>
      </c>
      <c r="CM480">
        <v>2</v>
      </c>
      <c r="CN480">
        <v>0</v>
      </c>
      <c r="CO480">
        <v>0</v>
      </c>
      <c r="CP480">
        <v>7</v>
      </c>
      <c r="CQ480">
        <v>3</v>
      </c>
      <c r="CR480">
        <v>2</v>
      </c>
      <c r="CS480">
        <v>6</v>
      </c>
      <c r="CT480">
        <v>0</v>
      </c>
      <c r="CU480">
        <v>3</v>
      </c>
      <c r="CV480">
        <v>4</v>
      </c>
      <c r="CW480">
        <v>41</v>
      </c>
      <c r="CX480">
        <v>17</v>
      </c>
      <c r="CY480">
        <v>1</v>
      </c>
      <c r="CZ480">
        <v>12</v>
      </c>
      <c r="DA480">
        <v>38</v>
      </c>
      <c r="DB480">
        <v>15</v>
      </c>
      <c r="DC480">
        <v>5</v>
      </c>
      <c r="DD480">
        <v>54</v>
      </c>
      <c r="DE480">
        <v>15</v>
      </c>
      <c r="DF480">
        <v>18</v>
      </c>
      <c r="DG480">
        <v>15</v>
      </c>
      <c r="DH480">
        <v>15</v>
      </c>
      <c r="DI480" s="11">
        <f>DF480-DE480</f>
        <v>3</v>
      </c>
      <c r="DJ480" s="6">
        <v>1.1616392357000001</v>
      </c>
      <c r="DK480">
        <v>14</v>
      </c>
      <c r="DL480">
        <v>0</v>
      </c>
      <c r="DM480">
        <v>0</v>
      </c>
      <c r="DN480">
        <v>1</v>
      </c>
      <c r="DO480">
        <v>0</v>
      </c>
      <c r="DP480">
        <v>1236</v>
      </c>
      <c r="DQ480">
        <v>1377</v>
      </c>
      <c r="DR480">
        <v>939</v>
      </c>
      <c r="DS480">
        <v>1066</v>
      </c>
      <c r="DT480">
        <v>678</v>
      </c>
      <c r="DU480">
        <v>763</v>
      </c>
      <c r="DV480" s="6">
        <v>65.2</v>
      </c>
      <c r="DW480" s="6">
        <v>72.430000000000007</v>
      </c>
      <c r="DX480">
        <v>227</v>
      </c>
      <c r="DY480">
        <v>241</v>
      </c>
      <c r="DZ480">
        <v>63</v>
      </c>
      <c r="EA480">
        <v>77</v>
      </c>
      <c r="EB480">
        <v>38</v>
      </c>
      <c r="EC480">
        <v>39</v>
      </c>
      <c r="ED480">
        <v>32</v>
      </c>
      <c r="EE480">
        <v>61</v>
      </c>
      <c r="EF480" s="11">
        <f>EB480+ED480</f>
        <v>70</v>
      </c>
      <c r="EG480" s="11">
        <f>EC480+EE480</f>
        <v>100</v>
      </c>
      <c r="EH480">
        <v>745</v>
      </c>
      <c r="EI480">
        <v>773</v>
      </c>
      <c r="EJ480">
        <v>429</v>
      </c>
      <c r="EK480">
        <v>454</v>
      </c>
      <c r="EL480">
        <v>205</v>
      </c>
      <c r="EM480">
        <v>157</v>
      </c>
      <c r="EN480">
        <v>83</v>
      </c>
      <c r="EO480">
        <v>86</v>
      </c>
      <c r="EP480">
        <v>2.5</v>
      </c>
      <c r="EQ480">
        <v>1.3</v>
      </c>
      <c r="ER480">
        <v>3.9</v>
      </c>
      <c r="ES480">
        <v>3358.58</v>
      </c>
      <c r="ET480" s="11">
        <f>BC480+BJ480+Y480+DL480</f>
        <v>194</v>
      </c>
      <c r="EU480" s="6">
        <f>IF(DK480&gt;0,(BC480+BI480)/DK480,0)</f>
        <v>9.5</v>
      </c>
      <c r="EV480" s="6">
        <f>(DP480+DQ480)/AB480*60</f>
        <v>107.04044569462272</v>
      </c>
      <c r="EW480" s="6">
        <v>35.200000000000003</v>
      </c>
      <c r="EX480">
        <v>0.43</v>
      </c>
    </row>
    <row r="481" spans="1:154">
      <c r="A481" s="5">
        <v>800000</v>
      </c>
      <c r="B481" t="s">
        <v>1756</v>
      </c>
      <c r="C481" t="s">
        <v>1757</v>
      </c>
      <c r="D481" t="s">
        <v>153</v>
      </c>
      <c r="E481" t="s">
        <v>145</v>
      </c>
      <c r="F481" t="s">
        <v>145</v>
      </c>
      <c r="G481">
        <v>72</v>
      </c>
      <c r="H481">
        <v>185</v>
      </c>
      <c r="I481">
        <v>2012</v>
      </c>
      <c r="J481">
        <v>2</v>
      </c>
      <c r="K481">
        <v>47</v>
      </c>
      <c r="L481" t="s">
        <v>146</v>
      </c>
      <c r="M481" t="s">
        <v>1758</v>
      </c>
      <c r="N481" t="s">
        <v>884</v>
      </c>
      <c r="O481" t="s">
        <v>238</v>
      </c>
      <c r="P481" t="s">
        <v>309</v>
      </c>
      <c r="Q481">
        <v>57</v>
      </c>
      <c r="R481">
        <v>7</v>
      </c>
      <c r="S481">
        <v>9</v>
      </c>
      <c r="T481">
        <v>6</v>
      </c>
      <c r="U481">
        <v>3</v>
      </c>
      <c r="V481">
        <v>16</v>
      </c>
      <c r="W481">
        <v>-11</v>
      </c>
      <c r="X481" s="6">
        <v>-4.5</v>
      </c>
      <c r="Y481">
        <v>6</v>
      </c>
      <c r="Z481">
        <v>1017</v>
      </c>
      <c r="AA481">
        <v>41031</v>
      </c>
      <c r="AB481" s="6">
        <v>670.48</v>
      </c>
      <c r="AC481" s="7">
        <v>12</v>
      </c>
      <c r="AD481" s="7">
        <f>AVERAGE(AA481/60/Q481,AB481/Q481,AC481)</f>
        <v>11.920058479532164</v>
      </c>
      <c r="AE481" s="8">
        <v>0.22062375371007759</v>
      </c>
      <c r="AF481" s="8">
        <v>0.72727272727272729</v>
      </c>
      <c r="AG481" s="8">
        <v>7.6923076923076927E-2</v>
      </c>
      <c r="AH481" s="9">
        <f>1-EA481/DU481</f>
        <v>0.89197530864197527</v>
      </c>
      <c r="AI481" s="10">
        <f>(AG481+AH481)*1000</f>
        <v>968.89838556505219</v>
      </c>
      <c r="AJ481" s="7">
        <f>DZ481/AB481*60</f>
        <v>1.9687388139840116</v>
      </c>
      <c r="AK481" s="7">
        <f>EA481/AB481*60</f>
        <v>3.1320844767927456</v>
      </c>
      <c r="AL481" s="8">
        <f>IF(DZ481+EA481&gt;0,DZ481/(DZ481+EA481),0)</f>
        <v>0.38596491228070173</v>
      </c>
      <c r="AM481" s="11">
        <f>DZ481-EA481</f>
        <v>-13</v>
      </c>
      <c r="AN481" s="7">
        <f>AJ481-AK481</f>
        <v>-1.163345662808734</v>
      </c>
      <c r="AO481">
        <v>141</v>
      </c>
      <c r="AP481">
        <v>142</v>
      </c>
      <c r="AQ481">
        <v>100</v>
      </c>
      <c r="AR481">
        <v>73</v>
      </c>
      <c r="AS481">
        <v>74</v>
      </c>
      <c r="AT481">
        <v>74</v>
      </c>
      <c r="AU481" s="6">
        <v>9.6300000000000008</v>
      </c>
      <c r="AV481">
        <v>39</v>
      </c>
      <c r="AW481">
        <v>14</v>
      </c>
      <c r="AX481">
        <v>13</v>
      </c>
      <c r="AY481" s="11">
        <f>AW481+AX481</f>
        <v>27</v>
      </c>
      <c r="AZ481" s="6">
        <v>26.418900000000001</v>
      </c>
      <c r="BA481" s="6">
        <v>24.11</v>
      </c>
      <c r="BB481" s="6">
        <v>163.30000000000001</v>
      </c>
      <c r="BC481">
        <v>91</v>
      </c>
      <c r="BD481">
        <v>86</v>
      </c>
      <c r="BE481">
        <v>70</v>
      </c>
      <c r="BF481" s="11">
        <f>BD481-BE481</f>
        <v>16</v>
      </c>
      <c r="BG481">
        <v>27</v>
      </c>
      <c r="BH481">
        <v>14</v>
      </c>
      <c r="BI481">
        <v>29</v>
      </c>
      <c r="BJ481">
        <v>22</v>
      </c>
      <c r="BK481">
        <v>14</v>
      </c>
      <c r="BL481">
        <v>27</v>
      </c>
      <c r="BM481">
        <v>22</v>
      </c>
      <c r="BN481" s="8">
        <f>BM481/DQ481</f>
        <v>3.4375000000000003E-2</v>
      </c>
      <c r="BO481">
        <v>1</v>
      </c>
      <c r="BP481">
        <v>3</v>
      </c>
      <c r="BQ481">
        <v>1</v>
      </c>
      <c r="BR481">
        <v>3</v>
      </c>
      <c r="BS481" s="8">
        <f>IF(BO481+BP481&gt;0,BO481/(BO481+BP481),0)</f>
        <v>0.25</v>
      </c>
      <c r="BT481" s="8">
        <f>(BQ481+BR481)/(EH481+EI481)</f>
        <v>6.4516129032258064E-3</v>
      </c>
      <c r="BU481">
        <v>0</v>
      </c>
      <c r="BV481">
        <v>0</v>
      </c>
      <c r="BW481">
        <v>0</v>
      </c>
      <c r="BX481">
        <v>2</v>
      </c>
      <c r="BY481">
        <v>1</v>
      </c>
      <c r="BZ481">
        <v>1</v>
      </c>
      <c r="CA481">
        <v>0</v>
      </c>
      <c r="CB481">
        <v>1</v>
      </c>
      <c r="CC481">
        <v>1</v>
      </c>
      <c r="CD481">
        <v>1</v>
      </c>
      <c r="CE481">
        <v>1</v>
      </c>
      <c r="CF481">
        <v>2</v>
      </c>
      <c r="CG481">
        <v>0</v>
      </c>
      <c r="CH481">
        <v>1</v>
      </c>
      <c r="CI481">
        <v>1</v>
      </c>
      <c r="CJ481">
        <v>0</v>
      </c>
      <c r="CK481">
        <v>0</v>
      </c>
      <c r="CL481">
        <v>0</v>
      </c>
      <c r="CM481">
        <v>1</v>
      </c>
      <c r="CN481">
        <v>0</v>
      </c>
      <c r="CO481">
        <v>0</v>
      </c>
      <c r="CP481">
        <v>2</v>
      </c>
      <c r="CQ481">
        <v>1</v>
      </c>
      <c r="CR481">
        <v>0</v>
      </c>
      <c r="CS481">
        <v>3</v>
      </c>
      <c r="CT481">
        <v>0</v>
      </c>
      <c r="CU481">
        <v>0</v>
      </c>
      <c r="CV481">
        <v>2</v>
      </c>
      <c r="CW481">
        <v>25</v>
      </c>
      <c r="CX481">
        <v>12</v>
      </c>
      <c r="CY481">
        <v>0</v>
      </c>
      <c r="CZ481">
        <v>7</v>
      </c>
      <c r="DA481">
        <v>18</v>
      </c>
      <c r="DB481">
        <v>3</v>
      </c>
      <c r="DC481">
        <v>0</v>
      </c>
      <c r="DD481">
        <v>34</v>
      </c>
      <c r="DE481">
        <v>3</v>
      </c>
      <c r="DF481">
        <v>16</v>
      </c>
      <c r="DG481">
        <v>2</v>
      </c>
      <c r="DH481">
        <v>12</v>
      </c>
      <c r="DI481" s="11">
        <f>DF481-DE481</f>
        <v>13</v>
      </c>
      <c r="DJ481" s="6">
        <v>10.880469851400001</v>
      </c>
      <c r="DK481">
        <v>3</v>
      </c>
      <c r="DL481">
        <v>0</v>
      </c>
      <c r="DM481">
        <v>0</v>
      </c>
      <c r="DN481">
        <v>0</v>
      </c>
      <c r="DO481">
        <v>0</v>
      </c>
      <c r="DP481">
        <v>596</v>
      </c>
      <c r="DQ481">
        <v>640</v>
      </c>
      <c r="DR481">
        <v>409</v>
      </c>
      <c r="DS481">
        <v>458</v>
      </c>
      <c r="DT481">
        <v>286</v>
      </c>
      <c r="DU481">
        <v>324</v>
      </c>
      <c r="DV481" s="6">
        <v>26.84</v>
      </c>
      <c r="DW481" s="6">
        <v>30.9</v>
      </c>
      <c r="DX481">
        <v>86</v>
      </c>
      <c r="DY481">
        <v>95</v>
      </c>
      <c r="DZ481">
        <v>22</v>
      </c>
      <c r="EA481">
        <v>35</v>
      </c>
      <c r="EB481">
        <v>33</v>
      </c>
      <c r="EC481">
        <v>27</v>
      </c>
      <c r="ED481">
        <v>34</v>
      </c>
      <c r="EE481">
        <v>33</v>
      </c>
      <c r="EF481" s="11">
        <f>EB481+ED481</f>
        <v>67</v>
      </c>
      <c r="EG481" s="11">
        <f>EC481+EE481</f>
        <v>60</v>
      </c>
      <c r="EH481">
        <v>327</v>
      </c>
      <c r="EI481">
        <v>293</v>
      </c>
      <c r="EJ481">
        <v>266</v>
      </c>
      <c r="EK481">
        <v>282</v>
      </c>
      <c r="EL481">
        <v>94</v>
      </c>
      <c r="EM481">
        <v>117</v>
      </c>
      <c r="EN481">
        <v>25</v>
      </c>
      <c r="EO481">
        <v>34</v>
      </c>
      <c r="EP481">
        <v>0.60000000000000009</v>
      </c>
      <c r="EQ481">
        <v>0.4</v>
      </c>
      <c r="ER481">
        <v>1.1000000000000001</v>
      </c>
      <c r="ES481">
        <v>2368.54</v>
      </c>
      <c r="ET481" s="11">
        <f>BC481+BJ481+Y481+DL481</f>
        <v>119</v>
      </c>
      <c r="EU481" s="6">
        <f>IF(DK481&gt;0,(BC481+BI481)/DK481,0)</f>
        <v>40</v>
      </c>
      <c r="EV481" s="6">
        <f>(DP481+DQ481)/AB481*60</f>
        <v>110.6073260947381</v>
      </c>
      <c r="EW481" s="6">
        <v>17.5</v>
      </c>
      <c r="EX481">
        <v>0.31</v>
      </c>
    </row>
    <row r="482" spans="1:154">
      <c r="A482" s="5">
        <v>925000</v>
      </c>
      <c r="B482" t="s">
        <v>1759</v>
      </c>
      <c r="C482" t="s">
        <v>442</v>
      </c>
      <c r="D482" t="s">
        <v>159</v>
      </c>
      <c r="E482" t="s">
        <v>160</v>
      </c>
      <c r="F482" t="s">
        <v>160</v>
      </c>
      <c r="G482">
        <v>68</v>
      </c>
      <c r="H482">
        <v>178</v>
      </c>
      <c r="I482">
        <v>2011</v>
      </c>
      <c r="J482">
        <v>3</v>
      </c>
      <c r="K482">
        <v>91</v>
      </c>
      <c r="L482" t="s">
        <v>146</v>
      </c>
      <c r="M482" t="s">
        <v>1760</v>
      </c>
      <c r="N482" t="s">
        <v>162</v>
      </c>
      <c r="O482" t="s">
        <v>198</v>
      </c>
      <c r="P482" t="s">
        <v>225</v>
      </c>
      <c r="Q482">
        <v>24</v>
      </c>
      <c r="R482">
        <v>2</v>
      </c>
      <c r="S482">
        <v>1</v>
      </c>
      <c r="T482">
        <v>0</v>
      </c>
      <c r="U482">
        <v>1</v>
      </c>
      <c r="V482">
        <v>3</v>
      </c>
      <c r="W482">
        <v>-3</v>
      </c>
      <c r="X482" s="6">
        <v>-2.2000000000000002</v>
      </c>
      <c r="Y482">
        <v>4</v>
      </c>
      <c r="Z482">
        <v>324</v>
      </c>
      <c r="AA482">
        <v>13824</v>
      </c>
      <c r="AB482" s="6">
        <v>230.2</v>
      </c>
      <c r="AC482" s="7">
        <v>9.6</v>
      </c>
      <c r="AD482" s="7">
        <f>AVERAGE(AA482/60/Q482,AB482/Q482,AC482)</f>
        <v>9.5972222222222214</v>
      </c>
      <c r="AE482" s="8">
        <v>0.19531979161363675</v>
      </c>
      <c r="AF482" s="8">
        <v>0.6</v>
      </c>
      <c r="AG482" s="8">
        <v>5.3191489361702128E-2</v>
      </c>
      <c r="AH482" s="9">
        <f>1-EA482/DU482</f>
        <v>0.92920353982300885</v>
      </c>
      <c r="AI482" s="10">
        <f>(AG482+AH482)*1000</f>
        <v>982.39502918471101</v>
      </c>
      <c r="AJ482" s="7">
        <f>DZ482/AB482*60</f>
        <v>1.3032145960034751</v>
      </c>
      <c r="AK482" s="7">
        <f>EA482/AB482*60</f>
        <v>2.0851433536055604</v>
      </c>
      <c r="AL482" s="8">
        <f>IF(DZ482+EA482&gt;0,DZ482/(DZ482+EA482),0)</f>
        <v>0.38461538461538464</v>
      </c>
      <c r="AM482" s="11">
        <f>DZ482-EA482</f>
        <v>-3</v>
      </c>
      <c r="AN482" s="7">
        <f>AJ482-AK482</f>
        <v>-0.78192875760208524</v>
      </c>
      <c r="AO482">
        <v>33</v>
      </c>
      <c r="AP482">
        <v>33</v>
      </c>
      <c r="AQ482">
        <v>26</v>
      </c>
      <c r="AR482">
        <v>21</v>
      </c>
      <c r="AS482">
        <v>21</v>
      </c>
      <c r="AT482">
        <v>21</v>
      </c>
      <c r="AU482" s="6">
        <v>1.49</v>
      </c>
      <c r="AV482">
        <v>5</v>
      </c>
      <c r="AW482">
        <v>2</v>
      </c>
      <c r="AX482">
        <v>1</v>
      </c>
      <c r="AY482" s="11">
        <f>AW482+AX482</f>
        <v>3</v>
      </c>
      <c r="AZ482" s="6">
        <v>30.523800000000001</v>
      </c>
      <c r="BA482" s="6">
        <v>31.45</v>
      </c>
      <c r="BB482" s="6">
        <v>0</v>
      </c>
      <c r="BC482">
        <v>24</v>
      </c>
      <c r="BD482">
        <v>24</v>
      </c>
      <c r="BE482">
        <v>21</v>
      </c>
      <c r="BF482" s="11">
        <f>BD482-BE482</f>
        <v>3</v>
      </c>
      <c r="BG482">
        <v>5</v>
      </c>
      <c r="BH482">
        <v>2</v>
      </c>
      <c r="BI482">
        <v>7</v>
      </c>
      <c r="BJ482">
        <v>3</v>
      </c>
      <c r="BK482">
        <v>2</v>
      </c>
      <c r="BL482">
        <v>7</v>
      </c>
      <c r="BM482">
        <v>3</v>
      </c>
      <c r="BN482" s="8">
        <f>BM482/DQ482</f>
        <v>1.4925373134328358E-2</v>
      </c>
      <c r="BO482">
        <v>2</v>
      </c>
      <c r="BP482">
        <v>1</v>
      </c>
      <c r="BQ482">
        <v>2</v>
      </c>
      <c r="BR482">
        <v>1</v>
      </c>
      <c r="BS482" s="8">
        <f>IF(BO482+BP482&gt;0,BO482/(BO482+BP482),0)</f>
        <v>0.66666666666666663</v>
      </c>
      <c r="BT482" s="8">
        <f>(BQ482+BR482)/(EH482+EI482)</f>
        <v>1.4778325123152709E-2</v>
      </c>
      <c r="BU482">
        <v>0</v>
      </c>
      <c r="BV482">
        <v>0</v>
      </c>
      <c r="BW482">
        <v>1</v>
      </c>
      <c r="BX482">
        <v>0</v>
      </c>
      <c r="BY482">
        <v>1</v>
      </c>
      <c r="BZ482">
        <v>1</v>
      </c>
      <c r="CA482">
        <v>1</v>
      </c>
      <c r="CB482">
        <v>1</v>
      </c>
      <c r="CC482">
        <v>1</v>
      </c>
      <c r="CD482">
        <v>0</v>
      </c>
      <c r="CE482">
        <v>0</v>
      </c>
      <c r="CF482">
        <v>1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1</v>
      </c>
      <c r="CQ482">
        <v>0</v>
      </c>
      <c r="CR482">
        <v>0</v>
      </c>
      <c r="CS482">
        <v>1</v>
      </c>
      <c r="CT482">
        <v>0</v>
      </c>
      <c r="CU482">
        <v>0</v>
      </c>
      <c r="CV482">
        <v>0</v>
      </c>
      <c r="CW482">
        <v>5</v>
      </c>
      <c r="CX482">
        <v>1</v>
      </c>
      <c r="CY482">
        <v>0</v>
      </c>
      <c r="CZ482">
        <v>5</v>
      </c>
      <c r="DA482">
        <v>7</v>
      </c>
      <c r="DB482">
        <v>0</v>
      </c>
      <c r="DC482">
        <v>1</v>
      </c>
      <c r="DD482">
        <v>7</v>
      </c>
      <c r="DE482">
        <v>1</v>
      </c>
      <c r="DF482">
        <v>1</v>
      </c>
      <c r="DG482">
        <v>2</v>
      </c>
      <c r="DH482">
        <v>1</v>
      </c>
      <c r="DI482" s="11">
        <f>DF482-DE482</f>
        <v>0</v>
      </c>
      <c r="DJ482" s="6">
        <v>-0.94954910879999999</v>
      </c>
      <c r="DK482">
        <v>1</v>
      </c>
      <c r="DL482">
        <v>0</v>
      </c>
      <c r="DM482">
        <v>0</v>
      </c>
      <c r="DN482">
        <v>0</v>
      </c>
      <c r="DO482">
        <v>0</v>
      </c>
      <c r="DP482">
        <v>188</v>
      </c>
      <c r="DQ482">
        <v>201</v>
      </c>
      <c r="DR482">
        <v>142</v>
      </c>
      <c r="DS482">
        <v>147</v>
      </c>
      <c r="DT482">
        <v>94</v>
      </c>
      <c r="DU482">
        <v>113</v>
      </c>
      <c r="DV482" s="6">
        <v>7.79</v>
      </c>
      <c r="DW482" s="6">
        <v>8.7200000000000006</v>
      </c>
      <c r="DX482">
        <v>24</v>
      </c>
      <c r="DY482">
        <v>31</v>
      </c>
      <c r="DZ482">
        <v>5</v>
      </c>
      <c r="EA482">
        <v>8</v>
      </c>
      <c r="EB482">
        <v>8</v>
      </c>
      <c r="EC482">
        <v>4</v>
      </c>
      <c r="ED482">
        <v>9</v>
      </c>
      <c r="EE482">
        <v>5</v>
      </c>
      <c r="EF482" s="11">
        <f>EB482+ED482</f>
        <v>17</v>
      </c>
      <c r="EG482" s="11">
        <f>EC482+EE482</f>
        <v>9</v>
      </c>
      <c r="EH482">
        <v>98</v>
      </c>
      <c r="EI482">
        <v>105</v>
      </c>
      <c r="EJ482">
        <v>115</v>
      </c>
      <c r="EK482">
        <v>80</v>
      </c>
      <c r="EL482">
        <v>29</v>
      </c>
      <c r="EM482">
        <v>34</v>
      </c>
      <c r="EN482">
        <v>16</v>
      </c>
      <c r="EO482">
        <v>9</v>
      </c>
      <c r="EP482">
        <v>-0.1</v>
      </c>
      <c r="EQ482">
        <v>0.2</v>
      </c>
      <c r="ER482">
        <v>0.1</v>
      </c>
      <c r="ES482">
        <v>948.38</v>
      </c>
      <c r="ET482" s="11">
        <f>BC482+BJ482+Y482+DL482</f>
        <v>31</v>
      </c>
      <c r="EU482" s="6">
        <f>IF(DK482&gt;0,(BC482+BI482)/DK482,0)</f>
        <v>31</v>
      </c>
      <c r="EV482" s="6">
        <f>(DP482+DQ482)/AB482*60</f>
        <v>101.39009556907038</v>
      </c>
      <c r="EW482" s="6">
        <v>1.9</v>
      </c>
      <c r="EX482">
        <v>0.08</v>
      </c>
    </row>
    <row r="483" spans="1:154">
      <c r="A483" s="5">
        <v>1000000</v>
      </c>
      <c r="B483" t="s">
        <v>1761</v>
      </c>
      <c r="C483" t="s">
        <v>1762</v>
      </c>
      <c r="E483" t="s">
        <v>181</v>
      </c>
      <c r="F483" t="s">
        <v>181</v>
      </c>
      <c r="G483">
        <v>72</v>
      </c>
      <c r="H483">
        <v>190</v>
      </c>
      <c r="I483">
        <v>2010</v>
      </c>
      <c r="J483">
        <v>6</v>
      </c>
      <c r="K483">
        <v>157</v>
      </c>
      <c r="L483" t="s">
        <v>154</v>
      </c>
      <c r="M483" t="s">
        <v>1763</v>
      </c>
      <c r="N483" t="s">
        <v>1764</v>
      </c>
      <c r="O483" t="s">
        <v>279</v>
      </c>
      <c r="P483" t="s">
        <v>789</v>
      </c>
      <c r="Q483">
        <v>68</v>
      </c>
      <c r="R483">
        <v>6</v>
      </c>
      <c r="S483">
        <v>15</v>
      </c>
      <c r="T483">
        <v>10</v>
      </c>
      <c r="U483">
        <v>5</v>
      </c>
      <c r="V483">
        <v>21</v>
      </c>
      <c r="W483">
        <v>6</v>
      </c>
      <c r="X483" s="6">
        <v>-1</v>
      </c>
      <c r="Y483">
        <v>16</v>
      </c>
      <c r="Z483">
        <v>1409</v>
      </c>
      <c r="AA483">
        <v>56290</v>
      </c>
      <c r="AB483" s="6">
        <v>934.96</v>
      </c>
      <c r="AC483" s="7">
        <v>13.8</v>
      </c>
      <c r="AD483" s="7">
        <f>AVERAGE(AA483/60/Q483,AB483/Q483,AC483)</f>
        <v>13.781993464052286</v>
      </c>
      <c r="AE483" s="8">
        <v>0.24563422317152309</v>
      </c>
      <c r="AF483" s="8">
        <v>0.58333333333333337</v>
      </c>
      <c r="AG483" s="8">
        <v>9.498680738786279E-2</v>
      </c>
      <c r="AH483" s="9">
        <f>1-EA483/DU483</f>
        <v>0.91596638655462181</v>
      </c>
      <c r="AI483" s="10">
        <f>(AG483+AH483)*1000</f>
        <v>1010.9531939424845</v>
      </c>
      <c r="AJ483" s="7">
        <f>DZ483/AB483*60</f>
        <v>2.3102592624283393</v>
      </c>
      <c r="AK483" s="7">
        <f>EA483/AB483*60</f>
        <v>2.5669547360314877</v>
      </c>
      <c r="AL483" s="8">
        <f>IF(DZ483+EA483&gt;0,DZ483/(DZ483+EA483),0)</f>
        <v>0.47368421052631576</v>
      </c>
      <c r="AM483" s="11">
        <f>DZ483-EA483</f>
        <v>-4</v>
      </c>
      <c r="AN483" s="7">
        <f>AJ483-AK483</f>
        <v>-0.25669547360314837</v>
      </c>
      <c r="AO483">
        <v>101</v>
      </c>
      <c r="AP483">
        <v>101</v>
      </c>
      <c r="AQ483">
        <v>81</v>
      </c>
      <c r="AR483">
        <v>56</v>
      </c>
      <c r="AS483">
        <v>56</v>
      </c>
      <c r="AT483">
        <v>56</v>
      </c>
      <c r="AU483" s="6">
        <v>7.56</v>
      </c>
      <c r="AV483">
        <v>33</v>
      </c>
      <c r="AW483">
        <v>5</v>
      </c>
      <c r="AX483">
        <v>4</v>
      </c>
      <c r="AY483" s="11">
        <f>AW483+AX483</f>
        <v>9</v>
      </c>
      <c r="AZ483" s="6">
        <v>20.785699999999999</v>
      </c>
      <c r="BA483" s="6">
        <v>19.03</v>
      </c>
      <c r="BB483" s="6">
        <v>210.3</v>
      </c>
      <c r="BC483">
        <v>99</v>
      </c>
      <c r="BD483">
        <v>99</v>
      </c>
      <c r="BE483">
        <v>95</v>
      </c>
      <c r="BF483" s="11">
        <f>BD483-BE483</f>
        <v>4</v>
      </c>
      <c r="BG483">
        <v>25</v>
      </c>
      <c r="BH483">
        <v>21</v>
      </c>
      <c r="BI483">
        <v>29</v>
      </c>
      <c r="BJ483">
        <v>44</v>
      </c>
      <c r="BK483">
        <v>21</v>
      </c>
      <c r="BL483">
        <v>29</v>
      </c>
      <c r="BM483">
        <v>44</v>
      </c>
      <c r="BN483" s="8">
        <f>BM483/DQ483</f>
        <v>4.8351648351648353E-2</v>
      </c>
      <c r="BO483">
        <v>17</v>
      </c>
      <c r="BP483">
        <v>27</v>
      </c>
      <c r="BQ483">
        <v>17</v>
      </c>
      <c r="BR483">
        <v>27</v>
      </c>
      <c r="BS483" s="8">
        <f>IF(BO483+BP483&gt;0,BO483/(BO483+BP483),0)</f>
        <v>0.38636363636363635</v>
      </c>
      <c r="BT483" s="8">
        <f>(BQ483+BR483)/(EH483+EI483)</f>
        <v>5.3012048192771083E-2</v>
      </c>
      <c r="BU483">
        <v>3</v>
      </c>
      <c r="BV483">
        <v>0</v>
      </c>
      <c r="BW483">
        <v>7</v>
      </c>
      <c r="BX483">
        <v>19</v>
      </c>
      <c r="BY483">
        <v>7</v>
      </c>
      <c r="BZ483">
        <v>8</v>
      </c>
      <c r="CA483">
        <v>0</v>
      </c>
      <c r="CB483">
        <v>10</v>
      </c>
      <c r="CC483">
        <v>9</v>
      </c>
      <c r="CD483">
        <v>8</v>
      </c>
      <c r="CE483">
        <v>13</v>
      </c>
      <c r="CF483">
        <v>17</v>
      </c>
      <c r="CG483">
        <v>0</v>
      </c>
      <c r="CH483">
        <v>0</v>
      </c>
      <c r="CI483">
        <v>1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1</v>
      </c>
      <c r="CQ483">
        <v>4</v>
      </c>
      <c r="CR483">
        <v>0</v>
      </c>
      <c r="CS483">
        <v>1</v>
      </c>
      <c r="CT483">
        <v>0</v>
      </c>
      <c r="CU483">
        <v>1</v>
      </c>
      <c r="CV483">
        <v>3</v>
      </c>
      <c r="CW483">
        <v>21</v>
      </c>
      <c r="CX483">
        <v>1</v>
      </c>
      <c r="CY483">
        <v>0</v>
      </c>
      <c r="CZ483">
        <v>1</v>
      </c>
      <c r="DA483">
        <v>6</v>
      </c>
      <c r="DB483">
        <v>15</v>
      </c>
      <c r="DC483">
        <v>2</v>
      </c>
      <c r="DD483">
        <v>31</v>
      </c>
      <c r="DE483">
        <v>7</v>
      </c>
      <c r="DF483">
        <v>7</v>
      </c>
      <c r="DG483">
        <v>8</v>
      </c>
      <c r="DH483">
        <v>8</v>
      </c>
      <c r="DI483" s="11">
        <f>DF483-DE483</f>
        <v>0</v>
      </c>
      <c r="DJ483" s="6">
        <v>-1.0501993825</v>
      </c>
      <c r="DK483">
        <v>7</v>
      </c>
      <c r="DL483">
        <v>0</v>
      </c>
      <c r="DM483">
        <v>0</v>
      </c>
      <c r="DN483">
        <v>0</v>
      </c>
      <c r="DO483">
        <v>0</v>
      </c>
      <c r="DP483">
        <v>721</v>
      </c>
      <c r="DQ483">
        <v>910</v>
      </c>
      <c r="DR483">
        <v>537</v>
      </c>
      <c r="DS483">
        <v>660</v>
      </c>
      <c r="DT483">
        <v>379</v>
      </c>
      <c r="DU483">
        <v>476</v>
      </c>
      <c r="DV483" s="6">
        <v>32.630000000000003</v>
      </c>
      <c r="DW483" s="6">
        <v>42.17</v>
      </c>
      <c r="DX483">
        <v>118</v>
      </c>
      <c r="DY483">
        <v>165</v>
      </c>
      <c r="DZ483">
        <v>36</v>
      </c>
      <c r="EA483">
        <v>40</v>
      </c>
      <c r="EB483">
        <v>15</v>
      </c>
      <c r="EC483">
        <v>24</v>
      </c>
      <c r="ED483">
        <v>40</v>
      </c>
      <c r="EE483">
        <v>48</v>
      </c>
      <c r="EF483" s="11">
        <f>EB483+ED483</f>
        <v>55</v>
      </c>
      <c r="EG483" s="11">
        <f>EC483+EE483</f>
        <v>72</v>
      </c>
      <c r="EH483">
        <v>418</v>
      </c>
      <c r="EI483">
        <v>412</v>
      </c>
      <c r="EJ483">
        <v>407</v>
      </c>
      <c r="EK483">
        <v>363</v>
      </c>
      <c r="EL483">
        <v>165</v>
      </c>
      <c r="EM483">
        <v>119</v>
      </c>
      <c r="EN483">
        <v>55</v>
      </c>
      <c r="EO483">
        <v>45</v>
      </c>
      <c r="EP483">
        <v>0.4</v>
      </c>
      <c r="EQ483">
        <v>1.1000000000000001</v>
      </c>
      <c r="ER483">
        <v>1.5</v>
      </c>
      <c r="ES483">
        <v>2871.35</v>
      </c>
      <c r="ET483" s="11">
        <f>BC483+BJ483+Y483+DL483</f>
        <v>159</v>
      </c>
      <c r="EU483" s="6">
        <f>IF(DK483&gt;0,(BC483+BI483)/DK483,0)</f>
        <v>18.285714285714285</v>
      </c>
      <c r="EV483" s="6">
        <f>(DP483+DQ483)/AB483*60</f>
        <v>104.66757936168392</v>
      </c>
      <c r="EW483" s="6">
        <v>19</v>
      </c>
      <c r="EX483">
        <v>0.28000000000000003</v>
      </c>
    </row>
    <row r="484" spans="1:154">
      <c r="A484" s="5">
        <v>2000000</v>
      </c>
      <c r="B484" t="s">
        <v>1765</v>
      </c>
      <c r="C484" t="s">
        <v>1766</v>
      </c>
      <c r="D484" t="s">
        <v>538</v>
      </c>
      <c r="E484" t="s">
        <v>160</v>
      </c>
      <c r="F484" t="s">
        <v>160</v>
      </c>
      <c r="G484">
        <v>78</v>
      </c>
      <c r="H484">
        <v>244</v>
      </c>
      <c r="I484">
        <v>2003</v>
      </c>
      <c r="J484">
        <v>1</v>
      </c>
      <c r="K484">
        <v>26</v>
      </c>
      <c r="L484" t="s">
        <v>146</v>
      </c>
      <c r="M484" t="s">
        <v>1767</v>
      </c>
      <c r="N484" t="s">
        <v>177</v>
      </c>
      <c r="O484" t="s">
        <v>303</v>
      </c>
      <c r="P484" t="s">
        <v>1768</v>
      </c>
      <c r="Q484">
        <v>75</v>
      </c>
      <c r="R484">
        <v>13</v>
      </c>
      <c r="S484">
        <v>12</v>
      </c>
      <c r="T484">
        <v>7</v>
      </c>
      <c r="U484">
        <v>5</v>
      </c>
      <c r="V484">
        <v>25</v>
      </c>
      <c r="W484">
        <v>3</v>
      </c>
      <c r="X484" s="6">
        <v>3.5</v>
      </c>
      <c r="Y484">
        <v>66</v>
      </c>
      <c r="Z484">
        <v>1386</v>
      </c>
      <c r="AA484">
        <v>58649</v>
      </c>
      <c r="AB484" s="6">
        <v>976.2</v>
      </c>
      <c r="AC484" s="7">
        <v>13</v>
      </c>
      <c r="AD484" s="7">
        <f>AVERAGE(AA484/60/Q484,AB484/Q484,AC484)</f>
        <v>13.016370370370369</v>
      </c>
      <c r="AE484" s="8">
        <v>0.2355257348417403</v>
      </c>
      <c r="AF484" s="8">
        <v>0.55555555555555558</v>
      </c>
      <c r="AG484" s="8">
        <v>9.0543259557344061E-2</v>
      </c>
      <c r="AH484" s="9">
        <f>1-EA484/DU484</f>
        <v>0.91684434968017059</v>
      </c>
      <c r="AI484" s="10">
        <f>(AG484+AH484)*1000</f>
        <v>1007.3876092375147</v>
      </c>
      <c r="AJ484" s="7">
        <f>DZ484/AB484*60</f>
        <v>2.7658266748617089</v>
      </c>
      <c r="AK484" s="7">
        <f>EA484/AB484*60</f>
        <v>2.3970497848801475</v>
      </c>
      <c r="AL484" s="8">
        <f>IF(DZ484+EA484&gt;0,DZ484/(DZ484+EA484),0)</f>
        <v>0.5357142857142857</v>
      </c>
      <c r="AM484" s="11">
        <f>DZ484-EA484</f>
        <v>6</v>
      </c>
      <c r="AN484" s="7">
        <f>AJ484-AK484</f>
        <v>0.36877688998156133</v>
      </c>
      <c r="AO484">
        <v>214</v>
      </c>
      <c r="AP484">
        <v>216</v>
      </c>
      <c r="AQ484">
        <v>179</v>
      </c>
      <c r="AR484">
        <v>130</v>
      </c>
      <c r="AS484">
        <v>131</v>
      </c>
      <c r="AT484">
        <v>131</v>
      </c>
      <c r="AU484" s="6">
        <v>13.26</v>
      </c>
      <c r="AV484">
        <v>45</v>
      </c>
      <c r="AW484">
        <v>10</v>
      </c>
      <c r="AX484">
        <v>13</v>
      </c>
      <c r="AY484" s="11">
        <f>AW484+AX484</f>
        <v>23</v>
      </c>
      <c r="AZ484" s="6">
        <v>28.1069</v>
      </c>
      <c r="BA484" s="6">
        <v>25.1</v>
      </c>
      <c r="BB484" s="6">
        <v>156.9</v>
      </c>
      <c r="BC484">
        <v>115</v>
      </c>
      <c r="BD484">
        <v>113</v>
      </c>
      <c r="BE484">
        <v>74</v>
      </c>
      <c r="BF484" s="11">
        <f>BD484-BE484</f>
        <v>39</v>
      </c>
      <c r="BG484">
        <v>50</v>
      </c>
      <c r="BH484">
        <v>19</v>
      </c>
      <c r="BI484">
        <v>22</v>
      </c>
      <c r="BJ484">
        <v>41</v>
      </c>
      <c r="BK484">
        <v>19</v>
      </c>
      <c r="BL484">
        <v>22</v>
      </c>
      <c r="BM484">
        <v>41</v>
      </c>
      <c r="BN484" s="8">
        <f>BM484/DQ484</f>
        <v>4.7563805104408351E-2</v>
      </c>
      <c r="BO484">
        <v>303</v>
      </c>
      <c r="BP484">
        <v>278</v>
      </c>
      <c r="BQ484">
        <v>302</v>
      </c>
      <c r="BR484">
        <v>275</v>
      </c>
      <c r="BS484" s="8">
        <f>IF(BO484+BP484&gt;0,BO484/(BO484+BP484),0)</f>
        <v>0.52151462994836484</v>
      </c>
      <c r="BT484" s="8">
        <f>(BQ484+BR484)/(EH484+EI484)</f>
        <v>0.55321188878235861</v>
      </c>
      <c r="BU484">
        <v>124</v>
      </c>
      <c r="BV484">
        <v>114</v>
      </c>
      <c r="BW484">
        <v>72</v>
      </c>
      <c r="BX484">
        <v>89</v>
      </c>
      <c r="BY484">
        <v>106</v>
      </c>
      <c r="BZ484">
        <v>72</v>
      </c>
      <c r="CA484">
        <v>103</v>
      </c>
      <c r="CB484">
        <v>93</v>
      </c>
      <c r="CC484">
        <v>88</v>
      </c>
      <c r="CD484">
        <v>93</v>
      </c>
      <c r="CE484">
        <v>174</v>
      </c>
      <c r="CF484">
        <v>157</v>
      </c>
      <c r="CG484">
        <v>0</v>
      </c>
      <c r="CH484">
        <v>2</v>
      </c>
      <c r="CI484">
        <v>2</v>
      </c>
      <c r="CJ484">
        <v>0</v>
      </c>
      <c r="CK484">
        <v>0</v>
      </c>
      <c r="CL484">
        <v>0</v>
      </c>
      <c r="CM484">
        <v>2</v>
      </c>
      <c r="CN484">
        <v>1</v>
      </c>
      <c r="CO484">
        <v>0</v>
      </c>
      <c r="CP484">
        <v>0</v>
      </c>
      <c r="CQ484">
        <v>3</v>
      </c>
      <c r="CR484">
        <v>0</v>
      </c>
      <c r="CS484">
        <v>7</v>
      </c>
      <c r="CT484">
        <v>0</v>
      </c>
      <c r="CU484">
        <v>0</v>
      </c>
      <c r="CV484">
        <v>7</v>
      </c>
      <c r="CW484">
        <v>43</v>
      </c>
      <c r="CX484">
        <v>14</v>
      </c>
      <c r="CY484">
        <v>5</v>
      </c>
      <c r="CZ484">
        <v>9</v>
      </c>
      <c r="DA484">
        <v>9</v>
      </c>
      <c r="DB484">
        <v>18</v>
      </c>
      <c r="DC484">
        <v>0</v>
      </c>
      <c r="DD484">
        <v>76</v>
      </c>
      <c r="DE484">
        <v>16</v>
      </c>
      <c r="DF484">
        <v>7</v>
      </c>
      <c r="DG484">
        <v>13</v>
      </c>
      <c r="DH484">
        <v>9</v>
      </c>
      <c r="DI484" s="11">
        <f>DF484-DE484</f>
        <v>-9</v>
      </c>
      <c r="DJ484" s="6">
        <v>-4.0173880042999999</v>
      </c>
      <c r="DK484">
        <v>8</v>
      </c>
      <c r="DL484">
        <v>6</v>
      </c>
      <c r="DM484">
        <v>0</v>
      </c>
      <c r="DN484">
        <v>2</v>
      </c>
      <c r="DO484">
        <v>0</v>
      </c>
      <c r="DP484">
        <v>898</v>
      </c>
      <c r="DQ484">
        <v>862</v>
      </c>
      <c r="DR484">
        <v>700</v>
      </c>
      <c r="DS484">
        <v>657</v>
      </c>
      <c r="DT484">
        <v>497</v>
      </c>
      <c r="DU484">
        <v>469</v>
      </c>
      <c r="DV484" s="6">
        <v>39.44</v>
      </c>
      <c r="DW484" s="6">
        <v>39.22</v>
      </c>
      <c r="DX484">
        <v>102</v>
      </c>
      <c r="DY484">
        <v>119</v>
      </c>
      <c r="DZ484">
        <v>45</v>
      </c>
      <c r="EA484">
        <v>39</v>
      </c>
      <c r="EB484">
        <v>28</v>
      </c>
      <c r="EC484">
        <v>24</v>
      </c>
      <c r="ED484">
        <v>43</v>
      </c>
      <c r="EE484">
        <v>33</v>
      </c>
      <c r="EF484" s="11">
        <f>EB484+ED484</f>
        <v>71</v>
      </c>
      <c r="EG484" s="11">
        <f>EC484+EE484</f>
        <v>57</v>
      </c>
      <c r="EH484">
        <v>537</v>
      </c>
      <c r="EI484">
        <v>506</v>
      </c>
      <c r="EJ484">
        <v>400</v>
      </c>
      <c r="EK484">
        <v>415</v>
      </c>
      <c r="EL484">
        <v>123</v>
      </c>
      <c r="EM484">
        <v>100</v>
      </c>
      <c r="EN484">
        <v>65</v>
      </c>
      <c r="EO484">
        <v>61</v>
      </c>
      <c r="EP484">
        <v>1.4</v>
      </c>
      <c r="EQ484">
        <v>1.2</v>
      </c>
      <c r="ER484">
        <v>2.7</v>
      </c>
      <c r="ES484">
        <v>3168.57</v>
      </c>
      <c r="ET484" s="11">
        <f>BC484+BJ484+Y484+DL484</f>
        <v>228</v>
      </c>
      <c r="EU484" s="6">
        <f>IF(DK484&gt;0,(BC484+BI484)/DK484,0)</f>
        <v>17.125</v>
      </c>
      <c r="EV484" s="6">
        <f>(DP484+DQ484)/AB484*60</f>
        <v>108.17455439459127</v>
      </c>
      <c r="EW484" s="6">
        <v>33.6</v>
      </c>
      <c r="EX484">
        <v>0.45</v>
      </c>
    </row>
    <row r="485" spans="1:154">
      <c r="A485" s="5">
        <v>925000</v>
      </c>
      <c r="B485" t="s">
        <v>1769</v>
      </c>
      <c r="C485" t="s">
        <v>1770</v>
      </c>
      <c r="D485" t="s">
        <v>144</v>
      </c>
      <c r="E485" t="s">
        <v>145</v>
      </c>
      <c r="F485" t="s">
        <v>145</v>
      </c>
      <c r="G485">
        <v>74</v>
      </c>
      <c r="H485">
        <v>192</v>
      </c>
      <c r="I485">
        <v>2012</v>
      </c>
      <c r="J485">
        <v>1</v>
      </c>
      <c r="K485">
        <v>23</v>
      </c>
      <c r="L485" t="s">
        <v>146</v>
      </c>
      <c r="M485" t="s">
        <v>1771</v>
      </c>
      <c r="N485" t="s">
        <v>207</v>
      </c>
      <c r="O485" t="s">
        <v>149</v>
      </c>
      <c r="P485" t="s">
        <v>225</v>
      </c>
      <c r="Q485">
        <v>81</v>
      </c>
      <c r="R485">
        <v>7</v>
      </c>
      <c r="S485">
        <v>10</v>
      </c>
      <c r="T485">
        <v>7</v>
      </c>
      <c r="U485">
        <v>3</v>
      </c>
      <c r="V485">
        <v>17</v>
      </c>
      <c r="W485">
        <v>-5</v>
      </c>
      <c r="X485" s="6">
        <v>-6.3</v>
      </c>
      <c r="Y485">
        <v>36</v>
      </c>
      <c r="Z485">
        <v>1952</v>
      </c>
      <c r="AA485">
        <v>102317</v>
      </c>
      <c r="AB485" s="6">
        <v>1697.02</v>
      </c>
      <c r="AC485" s="7">
        <v>21.05</v>
      </c>
      <c r="AD485" s="7">
        <f>AVERAGE(AA485/60/Q485,AB485/Q485,AC485)</f>
        <v>21.017914951989027</v>
      </c>
      <c r="AE485" s="8">
        <v>0.35678889573351108</v>
      </c>
      <c r="AF485" s="8">
        <v>0.28333333333333333</v>
      </c>
      <c r="AG485" s="8">
        <v>7.3439412484700123E-2</v>
      </c>
      <c r="AH485" s="9">
        <f>1-EA485/DU485</f>
        <v>0.91806722689075626</v>
      </c>
      <c r="AI485" s="10">
        <f>(AG485+AH485)*1000</f>
        <v>991.5066393754563</v>
      </c>
      <c r="AJ485" s="7">
        <f>DZ485/AB485*60</f>
        <v>2.1213656880885319</v>
      </c>
      <c r="AK485" s="7">
        <f>EA485/AB485*60</f>
        <v>2.7577753945150913</v>
      </c>
      <c r="AL485" s="8">
        <f>IF(DZ485+EA485&gt;0,DZ485/(DZ485+EA485),0)</f>
        <v>0.43478260869565216</v>
      </c>
      <c r="AM485" s="11">
        <f>DZ485-EA485</f>
        <v>-18</v>
      </c>
      <c r="AN485" s="7">
        <f>AJ485-AK485</f>
        <v>-0.63640970642655947</v>
      </c>
      <c r="AO485">
        <v>314</v>
      </c>
      <c r="AP485">
        <v>314</v>
      </c>
      <c r="AQ485">
        <v>246</v>
      </c>
      <c r="AR485">
        <v>179</v>
      </c>
      <c r="AS485">
        <v>179</v>
      </c>
      <c r="AT485">
        <v>179</v>
      </c>
      <c r="AU485" s="6">
        <v>8.2200000000000006</v>
      </c>
      <c r="AV485">
        <v>10</v>
      </c>
      <c r="AW485">
        <v>1</v>
      </c>
      <c r="AX485">
        <v>10</v>
      </c>
      <c r="AY485" s="11">
        <f>AW485+AX485</f>
        <v>11</v>
      </c>
      <c r="AZ485" s="6">
        <v>47.161999999999999</v>
      </c>
      <c r="BA485" s="6">
        <v>43.07</v>
      </c>
      <c r="BB485" s="6">
        <v>124.5</v>
      </c>
      <c r="BC485">
        <v>69</v>
      </c>
      <c r="BD485">
        <v>69</v>
      </c>
      <c r="BE485">
        <v>85</v>
      </c>
      <c r="BF485" s="11">
        <f>BD485-BE485</f>
        <v>-16</v>
      </c>
      <c r="BG485">
        <v>67</v>
      </c>
      <c r="BH485">
        <v>65</v>
      </c>
      <c r="BI485">
        <v>48</v>
      </c>
      <c r="BJ485">
        <v>118</v>
      </c>
      <c r="BK485">
        <v>65</v>
      </c>
      <c r="BL485">
        <v>48</v>
      </c>
      <c r="BM485">
        <v>118</v>
      </c>
      <c r="BN485" s="8">
        <f>BM485/DQ485</f>
        <v>7.1084337349397592E-2</v>
      </c>
      <c r="BO485">
        <v>1</v>
      </c>
      <c r="BP485">
        <v>0</v>
      </c>
      <c r="BQ485">
        <v>1</v>
      </c>
      <c r="BR485">
        <v>0</v>
      </c>
      <c r="BS485" s="8">
        <f>IF(BO485+BP485&gt;0,BO485/(BO485+BP485),0)</f>
        <v>1</v>
      </c>
      <c r="BT485" s="8">
        <f>(BQ485+BR485)/(EH485+EI485)</f>
        <v>6.0569351907934583E-4</v>
      </c>
      <c r="BU485">
        <v>1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1</v>
      </c>
      <c r="CD485">
        <v>0</v>
      </c>
      <c r="CE485">
        <v>0</v>
      </c>
      <c r="CF485">
        <v>0</v>
      </c>
      <c r="CG485">
        <v>0</v>
      </c>
      <c r="CH485">
        <v>1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1</v>
      </c>
      <c r="CP485">
        <v>2</v>
      </c>
      <c r="CQ485">
        <v>2</v>
      </c>
      <c r="CR485">
        <v>1</v>
      </c>
      <c r="CS485">
        <v>1</v>
      </c>
      <c r="CT485">
        <v>0</v>
      </c>
      <c r="CU485">
        <v>4</v>
      </c>
      <c r="CV485">
        <v>5</v>
      </c>
      <c r="CW485">
        <v>58</v>
      </c>
      <c r="CX485">
        <v>7</v>
      </c>
      <c r="CY485">
        <v>0</v>
      </c>
      <c r="CZ485">
        <v>62</v>
      </c>
      <c r="DA485">
        <v>34</v>
      </c>
      <c r="DB485">
        <v>3</v>
      </c>
      <c r="DC485">
        <v>6</v>
      </c>
      <c r="DD485">
        <v>67</v>
      </c>
      <c r="DE485">
        <v>18</v>
      </c>
      <c r="DF485">
        <v>17</v>
      </c>
      <c r="DG485">
        <v>18</v>
      </c>
      <c r="DH485">
        <v>12</v>
      </c>
      <c r="DI485" s="11">
        <f>DF485-DE485</f>
        <v>-1</v>
      </c>
      <c r="DJ485" s="6">
        <v>-1.48513966</v>
      </c>
      <c r="DK485">
        <v>18</v>
      </c>
      <c r="DL485">
        <v>0</v>
      </c>
      <c r="DM485">
        <v>0</v>
      </c>
      <c r="DN485">
        <v>0</v>
      </c>
      <c r="DO485">
        <v>0</v>
      </c>
      <c r="DP485">
        <v>1436</v>
      </c>
      <c r="DQ485">
        <v>1660</v>
      </c>
      <c r="DR485">
        <v>1121</v>
      </c>
      <c r="DS485">
        <v>1281</v>
      </c>
      <c r="DT485">
        <v>817</v>
      </c>
      <c r="DU485">
        <v>952</v>
      </c>
      <c r="DV485" s="6">
        <v>61.15</v>
      </c>
      <c r="DW485" s="6">
        <v>81.78</v>
      </c>
      <c r="DX485">
        <v>176</v>
      </c>
      <c r="DY485">
        <v>271</v>
      </c>
      <c r="DZ485">
        <v>60</v>
      </c>
      <c r="EA485">
        <v>78</v>
      </c>
      <c r="EB485">
        <v>42</v>
      </c>
      <c r="EC485">
        <v>72</v>
      </c>
      <c r="ED485">
        <v>68</v>
      </c>
      <c r="EE485">
        <v>76</v>
      </c>
      <c r="EF485" s="11">
        <f>EB485+ED485</f>
        <v>110</v>
      </c>
      <c r="EG485" s="11">
        <f>EC485+EE485</f>
        <v>148</v>
      </c>
      <c r="EH485">
        <v>776</v>
      </c>
      <c r="EI485">
        <v>875</v>
      </c>
      <c r="EJ485">
        <v>582</v>
      </c>
      <c r="EK485">
        <v>530</v>
      </c>
      <c r="EL485">
        <v>255</v>
      </c>
      <c r="EM485">
        <v>262</v>
      </c>
      <c r="EN485">
        <v>110</v>
      </c>
      <c r="EO485">
        <v>114</v>
      </c>
      <c r="EP485">
        <v>0.5</v>
      </c>
      <c r="EQ485">
        <v>3.9</v>
      </c>
      <c r="ER485">
        <v>4.4000000000000004</v>
      </c>
      <c r="ES485">
        <v>3059.35</v>
      </c>
      <c r="ET485" s="11">
        <f>BC485+BJ485+Y485+DL485</f>
        <v>223</v>
      </c>
      <c r="EU485" s="6">
        <f>IF(DK485&gt;0,(BC485+BI485)/DK485,0)</f>
        <v>6.5</v>
      </c>
      <c r="EV485" s="6">
        <f>(DP485+DQ485)/AB485*60</f>
        <v>109.46246950536823</v>
      </c>
      <c r="EW485" s="6">
        <v>27.9</v>
      </c>
      <c r="EX485">
        <v>0.34</v>
      </c>
    </row>
    <row r="486" spans="1:154">
      <c r="A486" s="5">
        <v>600000</v>
      </c>
      <c r="B486" t="s">
        <v>513</v>
      </c>
      <c r="C486" t="s">
        <v>1772</v>
      </c>
      <c r="D486" t="s">
        <v>153</v>
      </c>
      <c r="E486" t="s">
        <v>145</v>
      </c>
      <c r="F486" t="s">
        <v>145</v>
      </c>
      <c r="G486">
        <v>72</v>
      </c>
      <c r="H486">
        <v>186</v>
      </c>
      <c r="L486" t="s">
        <v>146</v>
      </c>
      <c r="M486" t="s">
        <v>1773</v>
      </c>
      <c r="N486" t="s">
        <v>207</v>
      </c>
      <c r="O486" t="s">
        <v>198</v>
      </c>
      <c r="P486" t="s">
        <v>1774</v>
      </c>
      <c r="Q486">
        <v>38</v>
      </c>
      <c r="R486">
        <v>2</v>
      </c>
      <c r="S486">
        <v>7</v>
      </c>
      <c r="T486">
        <v>5</v>
      </c>
      <c r="U486">
        <v>2</v>
      </c>
      <c r="V486">
        <v>9</v>
      </c>
      <c r="W486">
        <v>-5</v>
      </c>
      <c r="X486" s="6">
        <v>0.2</v>
      </c>
      <c r="Y486">
        <v>9</v>
      </c>
      <c r="Z486">
        <v>626</v>
      </c>
      <c r="AA486">
        <v>25430</v>
      </c>
      <c r="AB486" s="6">
        <v>423.66</v>
      </c>
      <c r="AC486" s="7">
        <v>11.15</v>
      </c>
      <c r="AD486" s="7">
        <f>AVERAGE(AA486/60/Q486,AB486/Q486,AC486)</f>
        <v>11.150818713450292</v>
      </c>
      <c r="AE486" s="8">
        <v>0.21852337084910819</v>
      </c>
      <c r="AF486" s="8">
        <v>0.75</v>
      </c>
      <c r="AG486" s="8">
        <v>5.6074766355140186E-2</v>
      </c>
      <c r="AH486" s="9">
        <f>1-EA486/DU486</f>
        <v>0.92105263157894735</v>
      </c>
      <c r="AI486" s="10">
        <f>(AG486+AH486)*1000</f>
        <v>977.12739793408753</v>
      </c>
      <c r="AJ486" s="7">
        <f>DZ486/AB486*60</f>
        <v>1.6994759949015719</v>
      </c>
      <c r="AK486" s="7">
        <f>EA486/AB486*60</f>
        <v>2.1243449936269649</v>
      </c>
      <c r="AL486" s="8">
        <f>IF(DZ486+EA486&gt;0,DZ486/(DZ486+EA486),0)</f>
        <v>0.44444444444444442</v>
      </c>
      <c r="AM486" s="11">
        <f>DZ486-EA486</f>
        <v>-3</v>
      </c>
      <c r="AN486" s="7">
        <f>AJ486-AK486</f>
        <v>-0.42486899872539308</v>
      </c>
      <c r="AO486">
        <v>55</v>
      </c>
      <c r="AP486">
        <v>55</v>
      </c>
      <c r="AQ486">
        <v>45</v>
      </c>
      <c r="AR486">
        <v>33</v>
      </c>
      <c r="AS486">
        <v>33</v>
      </c>
      <c r="AT486">
        <v>33</v>
      </c>
      <c r="AU486" s="6">
        <v>2.91</v>
      </c>
      <c r="AV486">
        <v>9</v>
      </c>
      <c r="AW486">
        <v>3</v>
      </c>
      <c r="AX486">
        <v>1</v>
      </c>
      <c r="AY486" s="11">
        <f>AW486+AX486</f>
        <v>4</v>
      </c>
      <c r="AZ486" s="6">
        <v>30.575800000000001</v>
      </c>
      <c r="BA486" s="6">
        <v>25.85</v>
      </c>
      <c r="BB486" s="6">
        <v>121.8</v>
      </c>
      <c r="BC486">
        <v>39</v>
      </c>
      <c r="BD486">
        <v>39</v>
      </c>
      <c r="BE486">
        <v>38</v>
      </c>
      <c r="BF486" s="11">
        <f>BD486-BE486</f>
        <v>1</v>
      </c>
      <c r="BG486">
        <v>12</v>
      </c>
      <c r="BH486">
        <v>14</v>
      </c>
      <c r="BI486">
        <v>6</v>
      </c>
      <c r="BJ486">
        <v>16</v>
      </c>
      <c r="BK486">
        <v>14</v>
      </c>
      <c r="BL486">
        <v>6</v>
      </c>
      <c r="BM486">
        <v>16</v>
      </c>
      <c r="BN486" s="8">
        <f>BM486/DQ486</f>
        <v>4.8484848484848485E-2</v>
      </c>
      <c r="BO486">
        <v>138</v>
      </c>
      <c r="BP486">
        <v>176</v>
      </c>
      <c r="BQ486">
        <v>138</v>
      </c>
      <c r="BR486">
        <v>176</v>
      </c>
      <c r="BS486" s="8">
        <f>IF(BO486+BP486&gt;0,BO486/(BO486+BP486),0)</f>
        <v>0.43949044585987262</v>
      </c>
      <c r="BT486" s="8">
        <f>(BQ486+BR486)/(EH486+EI486)</f>
        <v>0.78696741854636587</v>
      </c>
      <c r="BU486">
        <v>43</v>
      </c>
      <c r="BV486">
        <v>55</v>
      </c>
      <c r="BW486">
        <v>47</v>
      </c>
      <c r="BX486">
        <v>72</v>
      </c>
      <c r="BY486">
        <v>48</v>
      </c>
      <c r="BZ486">
        <v>49</v>
      </c>
      <c r="CA486">
        <v>43</v>
      </c>
      <c r="CB486">
        <v>62</v>
      </c>
      <c r="CC486">
        <v>51</v>
      </c>
      <c r="CD486">
        <v>47</v>
      </c>
      <c r="CE486">
        <v>86</v>
      </c>
      <c r="CF486">
        <v>111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2</v>
      </c>
      <c r="CT486">
        <v>0</v>
      </c>
      <c r="CU486">
        <v>1</v>
      </c>
      <c r="CV486">
        <v>0</v>
      </c>
      <c r="CW486">
        <v>11</v>
      </c>
      <c r="CX486">
        <v>2</v>
      </c>
      <c r="CY486">
        <v>1</v>
      </c>
      <c r="CZ486">
        <v>2</v>
      </c>
      <c r="DA486">
        <v>4</v>
      </c>
      <c r="DB486">
        <v>2</v>
      </c>
      <c r="DC486">
        <v>0</v>
      </c>
      <c r="DD486">
        <v>22</v>
      </c>
      <c r="DE486">
        <v>3</v>
      </c>
      <c r="DF486">
        <v>6</v>
      </c>
      <c r="DG486">
        <v>3</v>
      </c>
      <c r="DH486">
        <v>5</v>
      </c>
      <c r="DI486" s="11">
        <f>DF486-DE486</f>
        <v>3</v>
      </c>
      <c r="DJ486" s="6">
        <v>0.3328021377</v>
      </c>
      <c r="DK486">
        <v>2</v>
      </c>
      <c r="DL486">
        <v>1</v>
      </c>
      <c r="DM486">
        <v>0</v>
      </c>
      <c r="DN486">
        <v>0</v>
      </c>
      <c r="DO486">
        <v>0</v>
      </c>
      <c r="DP486">
        <v>352</v>
      </c>
      <c r="DQ486">
        <v>330</v>
      </c>
      <c r="DR486">
        <v>287</v>
      </c>
      <c r="DS486">
        <v>251</v>
      </c>
      <c r="DT486">
        <v>214</v>
      </c>
      <c r="DU486">
        <v>190</v>
      </c>
      <c r="DV486" s="6">
        <v>15.12</v>
      </c>
      <c r="DW486" s="6">
        <v>15.05</v>
      </c>
      <c r="DX486">
        <v>35</v>
      </c>
      <c r="DY486">
        <v>38</v>
      </c>
      <c r="DZ486">
        <v>12</v>
      </c>
      <c r="EA486">
        <v>15</v>
      </c>
      <c r="EB486">
        <v>10</v>
      </c>
      <c r="EC486">
        <v>9</v>
      </c>
      <c r="ED486">
        <v>15</v>
      </c>
      <c r="EE486">
        <v>21</v>
      </c>
      <c r="EF486" s="11">
        <f>EB486+ED486</f>
        <v>25</v>
      </c>
      <c r="EG486" s="11">
        <f>EC486+EE486</f>
        <v>30</v>
      </c>
      <c r="EH486">
        <v>181</v>
      </c>
      <c r="EI486">
        <v>218</v>
      </c>
      <c r="EJ486">
        <v>196</v>
      </c>
      <c r="EK486">
        <v>145</v>
      </c>
      <c r="EL486">
        <v>61</v>
      </c>
      <c r="EM486">
        <v>43</v>
      </c>
      <c r="EN486">
        <v>26</v>
      </c>
      <c r="EO486">
        <v>22</v>
      </c>
      <c r="EP486">
        <v>0</v>
      </c>
      <c r="EQ486">
        <v>0.30000000000000004</v>
      </c>
      <c r="ER486">
        <v>0.4</v>
      </c>
      <c r="ES486">
        <v>1515.08</v>
      </c>
      <c r="ET486" s="11">
        <f>BC486+BJ486+Y486+DL486</f>
        <v>65</v>
      </c>
      <c r="EU486" s="6">
        <f>IF(DK486&gt;0,(BC486+BI486)/DK486,0)</f>
        <v>22.5</v>
      </c>
      <c r="EV486" s="6">
        <f>(DP486+DQ486)/AB486*60</f>
        <v>96.586885710239329</v>
      </c>
      <c r="EW486" s="6">
        <v>8.8000000000000007</v>
      </c>
      <c r="EX486">
        <v>0.23</v>
      </c>
    </row>
    <row r="487" spans="1:154">
      <c r="A487" s="5">
        <v>832500</v>
      </c>
      <c r="B487" t="s">
        <v>1775</v>
      </c>
      <c r="C487" t="s">
        <v>1776</v>
      </c>
      <c r="D487" t="s">
        <v>252</v>
      </c>
      <c r="E487" t="s">
        <v>145</v>
      </c>
      <c r="F487" t="s">
        <v>145</v>
      </c>
      <c r="G487">
        <v>72</v>
      </c>
      <c r="H487">
        <v>209</v>
      </c>
      <c r="I487">
        <v>2013</v>
      </c>
      <c r="J487">
        <v>1</v>
      </c>
      <c r="K487">
        <v>17</v>
      </c>
      <c r="L487" t="s">
        <v>154</v>
      </c>
      <c r="M487" t="s">
        <v>1777</v>
      </c>
      <c r="N487" t="s">
        <v>1778</v>
      </c>
      <c r="O487" t="s">
        <v>224</v>
      </c>
      <c r="P487" t="s">
        <v>1779</v>
      </c>
      <c r="Q487">
        <v>37</v>
      </c>
      <c r="R487">
        <v>1</v>
      </c>
      <c r="S487">
        <v>3</v>
      </c>
      <c r="T487">
        <v>1</v>
      </c>
      <c r="U487">
        <v>2</v>
      </c>
      <c r="V487">
        <v>4</v>
      </c>
      <c r="W487">
        <v>-8</v>
      </c>
      <c r="X487" s="6">
        <v>-1.9</v>
      </c>
      <c r="Y487">
        <v>4</v>
      </c>
      <c r="Z487">
        <v>506</v>
      </c>
      <c r="AA487">
        <v>20277</v>
      </c>
      <c r="AB487" s="6">
        <v>338</v>
      </c>
      <c r="AC487" s="7">
        <v>9.1333333332999995</v>
      </c>
      <c r="AD487" s="7">
        <f>AVERAGE(AA487/60/Q487,AB487/Q487,AC487)</f>
        <v>9.134084084072974</v>
      </c>
      <c r="AE487" s="8">
        <v>0.18082118496723285</v>
      </c>
      <c r="AF487" s="8">
        <v>0.5</v>
      </c>
      <c r="AG487" s="8">
        <v>6.3492063492063489E-2</v>
      </c>
      <c r="AH487" s="9">
        <f>1-EA487/DU487</f>
        <v>0.90184049079754602</v>
      </c>
      <c r="AI487" s="10">
        <f>(AG487+AH487)*1000</f>
        <v>965.33255428960956</v>
      </c>
      <c r="AJ487" s="7">
        <f>DZ487/AB487*60</f>
        <v>1.4201183431952662</v>
      </c>
      <c r="AK487" s="7">
        <f>EA487/AB487*60</f>
        <v>2.8402366863905324</v>
      </c>
      <c r="AL487" s="8">
        <f>IF(DZ487+EA487&gt;0,DZ487/(DZ487+EA487),0)</f>
        <v>0.33333333333333331</v>
      </c>
      <c r="AM487" s="11">
        <f>DZ487-EA487</f>
        <v>-8</v>
      </c>
      <c r="AN487" s="7">
        <f>AJ487-AK487</f>
        <v>-1.4201183431952662</v>
      </c>
      <c r="AO487">
        <v>47</v>
      </c>
      <c r="AP487">
        <v>47</v>
      </c>
      <c r="AQ487">
        <v>35</v>
      </c>
      <c r="AR487">
        <v>26</v>
      </c>
      <c r="AS487">
        <v>26</v>
      </c>
      <c r="AT487">
        <v>26</v>
      </c>
      <c r="AU487" s="6">
        <v>2.35</v>
      </c>
      <c r="AV487">
        <v>9</v>
      </c>
      <c r="AW487">
        <v>4</v>
      </c>
      <c r="AX487">
        <v>5</v>
      </c>
      <c r="AY487" s="11">
        <f>AW487+AX487</f>
        <v>9</v>
      </c>
      <c r="AZ487" s="6">
        <v>24.730799999999999</v>
      </c>
      <c r="BA487" s="6">
        <v>26.54</v>
      </c>
      <c r="BB487" s="6">
        <v>0</v>
      </c>
      <c r="BC487">
        <v>66</v>
      </c>
      <c r="BD487">
        <v>66</v>
      </c>
      <c r="BE487">
        <v>42</v>
      </c>
      <c r="BF487" s="11">
        <f>BD487-BE487</f>
        <v>24</v>
      </c>
      <c r="BG487">
        <v>9</v>
      </c>
      <c r="BH487">
        <v>6</v>
      </c>
      <c r="BI487">
        <v>7</v>
      </c>
      <c r="BJ487">
        <v>17</v>
      </c>
      <c r="BK487">
        <v>6</v>
      </c>
      <c r="BL487">
        <v>7</v>
      </c>
      <c r="BM487">
        <v>17</v>
      </c>
      <c r="BN487" s="8">
        <f>BM487/DQ487</f>
        <v>0.05</v>
      </c>
      <c r="BO487">
        <v>39</v>
      </c>
      <c r="BP487">
        <v>60</v>
      </c>
      <c r="BQ487">
        <v>39</v>
      </c>
      <c r="BR487">
        <v>60</v>
      </c>
      <c r="BS487" s="8">
        <f>IF(BO487+BP487&gt;0,BO487/(BO487+BP487),0)</f>
        <v>0.39393939393939392</v>
      </c>
      <c r="BT487" s="8">
        <f>(BQ487+BR487)/(EH487+EI487)</f>
        <v>0.33673469387755101</v>
      </c>
      <c r="BU487">
        <v>12</v>
      </c>
      <c r="BV487">
        <v>18</v>
      </c>
      <c r="BW487">
        <v>15</v>
      </c>
      <c r="BX487">
        <v>25</v>
      </c>
      <c r="BY487">
        <v>12</v>
      </c>
      <c r="BZ487">
        <v>17</v>
      </c>
      <c r="CA487">
        <v>19</v>
      </c>
      <c r="CB487">
        <v>28</v>
      </c>
      <c r="CC487">
        <v>7</v>
      </c>
      <c r="CD487">
        <v>17</v>
      </c>
      <c r="CE487">
        <v>24</v>
      </c>
      <c r="CF487">
        <v>35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1</v>
      </c>
      <c r="CT487">
        <v>0</v>
      </c>
      <c r="CU487">
        <v>2</v>
      </c>
      <c r="CV487">
        <v>1</v>
      </c>
      <c r="CW487">
        <v>6</v>
      </c>
      <c r="CX487">
        <v>6</v>
      </c>
      <c r="CY487">
        <v>0</v>
      </c>
      <c r="CZ487">
        <v>2</v>
      </c>
      <c r="DA487">
        <v>3</v>
      </c>
      <c r="DB487">
        <v>3</v>
      </c>
      <c r="DC487">
        <v>0</v>
      </c>
      <c r="DD487">
        <v>12</v>
      </c>
      <c r="DE487">
        <v>2</v>
      </c>
      <c r="DF487">
        <v>8</v>
      </c>
      <c r="DG487">
        <v>2</v>
      </c>
      <c r="DH487">
        <v>8</v>
      </c>
      <c r="DI487" s="11">
        <f>DF487-DE487</f>
        <v>6</v>
      </c>
      <c r="DJ487" s="6">
        <v>6.0040994304000002</v>
      </c>
      <c r="DK487">
        <v>2</v>
      </c>
      <c r="DL487">
        <v>0</v>
      </c>
      <c r="DM487">
        <v>0</v>
      </c>
      <c r="DN487">
        <v>0</v>
      </c>
      <c r="DO487">
        <v>0</v>
      </c>
      <c r="DP487">
        <v>222</v>
      </c>
      <c r="DQ487">
        <v>340</v>
      </c>
      <c r="DR487">
        <v>163</v>
      </c>
      <c r="DS487">
        <v>239</v>
      </c>
      <c r="DT487">
        <v>126</v>
      </c>
      <c r="DU487">
        <v>163</v>
      </c>
      <c r="DV487" s="6">
        <v>10.11</v>
      </c>
      <c r="DW487" s="6">
        <v>13.8</v>
      </c>
      <c r="DX487">
        <v>32</v>
      </c>
      <c r="DY487">
        <v>41</v>
      </c>
      <c r="DZ487">
        <v>8</v>
      </c>
      <c r="EA487">
        <v>16</v>
      </c>
      <c r="EB487">
        <v>12</v>
      </c>
      <c r="EC487">
        <v>20</v>
      </c>
      <c r="ED487">
        <v>13</v>
      </c>
      <c r="EE487">
        <v>12</v>
      </c>
      <c r="EF487" s="11">
        <f>EB487+ED487</f>
        <v>25</v>
      </c>
      <c r="EG487" s="11">
        <f>EC487+EE487</f>
        <v>32</v>
      </c>
      <c r="EH487">
        <v>136</v>
      </c>
      <c r="EI487">
        <v>158</v>
      </c>
      <c r="EJ487">
        <v>243</v>
      </c>
      <c r="EK487">
        <v>158</v>
      </c>
      <c r="EL487">
        <v>45</v>
      </c>
      <c r="EM487">
        <v>42</v>
      </c>
      <c r="EN487">
        <v>24</v>
      </c>
      <c r="EO487">
        <v>25</v>
      </c>
      <c r="EP487">
        <v>-0.4</v>
      </c>
      <c r="EQ487">
        <v>0.1</v>
      </c>
      <c r="ER487">
        <v>-0.30000000000000004</v>
      </c>
      <c r="ES487">
        <v>1531.25</v>
      </c>
      <c r="ET487" s="11">
        <f>BC487+BJ487+Y487+DL487</f>
        <v>87</v>
      </c>
      <c r="EU487" s="6">
        <f>IF(DK487&gt;0,(BC487+BI487)/DK487,0)</f>
        <v>36.5</v>
      </c>
      <c r="EV487" s="6">
        <f>(DP487+DQ487)/AB487*60</f>
        <v>99.76331360946746</v>
      </c>
      <c r="EW487" s="6">
        <v>-1</v>
      </c>
      <c r="EX487">
        <v>-0.03</v>
      </c>
    </row>
    <row r="488" spans="1:154">
      <c r="A488" s="5">
        <v>575000</v>
      </c>
      <c r="B488" t="s">
        <v>1780</v>
      </c>
      <c r="C488" t="s">
        <v>170</v>
      </c>
      <c r="D488" t="s">
        <v>153</v>
      </c>
      <c r="E488" t="s">
        <v>145</v>
      </c>
      <c r="F488" t="s">
        <v>145</v>
      </c>
      <c r="G488">
        <v>70</v>
      </c>
      <c r="H488">
        <v>203</v>
      </c>
      <c r="L488" t="s">
        <v>146</v>
      </c>
      <c r="M488" t="s">
        <v>1781</v>
      </c>
      <c r="N488" t="s">
        <v>540</v>
      </c>
      <c r="O488" t="s">
        <v>238</v>
      </c>
      <c r="P488" t="s">
        <v>331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-1</v>
      </c>
      <c r="X488" s="6">
        <v>-0.2</v>
      </c>
      <c r="Y488">
        <v>0</v>
      </c>
      <c r="Z488">
        <v>8</v>
      </c>
      <c r="AA488">
        <v>282</v>
      </c>
      <c r="AB488" s="6">
        <v>4.68</v>
      </c>
      <c r="AC488" s="7">
        <v>4.7</v>
      </c>
      <c r="AD488" s="7">
        <f>AVERAGE(AA488/60/Q488,AB488/Q488,AC488)</f>
        <v>4.6933333333333325</v>
      </c>
      <c r="AE488" s="8">
        <v>9.2362344582593237E-2</v>
      </c>
      <c r="AF488" s="8">
        <v>0</v>
      </c>
      <c r="AG488" s="8">
        <v>0</v>
      </c>
      <c r="AH488" s="9">
        <f>1-EA488/DU488</f>
        <v>0.5</v>
      </c>
      <c r="AI488" s="10">
        <f>(AG488+AH488)*1000</f>
        <v>500</v>
      </c>
      <c r="AJ488" s="7">
        <f>DZ488/AB488*60</f>
        <v>0</v>
      </c>
      <c r="AK488" s="7">
        <f>EA488/AB488*60</f>
        <v>12.820512820512821</v>
      </c>
      <c r="AL488" s="8">
        <f>IF(DZ488+EA488&gt;0,DZ488/(DZ488+EA488),0)</f>
        <v>0</v>
      </c>
      <c r="AM488" s="11">
        <f>DZ488-EA488</f>
        <v>-1</v>
      </c>
      <c r="AN488" s="7">
        <f>AJ488-AK488</f>
        <v>-12.820512820512821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 s="6">
        <v>0</v>
      </c>
      <c r="AV488">
        <v>0</v>
      </c>
      <c r="AW488">
        <v>0</v>
      </c>
      <c r="AX488">
        <v>0</v>
      </c>
      <c r="AY488" s="11">
        <f>AW488+AX488</f>
        <v>0</v>
      </c>
      <c r="AZ488" s="6">
        <v>0</v>
      </c>
      <c r="BA488" s="6" t="s">
        <v>255</v>
      </c>
      <c r="BB488" s="6">
        <v>0</v>
      </c>
      <c r="BC488">
        <v>1</v>
      </c>
      <c r="BD488">
        <v>1</v>
      </c>
      <c r="BE488">
        <v>0</v>
      </c>
      <c r="BF488" s="11">
        <f>BD488-BE488</f>
        <v>1</v>
      </c>
      <c r="BG488">
        <v>0</v>
      </c>
      <c r="BH488">
        <v>1</v>
      </c>
      <c r="BI488">
        <v>0</v>
      </c>
      <c r="BJ488">
        <v>0</v>
      </c>
      <c r="BK488">
        <v>1</v>
      </c>
      <c r="BL488">
        <v>0</v>
      </c>
      <c r="BM488">
        <v>0</v>
      </c>
      <c r="BN488" s="8">
        <f>BM488/DQ488</f>
        <v>0</v>
      </c>
      <c r="BO488">
        <v>0</v>
      </c>
      <c r="BP488">
        <v>0</v>
      </c>
      <c r="BQ488">
        <v>0</v>
      </c>
      <c r="BR488">
        <v>0</v>
      </c>
      <c r="BS488" s="8">
        <f>IF(BO488+BP488&gt;0,BO488/(BO488+BP488),0)</f>
        <v>0</v>
      </c>
      <c r="BT488" s="8">
        <f>(BQ488+BR488)/(EH488+EI488)</f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 s="11">
        <f>DF488-DE488</f>
        <v>0</v>
      </c>
      <c r="DJ488" s="6">
        <v>-7.576522E-4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3</v>
      </c>
      <c r="DQ488">
        <v>4</v>
      </c>
      <c r="DR488">
        <v>3</v>
      </c>
      <c r="DS488">
        <v>2</v>
      </c>
      <c r="DT488">
        <v>1</v>
      </c>
      <c r="DU488">
        <v>2</v>
      </c>
      <c r="DV488" s="6">
        <v>0.1</v>
      </c>
      <c r="DW488" s="6">
        <v>0.37</v>
      </c>
      <c r="DX488">
        <v>0</v>
      </c>
      <c r="DY488">
        <v>1</v>
      </c>
      <c r="DZ488">
        <v>0</v>
      </c>
      <c r="EA488">
        <v>1</v>
      </c>
      <c r="EB488">
        <v>0</v>
      </c>
      <c r="EC488">
        <v>0</v>
      </c>
      <c r="ED488">
        <v>0</v>
      </c>
      <c r="EE488">
        <v>1</v>
      </c>
      <c r="EF488" s="11">
        <f>EB488+ED488</f>
        <v>0</v>
      </c>
      <c r="EG488" s="11">
        <f>EC488+EE488</f>
        <v>1</v>
      </c>
      <c r="EH488">
        <v>3</v>
      </c>
      <c r="EI488">
        <v>4</v>
      </c>
      <c r="EJ488">
        <v>2</v>
      </c>
      <c r="EK488">
        <v>2</v>
      </c>
      <c r="EL488">
        <v>1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-0.1</v>
      </c>
      <c r="ES488">
        <v>45.99</v>
      </c>
      <c r="ET488" s="11">
        <f>BC488+BJ488+Y488+DL488</f>
        <v>1</v>
      </c>
      <c r="EU488" s="6">
        <f>IF(DK488&gt;0,(BC488+BI488)/DK488,0)</f>
        <v>0</v>
      </c>
      <c r="EV488" s="6">
        <f>(DP488+DQ488)/AB488*60</f>
        <v>89.743589743589752</v>
      </c>
      <c r="EW488" s="6">
        <v>-0.2</v>
      </c>
      <c r="EX488">
        <v>-0.2</v>
      </c>
    </row>
    <row r="489" spans="1:154">
      <c r="A489" s="5">
        <v>3500000</v>
      </c>
      <c r="B489" t="s">
        <v>1782</v>
      </c>
      <c r="C489" t="s">
        <v>1783</v>
      </c>
      <c r="D489" t="s">
        <v>144</v>
      </c>
      <c r="E489" t="s">
        <v>145</v>
      </c>
      <c r="F489" t="s">
        <v>145</v>
      </c>
      <c r="G489">
        <v>74</v>
      </c>
      <c r="H489">
        <v>227</v>
      </c>
      <c r="I489">
        <v>2009</v>
      </c>
      <c r="J489">
        <v>4</v>
      </c>
      <c r="K489">
        <v>94</v>
      </c>
      <c r="L489" t="s">
        <v>154</v>
      </c>
      <c r="M489" t="s">
        <v>1784</v>
      </c>
      <c r="N489" t="s">
        <v>278</v>
      </c>
      <c r="O489" t="s">
        <v>149</v>
      </c>
      <c r="P489" t="s">
        <v>374</v>
      </c>
      <c r="Q489">
        <v>74</v>
      </c>
      <c r="R489">
        <v>6</v>
      </c>
      <c r="S489">
        <v>17</v>
      </c>
      <c r="T489">
        <v>8</v>
      </c>
      <c r="U489">
        <v>9</v>
      </c>
      <c r="V489">
        <v>23</v>
      </c>
      <c r="W489">
        <v>33</v>
      </c>
      <c r="X489" s="6">
        <v>6.8</v>
      </c>
      <c r="Y489">
        <v>44</v>
      </c>
      <c r="Z489">
        <v>2056</v>
      </c>
      <c r="AA489">
        <v>96940</v>
      </c>
      <c r="AB489" s="6">
        <v>1613.54</v>
      </c>
      <c r="AC489" s="7">
        <v>21.833333333300001</v>
      </c>
      <c r="AD489" s="7">
        <f>AVERAGE(AA489/60/Q489,AB489/Q489,AC489)</f>
        <v>21.823753753742647</v>
      </c>
      <c r="AE489" s="8">
        <v>0.37625161479878555</v>
      </c>
      <c r="AF489" s="8">
        <v>0.3108108108108108</v>
      </c>
      <c r="AG489" s="8">
        <v>9.0133982947624841E-2</v>
      </c>
      <c r="AH489" s="9">
        <f>1-EA489/DU489</f>
        <v>0.9413716814159292</v>
      </c>
      <c r="AI489" s="10">
        <f>(AG489+AH489)*1000</f>
        <v>1031.5056643635542</v>
      </c>
      <c r="AJ489" s="7">
        <f>DZ489/AB489*60</f>
        <v>2.7517136234614572</v>
      </c>
      <c r="AK489" s="7">
        <f>EA489/AB489*60</f>
        <v>1.9708219195061791</v>
      </c>
      <c r="AL489" s="8">
        <f>IF(DZ489+EA489&gt;0,DZ489/(DZ489+EA489),0)</f>
        <v>0.58267716535433067</v>
      </c>
      <c r="AM489" s="11">
        <f>DZ489-EA489</f>
        <v>21</v>
      </c>
      <c r="AN489" s="7">
        <f>AJ489-AK489</f>
        <v>0.78089170395527807</v>
      </c>
      <c r="AO489">
        <v>264</v>
      </c>
      <c r="AP489">
        <v>264</v>
      </c>
      <c r="AQ489">
        <v>200</v>
      </c>
      <c r="AR489">
        <v>135</v>
      </c>
      <c r="AS489">
        <v>135</v>
      </c>
      <c r="AT489">
        <v>135</v>
      </c>
      <c r="AU489" s="6">
        <v>6.43</v>
      </c>
      <c r="AV489">
        <v>13</v>
      </c>
      <c r="AW489">
        <v>8</v>
      </c>
      <c r="AX489">
        <v>10</v>
      </c>
      <c r="AY489" s="11">
        <f>AW489+AX489</f>
        <v>18</v>
      </c>
      <c r="AZ489" s="6">
        <v>46.459299999999999</v>
      </c>
      <c r="BA489" s="6">
        <v>46.23</v>
      </c>
      <c r="BB489" s="6">
        <v>161.19999999999999</v>
      </c>
      <c r="BC489">
        <v>127</v>
      </c>
      <c r="BD489">
        <v>127</v>
      </c>
      <c r="BE489">
        <v>115</v>
      </c>
      <c r="BF489" s="11">
        <f>BD489-BE489</f>
        <v>12</v>
      </c>
      <c r="BG489">
        <v>65</v>
      </c>
      <c r="BH489">
        <v>44</v>
      </c>
      <c r="BI489">
        <v>22</v>
      </c>
      <c r="BJ489">
        <v>126</v>
      </c>
      <c r="BK489">
        <v>44</v>
      </c>
      <c r="BL489">
        <v>22</v>
      </c>
      <c r="BM489">
        <v>126</v>
      </c>
      <c r="BN489" s="8">
        <f>BM489/DQ489</f>
        <v>7.5766686710763684E-2</v>
      </c>
      <c r="BO489">
        <v>0</v>
      </c>
      <c r="BP489">
        <v>0</v>
      </c>
      <c r="BQ489">
        <v>0</v>
      </c>
      <c r="BR489">
        <v>0</v>
      </c>
      <c r="BS489" s="8">
        <f>IF(BO489+BP489&gt;0,BO489/(BO489+BP489),0)</f>
        <v>0</v>
      </c>
      <c r="BT489" s="8">
        <f>(BQ489+BR489)/(EH489+EI489)</f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3</v>
      </c>
      <c r="CQ489">
        <v>0</v>
      </c>
      <c r="CR489">
        <v>0</v>
      </c>
      <c r="CS489">
        <v>3</v>
      </c>
      <c r="CT489">
        <v>0</v>
      </c>
      <c r="CU489">
        <v>2</v>
      </c>
      <c r="CV489">
        <v>5</v>
      </c>
      <c r="CW489">
        <v>58</v>
      </c>
      <c r="CX489">
        <v>8</v>
      </c>
      <c r="CY489">
        <v>0</v>
      </c>
      <c r="CZ489">
        <v>27</v>
      </c>
      <c r="DA489">
        <v>40</v>
      </c>
      <c r="DB489">
        <v>0</v>
      </c>
      <c r="DC489">
        <v>0</v>
      </c>
      <c r="DD489">
        <v>60</v>
      </c>
      <c r="DE489">
        <v>21</v>
      </c>
      <c r="DF489">
        <v>6</v>
      </c>
      <c r="DG489">
        <v>21</v>
      </c>
      <c r="DH489">
        <v>5</v>
      </c>
      <c r="DI489" s="11">
        <f>DF489-DE489</f>
        <v>-15</v>
      </c>
      <c r="DJ489" s="6">
        <v>-8.0157055400000008</v>
      </c>
      <c r="DK489">
        <v>21</v>
      </c>
      <c r="DL489">
        <v>0</v>
      </c>
      <c r="DM489">
        <v>0</v>
      </c>
      <c r="DN489">
        <v>0</v>
      </c>
      <c r="DO489">
        <v>0</v>
      </c>
      <c r="DP489">
        <v>1441</v>
      </c>
      <c r="DQ489">
        <v>1663</v>
      </c>
      <c r="DR489">
        <v>1106</v>
      </c>
      <c r="DS489">
        <v>1237</v>
      </c>
      <c r="DT489">
        <v>821</v>
      </c>
      <c r="DU489">
        <v>904</v>
      </c>
      <c r="DV489" s="6">
        <v>70.84</v>
      </c>
      <c r="DW489" s="6">
        <v>83.93</v>
      </c>
      <c r="DX489">
        <v>248</v>
      </c>
      <c r="DY489">
        <v>291</v>
      </c>
      <c r="DZ489">
        <v>74</v>
      </c>
      <c r="EA489">
        <v>53</v>
      </c>
      <c r="EB489">
        <v>60</v>
      </c>
      <c r="EC489">
        <v>71</v>
      </c>
      <c r="ED489">
        <v>74</v>
      </c>
      <c r="EE489">
        <v>48</v>
      </c>
      <c r="EF489" s="11">
        <f>EB489+ED489</f>
        <v>134</v>
      </c>
      <c r="EG489" s="11">
        <f>EC489+EE489</f>
        <v>119</v>
      </c>
      <c r="EH489">
        <v>769</v>
      </c>
      <c r="EI489">
        <v>841</v>
      </c>
      <c r="EJ489">
        <v>591</v>
      </c>
      <c r="EK489">
        <v>484</v>
      </c>
      <c r="EL489">
        <v>177</v>
      </c>
      <c r="EM489">
        <v>188</v>
      </c>
      <c r="EN489">
        <v>94</v>
      </c>
      <c r="EO489">
        <v>69</v>
      </c>
      <c r="EP489">
        <v>1.3</v>
      </c>
      <c r="EQ489">
        <v>5.8</v>
      </c>
      <c r="ER489">
        <v>7.1</v>
      </c>
      <c r="ES489">
        <v>2674.92</v>
      </c>
      <c r="ET489" s="11">
        <f>BC489+BJ489+Y489+DL489</f>
        <v>297</v>
      </c>
      <c r="EU489" s="6">
        <f>IF(DK489&gt;0,(BC489+BI489)/DK489,0)</f>
        <v>7.0952380952380949</v>
      </c>
      <c r="EV489" s="6">
        <f>(DP489+DQ489)/AB489*60</f>
        <v>115.42323090843735</v>
      </c>
      <c r="EW489" s="6">
        <v>37</v>
      </c>
      <c r="EX489">
        <v>0.5</v>
      </c>
    </row>
    <row r="490" spans="1:154">
      <c r="A490" s="5">
        <v>1750000</v>
      </c>
      <c r="B490" t="s">
        <v>1785</v>
      </c>
      <c r="C490" t="s">
        <v>1786</v>
      </c>
      <c r="D490" t="s">
        <v>563</v>
      </c>
      <c r="E490" t="s">
        <v>160</v>
      </c>
      <c r="F490" t="s">
        <v>160</v>
      </c>
      <c r="G490">
        <v>75</v>
      </c>
      <c r="H490">
        <v>210</v>
      </c>
      <c r="I490">
        <v>2009</v>
      </c>
      <c r="J490">
        <v>1</v>
      </c>
      <c r="K490">
        <v>21</v>
      </c>
      <c r="L490" t="s">
        <v>146</v>
      </c>
      <c r="M490" t="s">
        <v>1652</v>
      </c>
      <c r="N490" t="s">
        <v>429</v>
      </c>
      <c r="O490" t="s">
        <v>149</v>
      </c>
      <c r="P490" t="s">
        <v>193</v>
      </c>
      <c r="Q490">
        <v>63</v>
      </c>
      <c r="R490">
        <v>12</v>
      </c>
      <c r="S490">
        <v>10</v>
      </c>
      <c r="T490">
        <v>4</v>
      </c>
      <c r="U490">
        <v>6</v>
      </c>
      <c r="V490">
        <v>22</v>
      </c>
      <c r="W490">
        <v>-7</v>
      </c>
      <c r="X490" s="6">
        <v>-10.9</v>
      </c>
      <c r="Y490">
        <v>39</v>
      </c>
      <c r="Z490">
        <v>1673</v>
      </c>
      <c r="AA490">
        <v>71731</v>
      </c>
      <c r="AB490" s="6">
        <v>1164.06</v>
      </c>
      <c r="AC490" s="7">
        <v>18.850000000000001</v>
      </c>
      <c r="AD490" s="7">
        <f>AVERAGE(AA490/60/Q490,AB490/Q490,AC490)</f>
        <v>18.767865961199295</v>
      </c>
      <c r="AE490" s="8">
        <v>0.32675918752315825</v>
      </c>
      <c r="AF490" s="8">
        <v>0.52380952380952384</v>
      </c>
      <c r="AG490" s="8">
        <v>8.8983050847457626E-2</v>
      </c>
      <c r="AH490" s="9">
        <f>1-EA490/DU490</f>
        <v>0.90461997019374074</v>
      </c>
      <c r="AI490" s="10">
        <f>(AG490+AH490)*1000</f>
        <v>993.6030210411983</v>
      </c>
      <c r="AJ490" s="7">
        <f>DZ490/AB490*60</f>
        <v>2.1648368640791715</v>
      </c>
      <c r="AK490" s="7">
        <f>EA490/AB490*60</f>
        <v>3.2987990309777846</v>
      </c>
      <c r="AL490" s="8">
        <f>IF(DZ490+EA490&gt;0,DZ490/(DZ490+EA490),0)</f>
        <v>0.39622641509433965</v>
      </c>
      <c r="AM490" s="11">
        <f>DZ490-EA490</f>
        <v>-22</v>
      </c>
      <c r="AN490" s="7">
        <f>AJ490-AK490</f>
        <v>-1.1339621668986131</v>
      </c>
      <c r="AO490">
        <v>220</v>
      </c>
      <c r="AP490">
        <v>228</v>
      </c>
      <c r="AQ490">
        <v>150</v>
      </c>
      <c r="AR490">
        <v>97</v>
      </c>
      <c r="AS490">
        <v>102</v>
      </c>
      <c r="AT490">
        <v>102</v>
      </c>
      <c r="AU490" s="6">
        <v>5.62</v>
      </c>
      <c r="AV490">
        <v>11</v>
      </c>
      <c r="AW490">
        <v>3</v>
      </c>
      <c r="AX490">
        <v>5</v>
      </c>
      <c r="AY490" s="11">
        <f>AW490+AX490</f>
        <v>8</v>
      </c>
      <c r="AZ490" s="6">
        <v>45.803899999999999</v>
      </c>
      <c r="BA490" s="6">
        <v>42.89</v>
      </c>
      <c r="BB490" s="6">
        <v>93.5</v>
      </c>
      <c r="BC490">
        <v>68</v>
      </c>
      <c r="BD490">
        <v>68</v>
      </c>
      <c r="BE490">
        <v>82</v>
      </c>
      <c r="BF490" s="11">
        <f>BD490-BE490</f>
        <v>-14</v>
      </c>
      <c r="BG490">
        <v>54</v>
      </c>
      <c r="BH490">
        <v>41</v>
      </c>
      <c r="BI490">
        <v>7</v>
      </c>
      <c r="BJ490">
        <v>61</v>
      </c>
      <c r="BK490">
        <v>40</v>
      </c>
      <c r="BL490">
        <v>7</v>
      </c>
      <c r="BM490">
        <v>61</v>
      </c>
      <c r="BN490" s="8">
        <f>BM490/DQ490</f>
        <v>5.3135888501742161E-2</v>
      </c>
      <c r="BO490">
        <v>0</v>
      </c>
      <c r="BP490">
        <v>0</v>
      </c>
      <c r="BQ490">
        <v>0</v>
      </c>
      <c r="BR490">
        <v>0</v>
      </c>
      <c r="BS490" s="8">
        <f>IF(BO490+BP490&gt;0,BO490/(BO490+BP490),0)</f>
        <v>0</v>
      </c>
      <c r="BT490" s="8">
        <f>(BQ490+BR490)/(EH490+EI490)</f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1</v>
      </c>
      <c r="CH490">
        <v>4</v>
      </c>
      <c r="CI490">
        <v>1</v>
      </c>
      <c r="CJ490">
        <v>0</v>
      </c>
      <c r="CK490">
        <v>0</v>
      </c>
      <c r="CL490">
        <v>0</v>
      </c>
      <c r="CM490">
        <v>1</v>
      </c>
      <c r="CN490">
        <v>0</v>
      </c>
      <c r="CO490">
        <v>2</v>
      </c>
      <c r="CP490">
        <v>6</v>
      </c>
      <c r="CQ490">
        <v>1</v>
      </c>
      <c r="CR490">
        <v>0</v>
      </c>
      <c r="CS490">
        <v>2</v>
      </c>
      <c r="CT490">
        <v>0</v>
      </c>
      <c r="CU490">
        <v>0</v>
      </c>
      <c r="CV490">
        <v>1</v>
      </c>
      <c r="CW490">
        <v>53</v>
      </c>
      <c r="CX490">
        <v>5</v>
      </c>
      <c r="CY490">
        <v>0</v>
      </c>
      <c r="CZ490">
        <v>21</v>
      </c>
      <c r="DA490">
        <v>37</v>
      </c>
      <c r="DB490">
        <v>1</v>
      </c>
      <c r="DC490">
        <v>0</v>
      </c>
      <c r="DD490">
        <v>38</v>
      </c>
      <c r="DE490">
        <v>14</v>
      </c>
      <c r="DF490">
        <v>8</v>
      </c>
      <c r="DG490">
        <v>9</v>
      </c>
      <c r="DH490">
        <v>6</v>
      </c>
      <c r="DI490" s="11">
        <f>DF490-DE490</f>
        <v>-6</v>
      </c>
      <c r="DJ490" s="6">
        <v>4.5772064800000001</v>
      </c>
      <c r="DK490">
        <v>12</v>
      </c>
      <c r="DL490">
        <v>1</v>
      </c>
      <c r="DM490">
        <v>0</v>
      </c>
      <c r="DN490">
        <v>1</v>
      </c>
      <c r="DO490">
        <v>0</v>
      </c>
      <c r="DP490">
        <v>919</v>
      </c>
      <c r="DQ490">
        <v>1148</v>
      </c>
      <c r="DR490">
        <v>682</v>
      </c>
      <c r="DS490">
        <v>912</v>
      </c>
      <c r="DT490">
        <v>472</v>
      </c>
      <c r="DU490">
        <v>671</v>
      </c>
      <c r="DV490" s="6">
        <v>42.86</v>
      </c>
      <c r="DW490" s="6">
        <v>62.08</v>
      </c>
      <c r="DX490">
        <v>151</v>
      </c>
      <c r="DY490">
        <v>219</v>
      </c>
      <c r="DZ490">
        <v>42</v>
      </c>
      <c r="EA490">
        <v>64</v>
      </c>
      <c r="EB490">
        <v>20</v>
      </c>
      <c r="EC490">
        <v>41</v>
      </c>
      <c r="ED490">
        <v>35</v>
      </c>
      <c r="EE490">
        <v>46</v>
      </c>
      <c r="EF490" s="11">
        <f>EB490+ED490</f>
        <v>55</v>
      </c>
      <c r="EG490" s="11">
        <f>EC490+EE490</f>
        <v>87</v>
      </c>
      <c r="EH490">
        <v>552</v>
      </c>
      <c r="EI490">
        <v>604</v>
      </c>
      <c r="EJ490">
        <v>437</v>
      </c>
      <c r="EK490">
        <v>421</v>
      </c>
      <c r="EL490">
        <v>160</v>
      </c>
      <c r="EM490">
        <v>106</v>
      </c>
      <c r="EN490">
        <v>61</v>
      </c>
      <c r="EO490">
        <v>75</v>
      </c>
      <c r="EP490">
        <v>2.2999999999999998</v>
      </c>
      <c r="EQ490">
        <v>2.4</v>
      </c>
      <c r="ER490">
        <v>4.7</v>
      </c>
      <c r="ES490">
        <v>2398.38</v>
      </c>
      <c r="ET490" s="11">
        <f>BC490+BJ490+Y490+DL490</f>
        <v>169</v>
      </c>
      <c r="EU490" s="6">
        <f>IF(DK490&gt;0,(BC490+BI490)/DK490,0)</f>
        <v>6.25</v>
      </c>
      <c r="EV490" s="6">
        <f>(DP490+DQ490)/AB490*60</f>
        <v>106.54089995361063</v>
      </c>
      <c r="EW490" s="6">
        <v>17.2</v>
      </c>
      <c r="EX490">
        <v>0.28000000000000003</v>
      </c>
    </row>
    <row r="491" spans="1:154">
      <c r="A491" s="5">
        <v>875000</v>
      </c>
      <c r="B491" t="s">
        <v>1787</v>
      </c>
      <c r="C491" t="s">
        <v>1788</v>
      </c>
      <c r="D491" t="s">
        <v>144</v>
      </c>
      <c r="E491" t="s">
        <v>145</v>
      </c>
      <c r="F491" t="s">
        <v>145</v>
      </c>
      <c r="G491">
        <v>73</v>
      </c>
      <c r="H491">
        <v>193</v>
      </c>
      <c r="I491">
        <v>2011</v>
      </c>
      <c r="J491">
        <v>1</v>
      </c>
      <c r="K491">
        <v>26</v>
      </c>
      <c r="L491" t="s">
        <v>146</v>
      </c>
      <c r="M491" t="s">
        <v>1789</v>
      </c>
      <c r="N491" t="s">
        <v>1790</v>
      </c>
      <c r="O491" t="s">
        <v>187</v>
      </c>
      <c r="P491" t="s">
        <v>318</v>
      </c>
      <c r="Q491">
        <v>82</v>
      </c>
      <c r="R491">
        <v>13</v>
      </c>
      <c r="S491">
        <v>27</v>
      </c>
      <c r="T491">
        <v>15</v>
      </c>
      <c r="U491">
        <v>12</v>
      </c>
      <c r="V491">
        <v>40</v>
      </c>
      <c r="W491">
        <v>5</v>
      </c>
      <c r="X491" s="6">
        <v>11.6</v>
      </c>
      <c r="Y491">
        <v>35</v>
      </c>
      <c r="Z491">
        <v>1799</v>
      </c>
      <c r="AA491">
        <v>76662</v>
      </c>
      <c r="AB491" s="6">
        <v>1276.43</v>
      </c>
      <c r="AC491" s="7">
        <v>15.583333333300001</v>
      </c>
      <c r="AD491" s="7">
        <f>AVERAGE(AA491/60/Q491,AB491/Q491,AC491)</f>
        <v>15.577086720856096</v>
      </c>
      <c r="AE491" s="8">
        <v>0.27390084953617772</v>
      </c>
      <c r="AF491" s="8">
        <v>0.76923076923076927</v>
      </c>
      <c r="AG491" s="8">
        <v>7.7265973254086184E-2</v>
      </c>
      <c r="AH491" s="9">
        <f>1-EA491/DU491</f>
        <v>0.91385135135135132</v>
      </c>
      <c r="AI491" s="10">
        <f>(AG491+AH491)*1000</f>
        <v>991.11732460543749</v>
      </c>
      <c r="AJ491" s="7">
        <f>DZ491/AB491*60</f>
        <v>2.4443173538697769</v>
      </c>
      <c r="AK491" s="7">
        <f>EA491/AB491*60</f>
        <v>2.3973112509107435</v>
      </c>
      <c r="AL491" s="8">
        <f>IF(DZ491+EA491&gt;0,DZ491/(DZ491+EA491),0)</f>
        <v>0.50485436893203883</v>
      </c>
      <c r="AM491" s="11">
        <f>DZ491-EA491</f>
        <v>1</v>
      </c>
      <c r="AN491" s="7">
        <f>AJ491-AK491</f>
        <v>4.7006102959033402E-2</v>
      </c>
      <c r="AO491">
        <v>226</v>
      </c>
      <c r="AP491">
        <v>226</v>
      </c>
      <c r="AQ491">
        <v>176</v>
      </c>
      <c r="AR491">
        <v>133</v>
      </c>
      <c r="AS491">
        <v>133</v>
      </c>
      <c r="AT491">
        <v>133</v>
      </c>
      <c r="AU491" s="6">
        <v>15.22</v>
      </c>
      <c r="AV491">
        <v>61</v>
      </c>
      <c r="AW491">
        <v>14</v>
      </c>
      <c r="AX491">
        <v>18</v>
      </c>
      <c r="AY491" s="11">
        <f>AW491+AX491</f>
        <v>32</v>
      </c>
      <c r="AZ491" s="6">
        <v>25.015000000000001</v>
      </c>
      <c r="BA491" s="6">
        <v>23.55</v>
      </c>
      <c r="BB491" s="6">
        <v>401.4</v>
      </c>
      <c r="BC491">
        <v>76</v>
      </c>
      <c r="BD491">
        <v>76</v>
      </c>
      <c r="BE491">
        <v>125</v>
      </c>
      <c r="BF491" s="11">
        <f>BD491-BE491</f>
        <v>-49</v>
      </c>
      <c r="BG491">
        <v>43</v>
      </c>
      <c r="BH491">
        <v>36</v>
      </c>
      <c r="BI491">
        <v>49</v>
      </c>
      <c r="BJ491">
        <v>52</v>
      </c>
      <c r="BK491">
        <v>36</v>
      </c>
      <c r="BL491">
        <v>49</v>
      </c>
      <c r="BM491">
        <v>52</v>
      </c>
      <c r="BN491" s="8">
        <f>BM491/DQ491</f>
        <v>4.6017699115044247E-2</v>
      </c>
      <c r="BO491">
        <v>533</v>
      </c>
      <c r="BP491">
        <v>498</v>
      </c>
      <c r="BQ491">
        <v>533</v>
      </c>
      <c r="BR491">
        <v>498</v>
      </c>
      <c r="BS491" s="8">
        <f>IF(BO491+BP491&gt;0,BO491/(BO491+BP491),0)</f>
        <v>0.5169738118331717</v>
      </c>
      <c r="BT491" s="8">
        <f>(BQ491+BR491)/(EH491+EI491)</f>
        <v>0.78283978739559601</v>
      </c>
      <c r="BU491">
        <v>169</v>
      </c>
      <c r="BV491">
        <v>166</v>
      </c>
      <c r="BW491">
        <v>191</v>
      </c>
      <c r="BX491">
        <v>162</v>
      </c>
      <c r="BY491">
        <v>173</v>
      </c>
      <c r="BZ491">
        <v>170</v>
      </c>
      <c r="CA491">
        <v>181</v>
      </c>
      <c r="CB491">
        <v>156</v>
      </c>
      <c r="CC491">
        <v>155</v>
      </c>
      <c r="CD491">
        <v>152</v>
      </c>
      <c r="CE491">
        <v>328</v>
      </c>
      <c r="CF491">
        <v>329</v>
      </c>
      <c r="CG491">
        <v>1</v>
      </c>
      <c r="CH491">
        <v>4</v>
      </c>
      <c r="CI491">
        <v>3</v>
      </c>
      <c r="CJ491">
        <v>0</v>
      </c>
      <c r="CK491">
        <v>0</v>
      </c>
      <c r="CL491">
        <v>0</v>
      </c>
      <c r="CM491">
        <v>2</v>
      </c>
      <c r="CN491">
        <v>2</v>
      </c>
      <c r="CO491">
        <v>1</v>
      </c>
      <c r="CP491">
        <v>3</v>
      </c>
      <c r="CQ491">
        <v>1</v>
      </c>
      <c r="CR491">
        <v>0</v>
      </c>
      <c r="CS491">
        <v>4</v>
      </c>
      <c r="CT491">
        <v>0</v>
      </c>
      <c r="CU491">
        <v>2</v>
      </c>
      <c r="CV491">
        <v>2</v>
      </c>
      <c r="CW491">
        <v>39</v>
      </c>
      <c r="CX491">
        <v>13</v>
      </c>
      <c r="CY491">
        <v>3</v>
      </c>
      <c r="CZ491">
        <v>10</v>
      </c>
      <c r="DA491">
        <v>11</v>
      </c>
      <c r="DB491">
        <v>15</v>
      </c>
      <c r="DC491">
        <v>3</v>
      </c>
      <c r="DD491">
        <v>78</v>
      </c>
      <c r="DE491">
        <v>16</v>
      </c>
      <c r="DF491">
        <v>7</v>
      </c>
      <c r="DG491">
        <v>16</v>
      </c>
      <c r="DH491">
        <v>7</v>
      </c>
      <c r="DI491" s="11">
        <f>DF491-DE491</f>
        <v>-9</v>
      </c>
      <c r="DJ491" s="6">
        <v>-9.6100672450999998</v>
      </c>
      <c r="DK491">
        <v>15</v>
      </c>
      <c r="DL491">
        <v>1</v>
      </c>
      <c r="DM491">
        <v>0</v>
      </c>
      <c r="DN491">
        <v>0</v>
      </c>
      <c r="DO491">
        <v>0</v>
      </c>
      <c r="DP491">
        <v>1326</v>
      </c>
      <c r="DQ491">
        <v>1130</v>
      </c>
      <c r="DR491">
        <v>940</v>
      </c>
      <c r="DS491">
        <v>815</v>
      </c>
      <c r="DT491">
        <v>673</v>
      </c>
      <c r="DU491">
        <v>592</v>
      </c>
      <c r="DV491" s="6">
        <v>59.03</v>
      </c>
      <c r="DW491" s="6">
        <v>51.77</v>
      </c>
      <c r="DX491">
        <v>207</v>
      </c>
      <c r="DY491">
        <v>175</v>
      </c>
      <c r="DZ491">
        <v>52</v>
      </c>
      <c r="EA491">
        <v>51</v>
      </c>
      <c r="EB491">
        <v>52</v>
      </c>
      <c r="EC491">
        <v>36</v>
      </c>
      <c r="ED491">
        <v>86</v>
      </c>
      <c r="EE491">
        <v>88</v>
      </c>
      <c r="EF491" s="11">
        <f>EB491+ED491</f>
        <v>138</v>
      </c>
      <c r="EG491" s="11">
        <f>EC491+EE491</f>
        <v>124</v>
      </c>
      <c r="EH491">
        <v>688</v>
      </c>
      <c r="EI491">
        <v>629</v>
      </c>
      <c r="EJ491">
        <v>427</v>
      </c>
      <c r="EK491">
        <v>604</v>
      </c>
      <c r="EL491">
        <v>268</v>
      </c>
      <c r="EM491">
        <v>154</v>
      </c>
      <c r="EN491">
        <v>76</v>
      </c>
      <c r="EO491">
        <v>72</v>
      </c>
      <c r="EP491">
        <v>2.2999999999999998</v>
      </c>
      <c r="EQ491">
        <v>1.7000000000000002</v>
      </c>
      <c r="ER491">
        <v>3.9</v>
      </c>
      <c r="ES491">
        <v>3383.76</v>
      </c>
      <c r="ET491" s="11">
        <f>BC491+BJ491+Y491+DL491</f>
        <v>164</v>
      </c>
      <c r="EU491" s="6">
        <f>IF(DK491&gt;0,(BC491+BI491)/DK491,0)</f>
        <v>8.3333333333333339</v>
      </c>
      <c r="EV491" s="6">
        <f>(DP491+DQ491)/AB491*60</f>
        <v>115.44698886738794</v>
      </c>
      <c r="EW491" s="6">
        <v>51.8</v>
      </c>
      <c r="EX491">
        <v>0.63</v>
      </c>
    </row>
    <row r="492" spans="1:154">
      <c r="A492" s="5">
        <v>1000000</v>
      </c>
      <c r="B492" t="s">
        <v>1791</v>
      </c>
      <c r="C492" t="s">
        <v>806</v>
      </c>
      <c r="E492" t="s">
        <v>388</v>
      </c>
      <c r="F492" t="s">
        <v>242</v>
      </c>
      <c r="G492">
        <v>74</v>
      </c>
      <c r="H492">
        <v>196</v>
      </c>
      <c r="I492">
        <v>2011</v>
      </c>
      <c r="J492">
        <v>2</v>
      </c>
      <c r="K492">
        <v>41</v>
      </c>
      <c r="L492" t="s">
        <v>146</v>
      </c>
      <c r="M492" t="s">
        <v>1792</v>
      </c>
      <c r="N492" t="s">
        <v>1793</v>
      </c>
      <c r="O492" t="s">
        <v>279</v>
      </c>
      <c r="P492" t="s">
        <v>261</v>
      </c>
      <c r="Q492">
        <v>51</v>
      </c>
      <c r="R492">
        <v>1</v>
      </c>
      <c r="S492">
        <v>10</v>
      </c>
      <c r="T492">
        <v>5</v>
      </c>
      <c r="U492">
        <v>5</v>
      </c>
      <c r="V492">
        <v>11</v>
      </c>
      <c r="W492">
        <v>5</v>
      </c>
      <c r="X492" s="6">
        <v>3.7</v>
      </c>
      <c r="Y492">
        <v>18</v>
      </c>
      <c r="Z492">
        <v>830</v>
      </c>
      <c r="AA492">
        <v>35352</v>
      </c>
      <c r="AB492" s="6">
        <v>588.17999999999995</v>
      </c>
      <c r="AC492" s="7">
        <v>11.55</v>
      </c>
      <c r="AD492" s="7">
        <f>AVERAGE(AA492/60/Q492,AB492/Q492,AC492)</f>
        <v>11.54529411764706</v>
      </c>
      <c r="AE492" s="8">
        <v>0.23204197569827995</v>
      </c>
      <c r="AF492" s="8">
        <v>0.52380952380952384</v>
      </c>
      <c r="AG492" s="8">
        <v>7.720588235294118E-2</v>
      </c>
      <c r="AH492" s="9">
        <f>1-EA492/DU492</f>
        <v>0.93273542600896864</v>
      </c>
      <c r="AI492" s="10">
        <f>(AG492+AH492)*1000</f>
        <v>1009.9413083619097</v>
      </c>
      <c r="AJ492" s="7">
        <f>DZ492/AB492*60</f>
        <v>2.1422013669284916</v>
      </c>
      <c r="AK492" s="7">
        <f>EA492/AB492*60</f>
        <v>1.530143833520351</v>
      </c>
      <c r="AL492" s="8">
        <f>IF(DZ492+EA492&gt;0,DZ492/(DZ492+EA492),0)</f>
        <v>0.58333333333333337</v>
      </c>
      <c r="AM492" s="11">
        <f>DZ492-EA492</f>
        <v>6</v>
      </c>
      <c r="AN492" s="7">
        <f>AJ492-AK492</f>
        <v>0.61205753340814062</v>
      </c>
      <c r="AO492">
        <v>104</v>
      </c>
      <c r="AP492">
        <v>104</v>
      </c>
      <c r="AQ492">
        <v>83</v>
      </c>
      <c r="AR492">
        <v>55</v>
      </c>
      <c r="AS492">
        <v>55</v>
      </c>
      <c r="AT492">
        <v>55</v>
      </c>
      <c r="AU492" s="6">
        <v>6.3</v>
      </c>
      <c r="AV492">
        <v>22</v>
      </c>
      <c r="AW492">
        <v>9</v>
      </c>
      <c r="AX492">
        <v>4</v>
      </c>
      <c r="AY492" s="11">
        <f>AW492+AX492</f>
        <v>13</v>
      </c>
      <c r="AZ492" s="6">
        <v>26.890899999999998</v>
      </c>
      <c r="BA492" s="6">
        <v>23.48</v>
      </c>
      <c r="BB492" s="6">
        <v>106.4</v>
      </c>
      <c r="BC492">
        <v>98</v>
      </c>
      <c r="BD492">
        <v>98</v>
      </c>
      <c r="BE492">
        <v>82</v>
      </c>
      <c r="BF492" s="11">
        <f>BD492-BE492</f>
        <v>16</v>
      </c>
      <c r="BG492">
        <v>28</v>
      </c>
      <c r="BH492">
        <v>7</v>
      </c>
      <c r="BI492">
        <v>13</v>
      </c>
      <c r="BJ492">
        <v>19</v>
      </c>
      <c r="BK492">
        <v>7</v>
      </c>
      <c r="BL492">
        <v>13</v>
      </c>
      <c r="BM492">
        <v>19</v>
      </c>
      <c r="BN492" s="8">
        <f>BM492/DQ492</f>
        <v>4.2792792792792793E-2</v>
      </c>
      <c r="BO492">
        <v>5</v>
      </c>
      <c r="BP492">
        <v>5</v>
      </c>
      <c r="BQ492">
        <v>5</v>
      </c>
      <c r="BR492">
        <v>5</v>
      </c>
      <c r="BS492" s="8">
        <f>IF(BO492+BP492&gt;0,BO492/(BO492+BP492),0)</f>
        <v>0.5</v>
      </c>
      <c r="BT492" s="8">
        <f>(BQ492+BR492)/(EH492+EI492)</f>
        <v>2.0080321285140562E-2</v>
      </c>
      <c r="BU492">
        <v>2</v>
      </c>
      <c r="BV492">
        <v>1</v>
      </c>
      <c r="BW492">
        <v>1</v>
      </c>
      <c r="BX492">
        <v>2</v>
      </c>
      <c r="BY492">
        <v>2</v>
      </c>
      <c r="BZ492">
        <v>2</v>
      </c>
      <c r="CA492">
        <v>3</v>
      </c>
      <c r="CB492">
        <v>4</v>
      </c>
      <c r="CC492">
        <v>0</v>
      </c>
      <c r="CD492">
        <v>0</v>
      </c>
      <c r="CE492">
        <v>3</v>
      </c>
      <c r="CF492">
        <v>4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1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3</v>
      </c>
      <c r="CV492">
        <v>1</v>
      </c>
      <c r="CW492">
        <v>24</v>
      </c>
      <c r="CX492">
        <v>8</v>
      </c>
      <c r="CY492">
        <v>0</v>
      </c>
      <c r="CZ492">
        <v>6</v>
      </c>
      <c r="DA492">
        <v>2</v>
      </c>
      <c r="DB492">
        <v>6</v>
      </c>
      <c r="DC492">
        <v>3</v>
      </c>
      <c r="DD492">
        <v>30</v>
      </c>
      <c r="DE492">
        <v>8</v>
      </c>
      <c r="DF492">
        <v>10</v>
      </c>
      <c r="DG492">
        <v>8</v>
      </c>
      <c r="DH492">
        <v>7</v>
      </c>
      <c r="DI492" s="11">
        <f>DF492-DE492</f>
        <v>2</v>
      </c>
      <c r="DJ492" s="6">
        <v>-0.7651242747</v>
      </c>
      <c r="DK492">
        <v>8</v>
      </c>
      <c r="DL492">
        <v>0</v>
      </c>
      <c r="DM492">
        <v>0</v>
      </c>
      <c r="DN492">
        <v>0</v>
      </c>
      <c r="DO492">
        <v>0</v>
      </c>
      <c r="DP492">
        <v>519</v>
      </c>
      <c r="DQ492">
        <v>444</v>
      </c>
      <c r="DR492">
        <v>394</v>
      </c>
      <c r="DS492">
        <v>324</v>
      </c>
      <c r="DT492">
        <v>272</v>
      </c>
      <c r="DU492">
        <v>223</v>
      </c>
      <c r="DV492" s="6">
        <v>22.55</v>
      </c>
      <c r="DW492" s="6">
        <v>17.05</v>
      </c>
      <c r="DX492">
        <v>60</v>
      </c>
      <c r="DY492">
        <v>44</v>
      </c>
      <c r="DZ492">
        <v>21</v>
      </c>
      <c r="EA492">
        <v>15</v>
      </c>
      <c r="EB492">
        <v>21</v>
      </c>
      <c r="EC492">
        <v>11</v>
      </c>
      <c r="ED492">
        <v>16</v>
      </c>
      <c r="EE492">
        <v>16</v>
      </c>
      <c r="EF492" s="11">
        <f>EB492+ED492</f>
        <v>37</v>
      </c>
      <c r="EG492" s="11">
        <f>EC492+EE492</f>
        <v>27</v>
      </c>
      <c r="EH492">
        <v>269</v>
      </c>
      <c r="EI492">
        <v>229</v>
      </c>
      <c r="EJ492">
        <v>314</v>
      </c>
      <c r="EK492">
        <v>286</v>
      </c>
      <c r="EL492">
        <v>50</v>
      </c>
      <c r="EM492">
        <v>62</v>
      </c>
      <c r="EN492">
        <v>36</v>
      </c>
      <c r="EO492">
        <v>46</v>
      </c>
      <c r="EP492">
        <v>-0.30000000000000004</v>
      </c>
      <c r="EQ492">
        <v>0.9</v>
      </c>
      <c r="ER492">
        <v>0.60000000000000009</v>
      </c>
      <c r="ES492">
        <v>1946.62</v>
      </c>
      <c r="ET492" s="11">
        <f>BC492+BJ492+Y492+DL492</f>
        <v>135</v>
      </c>
      <c r="EU492" s="6">
        <f>IF(DK492&gt;0,(BC492+BI492)/DK492,0)</f>
        <v>13.875</v>
      </c>
      <c r="EV492" s="6">
        <f>(DP492+DQ492)/AB492*60</f>
        <v>98.235234112006538</v>
      </c>
      <c r="EW492" s="6">
        <v>15</v>
      </c>
      <c r="EX492">
        <v>0.28999999999999998</v>
      </c>
    </row>
    <row r="493" spans="1:154">
      <c r="A493" s="5">
        <v>575000</v>
      </c>
      <c r="B493" t="s">
        <v>1794</v>
      </c>
      <c r="C493" t="s">
        <v>1795</v>
      </c>
      <c r="D493" t="s">
        <v>144</v>
      </c>
      <c r="E493" t="s">
        <v>145</v>
      </c>
      <c r="F493" t="s">
        <v>145</v>
      </c>
      <c r="G493">
        <v>70</v>
      </c>
      <c r="H493">
        <v>190</v>
      </c>
      <c r="I493">
        <v>2009</v>
      </c>
      <c r="J493">
        <v>5</v>
      </c>
      <c r="K493">
        <v>139</v>
      </c>
      <c r="L493" t="s">
        <v>154</v>
      </c>
      <c r="M493" t="s">
        <v>1796</v>
      </c>
      <c r="N493" t="s">
        <v>326</v>
      </c>
      <c r="O493" t="s">
        <v>198</v>
      </c>
      <c r="P493" t="s">
        <v>199</v>
      </c>
      <c r="Q493">
        <v>39</v>
      </c>
      <c r="R493">
        <v>2</v>
      </c>
      <c r="S493">
        <v>2</v>
      </c>
      <c r="T493">
        <v>2</v>
      </c>
      <c r="U493">
        <v>0</v>
      </c>
      <c r="V493">
        <v>4</v>
      </c>
      <c r="W493">
        <v>1</v>
      </c>
      <c r="X493" s="6">
        <v>-0.2</v>
      </c>
      <c r="Y493">
        <v>29</v>
      </c>
      <c r="Z493">
        <v>572</v>
      </c>
      <c r="AA493">
        <v>22627</v>
      </c>
      <c r="AB493" s="6">
        <v>377.09</v>
      </c>
      <c r="AC493" s="7">
        <v>9.6666666666999994</v>
      </c>
      <c r="AD493" s="7">
        <f>AVERAGE(AA493/60/Q493,AB493/Q493,AC493)</f>
        <v>9.6684330484441592</v>
      </c>
      <c r="AE493" s="8">
        <v>0.18610148746952512</v>
      </c>
      <c r="AF493" s="8">
        <v>0.5</v>
      </c>
      <c r="AG493" s="8">
        <v>5.4054054054054057E-2</v>
      </c>
      <c r="AH493" s="9">
        <f>1-EA493/DU493</f>
        <v>0.96</v>
      </c>
      <c r="AI493" s="10">
        <f>(AG493+AH493)*1000</f>
        <v>1014.0540540540539</v>
      </c>
      <c r="AJ493" s="7">
        <f>DZ493/AB493*60</f>
        <v>1.2729056723859027</v>
      </c>
      <c r="AK493" s="7">
        <f>EA493/AB493*60</f>
        <v>1.1137924633376648</v>
      </c>
      <c r="AL493" s="8">
        <f>IF(DZ493+EA493&gt;0,DZ493/(DZ493+EA493),0)</f>
        <v>0.53333333333333333</v>
      </c>
      <c r="AM493" s="11">
        <f>DZ493-EA493</f>
        <v>1</v>
      </c>
      <c r="AN493" s="7">
        <f>AJ493-AK493</f>
        <v>0.15911320904823789</v>
      </c>
      <c r="AO493">
        <v>66</v>
      </c>
      <c r="AP493">
        <v>66</v>
      </c>
      <c r="AQ493">
        <v>48</v>
      </c>
      <c r="AR493">
        <v>34</v>
      </c>
      <c r="AS493">
        <v>34</v>
      </c>
      <c r="AT493">
        <v>34</v>
      </c>
      <c r="AU493" s="6">
        <v>4.7699999999999996</v>
      </c>
      <c r="AV493">
        <v>13</v>
      </c>
      <c r="AW493">
        <v>8</v>
      </c>
      <c r="AX493">
        <v>7</v>
      </c>
      <c r="AY493" s="11">
        <f>AW493+AX493</f>
        <v>15</v>
      </c>
      <c r="AZ493" s="6">
        <v>26.323499999999999</v>
      </c>
      <c r="BA493" s="6">
        <v>23.47</v>
      </c>
      <c r="BB493" s="6">
        <v>99.3</v>
      </c>
      <c r="BC493">
        <v>83</v>
      </c>
      <c r="BD493">
        <v>83</v>
      </c>
      <c r="BE493">
        <v>62</v>
      </c>
      <c r="BF493" s="11">
        <f>BD493-BE493</f>
        <v>21</v>
      </c>
      <c r="BG493">
        <v>14</v>
      </c>
      <c r="BH493">
        <v>5</v>
      </c>
      <c r="BI493">
        <v>6</v>
      </c>
      <c r="BJ493">
        <v>19</v>
      </c>
      <c r="BK493">
        <v>5</v>
      </c>
      <c r="BL493">
        <v>6</v>
      </c>
      <c r="BM493">
        <v>19</v>
      </c>
      <c r="BN493" s="8">
        <f>BM493/DQ493</f>
        <v>5.5393586005830907E-2</v>
      </c>
      <c r="BO493">
        <v>133</v>
      </c>
      <c r="BP493">
        <v>109</v>
      </c>
      <c r="BQ493">
        <v>133</v>
      </c>
      <c r="BR493">
        <v>109</v>
      </c>
      <c r="BS493" s="8">
        <f>IF(BO493+BP493&gt;0,BO493/(BO493+BP493),0)</f>
        <v>0.54958677685950408</v>
      </c>
      <c r="BT493" s="8">
        <f>(BQ493+BR493)/(EH493+EI493)</f>
        <v>0.55760368663594473</v>
      </c>
      <c r="BU493">
        <v>92</v>
      </c>
      <c r="BV493">
        <v>70</v>
      </c>
      <c r="BW493">
        <v>14</v>
      </c>
      <c r="BX493">
        <v>22</v>
      </c>
      <c r="BY493">
        <v>27</v>
      </c>
      <c r="BZ493">
        <v>17</v>
      </c>
      <c r="CA493">
        <v>46</v>
      </c>
      <c r="CB493">
        <v>31</v>
      </c>
      <c r="CC493">
        <v>31</v>
      </c>
      <c r="CD493">
        <v>27</v>
      </c>
      <c r="CE493">
        <v>82</v>
      </c>
      <c r="CF493">
        <v>69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1</v>
      </c>
      <c r="CR493">
        <v>0</v>
      </c>
      <c r="CS493">
        <v>1</v>
      </c>
      <c r="CT493">
        <v>0</v>
      </c>
      <c r="CU493">
        <v>0</v>
      </c>
      <c r="CV493">
        <v>3</v>
      </c>
      <c r="CW493">
        <v>11</v>
      </c>
      <c r="CX493">
        <v>9</v>
      </c>
      <c r="CY493">
        <v>0</v>
      </c>
      <c r="CZ493">
        <v>2</v>
      </c>
      <c r="DA493">
        <v>2</v>
      </c>
      <c r="DB493">
        <v>1</v>
      </c>
      <c r="DC493">
        <v>1</v>
      </c>
      <c r="DD493">
        <v>19</v>
      </c>
      <c r="DE493">
        <v>10</v>
      </c>
      <c r="DF493">
        <v>13</v>
      </c>
      <c r="DG493">
        <v>7</v>
      </c>
      <c r="DH493">
        <v>9</v>
      </c>
      <c r="DI493" s="11">
        <f>DF493-DE493</f>
        <v>3</v>
      </c>
      <c r="DJ493" s="6">
        <v>2.0356097811999998</v>
      </c>
      <c r="DK493">
        <v>7</v>
      </c>
      <c r="DL493">
        <v>3</v>
      </c>
      <c r="DM493">
        <v>0</v>
      </c>
      <c r="DN493">
        <v>0</v>
      </c>
      <c r="DO493">
        <v>0</v>
      </c>
      <c r="DP493">
        <v>308</v>
      </c>
      <c r="DQ493">
        <v>343</v>
      </c>
      <c r="DR493">
        <v>227</v>
      </c>
      <c r="DS493">
        <v>248</v>
      </c>
      <c r="DT493">
        <v>148</v>
      </c>
      <c r="DU493">
        <v>175</v>
      </c>
      <c r="DV493" s="6">
        <v>13.84</v>
      </c>
      <c r="DW493" s="6">
        <v>12.9</v>
      </c>
      <c r="DX493">
        <v>33</v>
      </c>
      <c r="DY493">
        <v>33</v>
      </c>
      <c r="DZ493">
        <v>8</v>
      </c>
      <c r="EA493">
        <v>7</v>
      </c>
      <c r="EB493">
        <v>18</v>
      </c>
      <c r="EC493">
        <v>10</v>
      </c>
      <c r="ED493">
        <v>19</v>
      </c>
      <c r="EE493">
        <v>25</v>
      </c>
      <c r="EF493" s="11">
        <f>EB493+ED493</f>
        <v>37</v>
      </c>
      <c r="EG493" s="11">
        <f>EC493+EE493</f>
        <v>35</v>
      </c>
      <c r="EH493">
        <v>225</v>
      </c>
      <c r="EI493">
        <v>209</v>
      </c>
      <c r="EJ493">
        <v>269</v>
      </c>
      <c r="EK493">
        <v>202</v>
      </c>
      <c r="EL493">
        <v>40</v>
      </c>
      <c r="EM493">
        <v>25</v>
      </c>
      <c r="EN493">
        <v>27</v>
      </c>
      <c r="EO493">
        <v>23</v>
      </c>
      <c r="EP493">
        <v>-0.4</v>
      </c>
      <c r="EQ493">
        <v>0.5</v>
      </c>
      <c r="ER493">
        <v>0.1</v>
      </c>
      <c r="ES493">
        <v>1649.17</v>
      </c>
      <c r="ET493" s="11">
        <f>BC493+BJ493+Y493+DL493</f>
        <v>134</v>
      </c>
      <c r="EU493" s="6">
        <f>IF(DK493&gt;0,(BC493+BI493)/DK493,0)</f>
        <v>12.714285714285714</v>
      </c>
      <c r="EV493" s="6">
        <f>(DP493+DQ493)/AB493*60</f>
        <v>103.58269909040283</v>
      </c>
      <c r="EW493" s="6">
        <v>6.1</v>
      </c>
      <c r="EX493">
        <v>0.16</v>
      </c>
    </row>
    <row r="494" spans="1:154">
      <c r="A494" s="5">
        <v>5750000</v>
      </c>
      <c r="B494" t="s">
        <v>1797</v>
      </c>
      <c r="C494" t="s">
        <v>1798</v>
      </c>
      <c r="D494" t="s">
        <v>159</v>
      </c>
      <c r="E494" t="s">
        <v>160</v>
      </c>
      <c r="F494" t="s">
        <v>160</v>
      </c>
      <c r="G494">
        <v>73</v>
      </c>
      <c r="H494">
        <v>200</v>
      </c>
      <c r="I494">
        <v>2005</v>
      </c>
      <c r="J494">
        <v>1</v>
      </c>
      <c r="K494">
        <v>28</v>
      </c>
      <c r="L494" t="s">
        <v>154</v>
      </c>
      <c r="M494" t="s">
        <v>1799</v>
      </c>
      <c r="N494" t="s">
        <v>456</v>
      </c>
      <c r="O494" t="s">
        <v>149</v>
      </c>
      <c r="P494" t="s">
        <v>173</v>
      </c>
      <c r="Q494">
        <v>78</v>
      </c>
      <c r="R494">
        <v>5</v>
      </c>
      <c r="S494">
        <v>34</v>
      </c>
      <c r="T494">
        <v>17</v>
      </c>
      <c r="U494">
        <v>17</v>
      </c>
      <c r="V494">
        <v>39</v>
      </c>
      <c r="W494">
        <v>20</v>
      </c>
      <c r="X494" s="6">
        <v>4.4000000000000004</v>
      </c>
      <c r="Y494">
        <v>32</v>
      </c>
      <c r="Z494">
        <v>2030</v>
      </c>
      <c r="AA494">
        <v>103784</v>
      </c>
      <c r="AB494" s="6">
        <v>1723.19</v>
      </c>
      <c r="AC494" s="7">
        <v>22.183333333299998</v>
      </c>
      <c r="AD494" s="7">
        <f>AVERAGE(AA494/60/Q494,AB494/Q494,AC494)</f>
        <v>22.150527065515956</v>
      </c>
      <c r="AE494" s="8">
        <v>0.37187004326855638</v>
      </c>
      <c r="AF494" s="8">
        <v>0.47560975609756095</v>
      </c>
      <c r="AG494" s="8">
        <v>9.5906432748538009E-2</v>
      </c>
      <c r="AH494" s="9">
        <f>1-EA494/DU494</f>
        <v>0.9167750325097529</v>
      </c>
      <c r="AI494" s="10">
        <f>(AG494+AH494)*1000</f>
        <v>1012.6814652582909</v>
      </c>
      <c r="AJ494" s="7">
        <f>DZ494/AB494*60</f>
        <v>2.8551697723408331</v>
      </c>
      <c r="AK494" s="7">
        <f>EA494/AB494*60</f>
        <v>2.2284251881684551</v>
      </c>
      <c r="AL494" s="8">
        <f>IF(DZ494+EA494&gt;0,DZ494/(DZ494+EA494),0)</f>
        <v>0.56164383561643838</v>
      </c>
      <c r="AM494" s="11">
        <f>DZ494-EA494</f>
        <v>18</v>
      </c>
      <c r="AN494" s="7">
        <f>AJ494-AK494</f>
        <v>0.62674458417237799</v>
      </c>
      <c r="AO494">
        <v>340</v>
      </c>
      <c r="AP494">
        <v>340</v>
      </c>
      <c r="AQ494">
        <v>216</v>
      </c>
      <c r="AR494">
        <v>154</v>
      </c>
      <c r="AS494">
        <v>154</v>
      </c>
      <c r="AT494">
        <v>154</v>
      </c>
      <c r="AU494" s="6">
        <v>6.82</v>
      </c>
      <c r="AV494">
        <v>10</v>
      </c>
      <c r="AW494">
        <v>5</v>
      </c>
      <c r="AX494">
        <v>23</v>
      </c>
      <c r="AY494" s="11">
        <f>AW494+AX494</f>
        <v>28</v>
      </c>
      <c r="AZ494" s="6">
        <v>51.707799999999999</v>
      </c>
      <c r="BA494" s="6">
        <v>46.84</v>
      </c>
      <c r="BB494" s="6">
        <v>323</v>
      </c>
      <c r="BC494">
        <v>147</v>
      </c>
      <c r="BD494">
        <v>147</v>
      </c>
      <c r="BE494">
        <v>135</v>
      </c>
      <c r="BF494" s="11">
        <f>BD494-BE494</f>
        <v>12</v>
      </c>
      <c r="BG494">
        <v>62</v>
      </c>
      <c r="BH494">
        <v>67</v>
      </c>
      <c r="BI494">
        <v>36</v>
      </c>
      <c r="BJ494">
        <v>93</v>
      </c>
      <c r="BK494">
        <v>67</v>
      </c>
      <c r="BL494">
        <v>36</v>
      </c>
      <c r="BM494">
        <v>93</v>
      </c>
      <c r="BN494" s="8">
        <f>BM494/DQ494</f>
        <v>6.5126050420168072E-2</v>
      </c>
      <c r="BO494">
        <v>0</v>
      </c>
      <c r="BP494">
        <v>0</v>
      </c>
      <c r="BQ494">
        <v>0</v>
      </c>
      <c r="BR494">
        <v>0</v>
      </c>
      <c r="BS494" s="8">
        <f>IF(BO494+BP494&gt;0,BO494/(BO494+BP494),0)</f>
        <v>0</v>
      </c>
      <c r="BT494" s="8">
        <f>(BQ494+BR494)/(EH494+EI494)</f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2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2</v>
      </c>
      <c r="CP494">
        <v>0</v>
      </c>
      <c r="CQ494">
        <v>0</v>
      </c>
      <c r="CR494">
        <v>0</v>
      </c>
      <c r="CS494">
        <v>3</v>
      </c>
      <c r="CT494">
        <v>0</v>
      </c>
      <c r="CU494">
        <v>1</v>
      </c>
      <c r="CV494">
        <v>5</v>
      </c>
      <c r="CW494">
        <v>56</v>
      </c>
      <c r="CX494">
        <v>1</v>
      </c>
      <c r="CY494">
        <v>0</v>
      </c>
      <c r="CZ494">
        <v>57</v>
      </c>
      <c r="DA494">
        <v>25</v>
      </c>
      <c r="DB494">
        <v>1</v>
      </c>
      <c r="DC494">
        <v>0</v>
      </c>
      <c r="DD494">
        <v>70</v>
      </c>
      <c r="DE494">
        <v>16</v>
      </c>
      <c r="DF494">
        <v>6</v>
      </c>
      <c r="DG494">
        <v>16</v>
      </c>
      <c r="DH494">
        <v>4</v>
      </c>
      <c r="DI494" s="11">
        <f>DF494-DE494</f>
        <v>-10</v>
      </c>
      <c r="DJ494" s="6">
        <v>-1.5956773200000001</v>
      </c>
      <c r="DK494">
        <v>16</v>
      </c>
      <c r="DL494">
        <v>0</v>
      </c>
      <c r="DM494">
        <v>0</v>
      </c>
      <c r="DN494">
        <v>0</v>
      </c>
      <c r="DO494">
        <v>0</v>
      </c>
      <c r="DP494">
        <v>1603</v>
      </c>
      <c r="DQ494">
        <v>1428</v>
      </c>
      <c r="DR494">
        <v>1178</v>
      </c>
      <c r="DS494">
        <v>1089</v>
      </c>
      <c r="DT494">
        <v>855</v>
      </c>
      <c r="DU494">
        <v>769</v>
      </c>
      <c r="DV494" s="6">
        <v>74.42</v>
      </c>
      <c r="DW494" s="6">
        <v>78.849999999999994</v>
      </c>
      <c r="DX494">
        <v>250</v>
      </c>
      <c r="DY494">
        <v>291</v>
      </c>
      <c r="DZ494">
        <v>82</v>
      </c>
      <c r="EA494">
        <v>64</v>
      </c>
      <c r="EB494">
        <v>57</v>
      </c>
      <c r="EC494">
        <v>66</v>
      </c>
      <c r="ED494">
        <v>82</v>
      </c>
      <c r="EE494">
        <v>81</v>
      </c>
      <c r="EF494" s="11">
        <f>EB494+ED494</f>
        <v>139</v>
      </c>
      <c r="EG494" s="11">
        <f>EC494+EE494</f>
        <v>147</v>
      </c>
      <c r="EH494">
        <v>838</v>
      </c>
      <c r="EI494">
        <v>865</v>
      </c>
      <c r="EJ494">
        <v>609</v>
      </c>
      <c r="EK494">
        <v>569</v>
      </c>
      <c r="EL494">
        <v>313</v>
      </c>
      <c r="EM494">
        <v>228</v>
      </c>
      <c r="EN494">
        <v>106</v>
      </c>
      <c r="EO494">
        <v>109</v>
      </c>
      <c r="EP494">
        <v>2.7</v>
      </c>
      <c r="EQ494">
        <v>4.8</v>
      </c>
      <c r="ER494">
        <v>7.4</v>
      </c>
      <c r="ES494">
        <v>2910.66</v>
      </c>
      <c r="ET494" s="11">
        <f>BC494+BJ494+Y494+DL494</f>
        <v>272</v>
      </c>
      <c r="EU494" s="6">
        <f>IF(DK494&gt;0,(BC494+BI494)/DK494,0)</f>
        <v>11.4375</v>
      </c>
      <c r="EV494" s="6">
        <f>(DP494+DQ494)/AB494*60</f>
        <v>105.53682414591543</v>
      </c>
      <c r="EW494" s="6">
        <v>52.5</v>
      </c>
      <c r="EX494">
        <v>0.67</v>
      </c>
    </row>
    <row r="495" spans="1:154">
      <c r="A495" s="5">
        <v>1250000</v>
      </c>
      <c r="B495" t="s">
        <v>1800</v>
      </c>
      <c r="C495" t="s">
        <v>315</v>
      </c>
      <c r="D495" t="s">
        <v>221</v>
      </c>
      <c r="E495" t="s">
        <v>145</v>
      </c>
      <c r="F495" t="s">
        <v>145</v>
      </c>
      <c r="G495">
        <v>73</v>
      </c>
      <c r="H495">
        <v>200</v>
      </c>
      <c r="I495">
        <v>2010</v>
      </c>
      <c r="J495">
        <v>1</v>
      </c>
      <c r="K495">
        <v>23</v>
      </c>
      <c r="L495" t="s">
        <v>154</v>
      </c>
      <c r="M495" t="s">
        <v>1801</v>
      </c>
      <c r="N495" t="s">
        <v>469</v>
      </c>
      <c r="O495" t="s">
        <v>149</v>
      </c>
      <c r="P495" t="s">
        <v>225</v>
      </c>
      <c r="Q495">
        <v>82</v>
      </c>
      <c r="R495">
        <v>4</v>
      </c>
      <c r="S495">
        <v>13</v>
      </c>
      <c r="T495">
        <v>3</v>
      </c>
      <c r="U495">
        <v>10</v>
      </c>
      <c r="V495">
        <v>17</v>
      </c>
      <c r="W495">
        <v>0</v>
      </c>
      <c r="X495" s="6">
        <v>-5.6</v>
      </c>
      <c r="Y495">
        <v>10</v>
      </c>
      <c r="Z495">
        <v>1896</v>
      </c>
      <c r="AA495">
        <v>91319</v>
      </c>
      <c r="AB495" s="6">
        <v>1515.72</v>
      </c>
      <c r="AC495" s="7">
        <v>18.566666666700002</v>
      </c>
      <c r="AD495" s="7">
        <f>AVERAGE(AA495/60/Q495,AB495/Q495,AC495)</f>
        <v>18.537276422775339</v>
      </c>
      <c r="AE495" s="8">
        <v>0.3314896827740052</v>
      </c>
      <c r="AF495" s="8">
        <v>0.34693877551020408</v>
      </c>
      <c r="AG495" s="8">
        <v>7.6802507836990594E-2</v>
      </c>
      <c r="AH495" s="9">
        <f>1-EA495/DU495</f>
        <v>0.91766109785202865</v>
      </c>
      <c r="AI495" s="10">
        <f>(AG495+AH495)*1000</f>
        <v>994.46360568901923</v>
      </c>
      <c r="AJ495" s="7">
        <f>DZ495/AB495*60</f>
        <v>1.9396722349774365</v>
      </c>
      <c r="AK495" s="7">
        <f>EA495/AB495*60</f>
        <v>2.7313751880294515</v>
      </c>
      <c r="AL495" s="8">
        <f>IF(DZ495+EA495&gt;0,DZ495/(DZ495+EA495),0)</f>
        <v>0.4152542372881356</v>
      </c>
      <c r="AM495" s="11">
        <f>DZ495-EA495</f>
        <v>-20</v>
      </c>
      <c r="AN495" s="7">
        <f>AJ495-AK495</f>
        <v>-0.79170295305201499</v>
      </c>
      <c r="AO495">
        <v>172</v>
      </c>
      <c r="AP495">
        <v>172</v>
      </c>
      <c r="AQ495">
        <v>124</v>
      </c>
      <c r="AR495">
        <v>86</v>
      </c>
      <c r="AS495">
        <v>86</v>
      </c>
      <c r="AT495">
        <v>86</v>
      </c>
      <c r="AU495" s="6">
        <v>4.01</v>
      </c>
      <c r="AV495">
        <v>5</v>
      </c>
      <c r="AW495">
        <v>3</v>
      </c>
      <c r="AX495">
        <v>3</v>
      </c>
      <c r="AY495" s="11">
        <f>AW495+AX495</f>
        <v>6</v>
      </c>
      <c r="AZ495" s="6">
        <v>45.709299999999999</v>
      </c>
      <c r="BA495" s="6">
        <v>44.46</v>
      </c>
      <c r="BB495" s="6">
        <v>72.099999999999994</v>
      </c>
      <c r="BC495">
        <v>72</v>
      </c>
      <c r="BD495">
        <v>72</v>
      </c>
      <c r="BE495">
        <v>77</v>
      </c>
      <c r="BF495" s="11">
        <f>BD495-BE495</f>
        <v>-5</v>
      </c>
      <c r="BG495">
        <v>38</v>
      </c>
      <c r="BH495">
        <v>36</v>
      </c>
      <c r="BI495">
        <v>31</v>
      </c>
      <c r="BJ495">
        <v>99</v>
      </c>
      <c r="BK495">
        <v>36</v>
      </c>
      <c r="BL495">
        <v>31</v>
      </c>
      <c r="BM495">
        <v>99</v>
      </c>
      <c r="BN495" s="8">
        <f>BM495/DQ495</f>
        <v>6.991525423728813E-2</v>
      </c>
      <c r="BO495">
        <v>0</v>
      </c>
      <c r="BP495">
        <v>1</v>
      </c>
      <c r="BQ495">
        <v>0</v>
      </c>
      <c r="BR495">
        <v>1</v>
      </c>
      <c r="BS495" s="8">
        <f>IF(BO495+BP495&gt;0,BO495/(BO495+BP495),0)</f>
        <v>0</v>
      </c>
      <c r="BT495" s="8">
        <f>(BQ495+BR495)/(EH495+EI495)</f>
        <v>6.6755674232309744E-4</v>
      </c>
      <c r="BU495">
        <v>0</v>
      </c>
      <c r="BV495">
        <v>1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1</v>
      </c>
      <c r="CE495">
        <v>0</v>
      </c>
      <c r="CF495">
        <v>1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1</v>
      </c>
      <c r="CP495">
        <v>0</v>
      </c>
      <c r="CQ495">
        <v>1</v>
      </c>
      <c r="CR495">
        <v>0</v>
      </c>
      <c r="CS495">
        <v>2</v>
      </c>
      <c r="CT495">
        <v>0</v>
      </c>
      <c r="CU495">
        <v>0</v>
      </c>
      <c r="CV495">
        <v>5</v>
      </c>
      <c r="CW495">
        <v>33</v>
      </c>
      <c r="CX495">
        <v>1</v>
      </c>
      <c r="CY495">
        <v>1</v>
      </c>
      <c r="CZ495">
        <v>32</v>
      </c>
      <c r="DA495">
        <v>13</v>
      </c>
      <c r="DB495">
        <v>1</v>
      </c>
      <c r="DC495">
        <v>0</v>
      </c>
      <c r="DD495">
        <v>38</v>
      </c>
      <c r="DE495">
        <v>5</v>
      </c>
      <c r="DF495">
        <v>5</v>
      </c>
      <c r="DG495">
        <v>5</v>
      </c>
      <c r="DH495">
        <v>5</v>
      </c>
      <c r="DI495" s="11">
        <f>DF495-DE495</f>
        <v>0</v>
      </c>
      <c r="DJ495" s="6">
        <v>7.3407809400000001</v>
      </c>
      <c r="DK495">
        <v>5</v>
      </c>
      <c r="DL495">
        <v>0</v>
      </c>
      <c r="DM495">
        <v>0</v>
      </c>
      <c r="DN495">
        <v>0</v>
      </c>
      <c r="DO495">
        <v>0</v>
      </c>
      <c r="DP495">
        <v>1143</v>
      </c>
      <c r="DQ495">
        <v>1416</v>
      </c>
      <c r="DR495">
        <v>897</v>
      </c>
      <c r="DS495">
        <v>1100</v>
      </c>
      <c r="DT495">
        <v>638</v>
      </c>
      <c r="DU495">
        <v>838</v>
      </c>
      <c r="DV495" s="6">
        <v>48.44</v>
      </c>
      <c r="DW495" s="6">
        <v>71.98</v>
      </c>
      <c r="DX495">
        <v>144</v>
      </c>
      <c r="DY495">
        <v>236</v>
      </c>
      <c r="DZ495">
        <v>49</v>
      </c>
      <c r="EA495">
        <v>69</v>
      </c>
      <c r="EB495">
        <v>31</v>
      </c>
      <c r="EC495">
        <v>57</v>
      </c>
      <c r="ED495">
        <v>59</v>
      </c>
      <c r="EE495">
        <v>46</v>
      </c>
      <c r="EF495" s="11">
        <f>EB495+ED495</f>
        <v>90</v>
      </c>
      <c r="EG495" s="11">
        <f>EC495+EE495</f>
        <v>103</v>
      </c>
      <c r="EH495">
        <v>718</v>
      </c>
      <c r="EI495">
        <v>780</v>
      </c>
      <c r="EJ495">
        <v>518</v>
      </c>
      <c r="EK495">
        <v>444</v>
      </c>
      <c r="EL495">
        <v>235</v>
      </c>
      <c r="EM495">
        <v>213</v>
      </c>
      <c r="EN495">
        <v>81</v>
      </c>
      <c r="EO495">
        <v>86</v>
      </c>
      <c r="EP495">
        <v>0.4</v>
      </c>
      <c r="EQ495">
        <v>3.8</v>
      </c>
      <c r="ER495">
        <v>4.3</v>
      </c>
      <c r="ES495">
        <v>3056.73</v>
      </c>
      <c r="ET495" s="11">
        <f>BC495+BJ495+Y495+DL495</f>
        <v>181</v>
      </c>
      <c r="EU495" s="6">
        <f>IF(DK495&gt;0,(BC495+BI495)/DK495,0)</f>
        <v>20.6</v>
      </c>
      <c r="EV495" s="6">
        <f>(DP495+DQ495)/AB495*60</f>
        <v>101.2983928430053</v>
      </c>
      <c r="EW495" s="6">
        <v>24</v>
      </c>
      <c r="EX495">
        <v>0.28999999999999998</v>
      </c>
    </row>
    <row r="496" spans="1:154">
      <c r="A496" s="5">
        <v>700000</v>
      </c>
      <c r="B496" t="s">
        <v>1654</v>
      </c>
      <c r="C496" t="s">
        <v>346</v>
      </c>
      <c r="E496" t="s">
        <v>181</v>
      </c>
      <c r="F496" t="s">
        <v>181</v>
      </c>
      <c r="G496">
        <v>73</v>
      </c>
      <c r="H496">
        <v>202</v>
      </c>
      <c r="I496">
        <v>2010</v>
      </c>
      <c r="J496">
        <v>2</v>
      </c>
      <c r="K496">
        <v>57</v>
      </c>
      <c r="L496" t="s">
        <v>146</v>
      </c>
      <c r="M496" t="s">
        <v>1802</v>
      </c>
      <c r="N496" t="s">
        <v>1298</v>
      </c>
      <c r="O496" t="s">
        <v>198</v>
      </c>
      <c r="P496" t="s">
        <v>789</v>
      </c>
      <c r="Q496">
        <v>65</v>
      </c>
      <c r="R496">
        <v>8</v>
      </c>
      <c r="S496">
        <v>12</v>
      </c>
      <c r="T496">
        <v>6</v>
      </c>
      <c r="U496">
        <v>6</v>
      </c>
      <c r="V496">
        <v>20</v>
      </c>
      <c r="W496">
        <v>2</v>
      </c>
      <c r="X496" s="6">
        <v>-6.2</v>
      </c>
      <c r="Y496">
        <v>32</v>
      </c>
      <c r="Z496">
        <v>1068</v>
      </c>
      <c r="AA496">
        <v>42235</v>
      </c>
      <c r="AB496" s="6">
        <v>703.13</v>
      </c>
      <c r="AC496" s="7">
        <v>10.833333333300001</v>
      </c>
      <c r="AD496" s="7">
        <f>AVERAGE(AA496/60/Q496,AB496/Q496,AC496)</f>
        <v>10.82673504272393</v>
      </c>
      <c r="AE496" s="8">
        <v>0.20838915035624103</v>
      </c>
      <c r="AF496" s="8">
        <v>0.7142857142857143</v>
      </c>
      <c r="AG496" s="8">
        <v>9.2715231788079472E-2</v>
      </c>
      <c r="AH496" s="9">
        <f>1-EA496/DU496</f>
        <v>0.92816091954022983</v>
      </c>
      <c r="AI496" s="10">
        <f>(AG496+AH496)*1000</f>
        <v>1020.8761513283093</v>
      </c>
      <c r="AJ496" s="7">
        <f>DZ496/AB496*60</f>
        <v>2.3893163426393413</v>
      </c>
      <c r="AK496" s="7">
        <f>EA496/AB496*60</f>
        <v>2.1333181630708404</v>
      </c>
      <c r="AL496" s="8">
        <f>IF(DZ496+EA496&gt;0,DZ496/(DZ496+EA496),0)</f>
        <v>0.52830188679245282</v>
      </c>
      <c r="AM496" s="11">
        <f>DZ496-EA496</f>
        <v>3</v>
      </c>
      <c r="AN496" s="7">
        <f>AJ496-AK496</f>
        <v>0.25599817956850091</v>
      </c>
      <c r="AO496">
        <v>150</v>
      </c>
      <c r="AP496">
        <v>150</v>
      </c>
      <c r="AQ496">
        <v>115</v>
      </c>
      <c r="AR496">
        <v>86</v>
      </c>
      <c r="AS496">
        <v>86</v>
      </c>
      <c r="AT496">
        <v>86</v>
      </c>
      <c r="AU496" s="6">
        <v>6.96</v>
      </c>
      <c r="AV496">
        <v>26</v>
      </c>
      <c r="AW496">
        <v>4</v>
      </c>
      <c r="AX496">
        <v>4</v>
      </c>
      <c r="AY496" s="11">
        <f>AW496+AX496</f>
        <v>8</v>
      </c>
      <c r="AZ496" s="6">
        <v>29.767399999999999</v>
      </c>
      <c r="BA496" s="6">
        <v>27.88</v>
      </c>
      <c r="BB496" s="6">
        <v>155.1</v>
      </c>
      <c r="BC496">
        <v>94</v>
      </c>
      <c r="BD496">
        <v>94</v>
      </c>
      <c r="BE496">
        <v>55</v>
      </c>
      <c r="BF496" s="11">
        <f>BD496-BE496</f>
        <v>39</v>
      </c>
      <c r="BG496">
        <v>29</v>
      </c>
      <c r="BH496">
        <v>12</v>
      </c>
      <c r="BI496">
        <v>10</v>
      </c>
      <c r="BJ496">
        <v>36</v>
      </c>
      <c r="BK496">
        <v>12</v>
      </c>
      <c r="BL496">
        <v>10</v>
      </c>
      <c r="BM496">
        <v>36</v>
      </c>
      <c r="BN496" s="8">
        <f>BM496/DQ496</f>
        <v>5.4628224582701064E-2</v>
      </c>
      <c r="BO496">
        <v>299</v>
      </c>
      <c r="BP496">
        <v>276</v>
      </c>
      <c r="BQ496">
        <v>299</v>
      </c>
      <c r="BR496">
        <v>276</v>
      </c>
      <c r="BS496" s="8">
        <f>IF(BO496+BP496&gt;0,BO496/(BO496+BP496),0)</f>
        <v>0.52</v>
      </c>
      <c r="BT496" s="8">
        <f>(BQ496+BR496)/(EH496+EI496)</f>
        <v>0.90551181102362199</v>
      </c>
      <c r="BU496">
        <v>108</v>
      </c>
      <c r="BV496">
        <v>99</v>
      </c>
      <c r="BW496">
        <v>108</v>
      </c>
      <c r="BX496">
        <v>111</v>
      </c>
      <c r="BY496">
        <v>83</v>
      </c>
      <c r="BZ496">
        <v>66</v>
      </c>
      <c r="CA496">
        <v>91</v>
      </c>
      <c r="CB496">
        <v>102</v>
      </c>
      <c r="CC496">
        <v>103</v>
      </c>
      <c r="CD496">
        <v>76</v>
      </c>
      <c r="CE496">
        <v>189</v>
      </c>
      <c r="CF496">
        <v>169</v>
      </c>
      <c r="CG496">
        <v>0</v>
      </c>
      <c r="CH496">
        <v>1</v>
      </c>
      <c r="CI496">
        <v>1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2</v>
      </c>
      <c r="CQ496">
        <v>1</v>
      </c>
      <c r="CR496">
        <v>0</v>
      </c>
      <c r="CS496">
        <v>5</v>
      </c>
      <c r="CT496">
        <v>1</v>
      </c>
      <c r="CU496">
        <v>0</v>
      </c>
      <c r="CV496">
        <v>5</v>
      </c>
      <c r="CW496">
        <v>23</v>
      </c>
      <c r="CX496">
        <v>12</v>
      </c>
      <c r="CY496">
        <v>0</v>
      </c>
      <c r="CZ496">
        <v>2</v>
      </c>
      <c r="DA496">
        <v>19</v>
      </c>
      <c r="DB496">
        <v>3</v>
      </c>
      <c r="DC496">
        <v>0</v>
      </c>
      <c r="DD496">
        <v>50</v>
      </c>
      <c r="DE496">
        <v>16</v>
      </c>
      <c r="DF496">
        <v>8</v>
      </c>
      <c r="DG496">
        <v>16</v>
      </c>
      <c r="DH496">
        <v>6</v>
      </c>
      <c r="DI496" s="11">
        <f>DF496-DE496</f>
        <v>-8</v>
      </c>
      <c r="DJ496" s="6">
        <v>-8.9199100798999993</v>
      </c>
      <c r="DK496">
        <v>16</v>
      </c>
      <c r="DL496">
        <v>0</v>
      </c>
      <c r="DM496">
        <v>0</v>
      </c>
      <c r="DN496">
        <v>0</v>
      </c>
      <c r="DO496">
        <v>0</v>
      </c>
      <c r="DP496">
        <v>590</v>
      </c>
      <c r="DQ496">
        <v>659</v>
      </c>
      <c r="DR496">
        <v>435</v>
      </c>
      <c r="DS496">
        <v>503</v>
      </c>
      <c r="DT496">
        <v>302</v>
      </c>
      <c r="DU496">
        <v>348</v>
      </c>
      <c r="DV496" s="6">
        <v>24.35</v>
      </c>
      <c r="DW496" s="6">
        <v>30.58</v>
      </c>
      <c r="DX496">
        <v>84</v>
      </c>
      <c r="DY496">
        <v>112</v>
      </c>
      <c r="DZ496">
        <v>28</v>
      </c>
      <c r="EA496">
        <v>25</v>
      </c>
      <c r="EB496">
        <v>14</v>
      </c>
      <c r="EC496">
        <v>12</v>
      </c>
      <c r="ED496">
        <v>25</v>
      </c>
      <c r="EE496">
        <v>36</v>
      </c>
      <c r="EF496" s="11">
        <f>EB496+ED496</f>
        <v>39</v>
      </c>
      <c r="EG496" s="11">
        <f>EC496+EE496</f>
        <v>48</v>
      </c>
      <c r="EH496">
        <v>326</v>
      </c>
      <c r="EI496">
        <v>309</v>
      </c>
      <c r="EJ496">
        <v>379</v>
      </c>
      <c r="EK496">
        <v>332</v>
      </c>
      <c r="EL496">
        <v>100</v>
      </c>
      <c r="EM496">
        <v>67</v>
      </c>
      <c r="EN496">
        <v>50</v>
      </c>
      <c r="EO496">
        <v>41</v>
      </c>
      <c r="EP496">
        <v>1.1000000000000001</v>
      </c>
      <c r="EQ496">
        <v>0.7</v>
      </c>
      <c r="ER496">
        <v>1.8</v>
      </c>
      <c r="ES496">
        <v>2670.99</v>
      </c>
      <c r="ET496" s="11">
        <f>BC496+BJ496+Y496+DL496</f>
        <v>162</v>
      </c>
      <c r="EU496" s="6">
        <f>IF(DK496&gt;0,(BC496+BI496)/DK496,0)</f>
        <v>6.5</v>
      </c>
      <c r="EV496" s="6">
        <f>(DP496+DQ496)/AB496*60</f>
        <v>106.5805754270192</v>
      </c>
      <c r="EW496" s="6">
        <v>18.5</v>
      </c>
      <c r="EX496">
        <v>0.28000000000000003</v>
      </c>
    </row>
    <row r="497" spans="1:154">
      <c r="A497" s="5">
        <v>925000</v>
      </c>
      <c r="B497" t="s">
        <v>1803</v>
      </c>
      <c r="C497" t="s">
        <v>1804</v>
      </c>
      <c r="E497" t="s">
        <v>388</v>
      </c>
      <c r="F497" t="s">
        <v>388</v>
      </c>
      <c r="G497">
        <v>79</v>
      </c>
      <c r="H497">
        <v>265</v>
      </c>
      <c r="I497">
        <v>2014</v>
      </c>
      <c r="J497">
        <v>3</v>
      </c>
      <c r="K497">
        <v>66</v>
      </c>
      <c r="L497" t="s">
        <v>146</v>
      </c>
      <c r="M497" t="s">
        <v>1805</v>
      </c>
      <c r="N497" t="s">
        <v>831</v>
      </c>
      <c r="O497" t="s">
        <v>149</v>
      </c>
      <c r="P497" t="s">
        <v>168</v>
      </c>
      <c r="Q497">
        <v>66</v>
      </c>
      <c r="R497">
        <v>2</v>
      </c>
      <c r="S497">
        <v>7</v>
      </c>
      <c r="T497">
        <v>3</v>
      </c>
      <c r="U497">
        <v>4</v>
      </c>
      <c r="V497">
        <v>9</v>
      </c>
      <c r="W497">
        <v>-7</v>
      </c>
      <c r="X497" s="6">
        <v>-7.9</v>
      </c>
      <c r="Y497">
        <v>64</v>
      </c>
      <c r="Z497">
        <v>1517</v>
      </c>
      <c r="AA497">
        <v>66291</v>
      </c>
      <c r="AB497" s="6">
        <v>1101.98</v>
      </c>
      <c r="AC497" s="7">
        <v>16.733333333299999</v>
      </c>
      <c r="AD497" s="7">
        <f>AVERAGE(AA497/60/Q497,AB497/Q497,AC497)</f>
        <v>16.723383838372726</v>
      </c>
      <c r="AE497" s="8">
        <v>0.29987237504864173</v>
      </c>
      <c r="AF497" s="8">
        <v>0.3</v>
      </c>
      <c r="AG497" s="8">
        <v>6.4239828693790149E-2</v>
      </c>
      <c r="AH497" s="9">
        <f>1-EA497/DU497</f>
        <v>0.9175084175084175</v>
      </c>
      <c r="AI497" s="10">
        <f>(AG497+AH497)*1000</f>
        <v>981.74824620220772</v>
      </c>
      <c r="AJ497" s="7">
        <f>DZ497/AB497*60</f>
        <v>1.6334234741102378</v>
      </c>
      <c r="AK497" s="7">
        <f>EA497/AB497*60</f>
        <v>2.6679250077133885</v>
      </c>
      <c r="AL497" s="8">
        <f>IF(DZ497+EA497&gt;0,DZ497/(DZ497+EA497),0)</f>
        <v>0.379746835443038</v>
      </c>
      <c r="AM497" s="11">
        <f>DZ497-EA497</f>
        <v>-19</v>
      </c>
      <c r="AN497" s="7">
        <f>AJ497-AK497</f>
        <v>-1.0345015336031507</v>
      </c>
      <c r="AO497">
        <v>162</v>
      </c>
      <c r="AP497">
        <v>162</v>
      </c>
      <c r="AQ497">
        <v>106</v>
      </c>
      <c r="AR497">
        <v>65</v>
      </c>
      <c r="AS497">
        <v>65</v>
      </c>
      <c r="AT497">
        <v>65</v>
      </c>
      <c r="AU497" s="6">
        <v>3.16</v>
      </c>
      <c r="AV497">
        <v>5</v>
      </c>
      <c r="AW497">
        <v>1</v>
      </c>
      <c r="AX497">
        <v>7</v>
      </c>
      <c r="AY497" s="11">
        <f>AW497+AX497</f>
        <v>8</v>
      </c>
      <c r="AZ497" s="6">
        <v>51.4</v>
      </c>
      <c r="BA497" s="6">
        <v>48.05</v>
      </c>
      <c r="BB497" s="6">
        <v>89</v>
      </c>
      <c r="BC497">
        <v>145</v>
      </c>
      <c r="BD497">
        <v>145</v>
      </c>
      <c r="BE497">
        <v>78</v>
      </c>
      <c r="BF497" s="11">
        <f>BD497-BE497</f>
        <v>67</v>
      </c>
      <c r="BG497">
        <v>41</v>
      </c>
      <c r="BH497">
        <v>33</v>
      </c>
      <c r="BI497">
        <v>12</v>
      </c>
      <c r="BJ497">
        <v>87</v>
      </c>
      <c r="BK497">
        <v>33</v>
      </c>
      <c r="BL497">
        <v>12</v>
      </c>
      <c r="BM497">
        <v>87</v>
      </c>
      <c r="BN497" s="8">
        <f>BM497/DQ497</f>
        <v>8.1005586592178769E-2</v>
      </c>
      <c r="BO497">
        <v>0</v>
      </c>
      <c r="BP497">
        <v>0</v>
      </c>
      <c r="BQ497">
        <v>0</v>
      </c>
      <c r="BR497">
        <v>0</v>
      </c>
      <c r="BS497" s="8">
        <f>IF(BO497+BP497&gt;0,BO497/(BO497+BP497),0)</f>
        <v>0</v>
      </c>
      <c r="BT497" s="8">
        <f>(BQ497+BR497)/(EH497+EI497)</f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1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1</v>
      </c>
      <c r="CP497">
        <v>0</v>
      </c>
      <c r="CQ497">
        <v>0</v>
      </c>
      <c r="CR497">
        <v>0</v>
      </c>
      <c r="CS497">
        <v>1</v>
      </c>
      <c r="CT497">
        <v>0</v>
      </c>
      <c r="CU497">
        <v>5</v>
      </c>
      <c r="CV497">
        <v>8</v>
      </c>
      <c r="CW497">
        <v>28</v>
      </c>
      <c r="CX497">
        <v>0</v>
      </c>
      <c r="CY497">
        <v>2</v>
      </c>
      <c r="CZ497">
        <v>14</v>
      </c>
      <c r="DA497">
        <v>5</v>
      </c>
      <c r="DB497">
        <v>0</v>
      </c>
      <c r="DC497">
        <v>0</v>
      </c>
      <c r="DD497">
        <v>44</v>
      </c>
      <c r="DE497">
        <v>29</v>
      </c>
      <c r="DF497">
        <v>5</v>
      </c>
      <c r="DG497">
        <v>26</v>
      </c>
      <c r="DH497">
        <v>5</v>
      </c>
      <c r="DI497" s="11">
        <f>DF497-DE497</f>
        <v>-24</v>
      </c>
      <c r="DJ497" s="6">
        <v>-13.08361695</v>
      </c>
      <c r="DK497">
        <v>27</v>
      </c>
      <c r="DL497">
        <v>2</v>
      </c>
      <c r="DM497">
        <v>0</v>
      </c>
      <c r="DN497">
        <v>0</v>
      </c>
      <c r="DO497">
        <v>0</v>
      </c>
      <c r="DP497">
        <v>873</v>
      </c>
      <c r="DQ497">
        <v>1074</v>
      </c>
      <c r="DR497">
        <v>657</v>
      </c>
      <c r="DS497">
        <v>821</v>
      </c>
      <c r="DT497">
        <v>467</v>
      </c>
      <c r="DU497">
        <v>594</v>
      </c>
      <c r="DV497" s="6">
        <v>37.43</v>
      </c>
      <c r="DW497" s="6">
        <v>53.7</v>
      </c>
      <c r="DX497">
        <v>122</v>
      </c>
      <c r="DY497">
        <v>187</v>
      </c>
      <c r="DZ497">
        <v>30</v>
      </c>
      <c r="EA497">
        <v>49</v>
      </c>
      <c r="EB497">
        <v>23</v>
      </c>
      <c r="EC497">
        <v>41</v>
      </c>
      <c r="ED497">
        <v>47</v>
      </c>
      <c r="EE497">
        <v>35</v>
      </c>
      <c r="EF497" s="11">
        <f>EB497+ED497</f>
        <v>70</v>
      </c>
      <c r="EG497" s="11">
        <f>EC497+EE497</f>
        <v>76</v>
      </c>
      <c r="EH497">
        <v>509</v>
      </c>
      <c r="EI497">
        <v>468</v>
      </c>
      <c r="EJ497">
        <v>416</v>
      </c>
      <c r="EK497">
        <v>368</v>
      </c>
      <c r="EL497">
        <v>131</v>
      </c>
      <c r="EM497">
        <v>125</v>
      </c>
      <c r="EN497">
        <v>74</v>
      </c>
      <c r="EO497">
        <v>41</v>
      </c>
      <c r="EP497">
        <v>-0.1</v>
      </c>
      <c r="EQ497">
        <v>2.2999999999999998</v>
      </c>
      <c r="ER497">
        <v>2.2000000000000002</v>
      </c>
      <c r="ES497">
        <v>2572.85</v>
      </c>
      <c r="ET497" s="11">
        <f>BC497+BJ497+Y497+DL497</f>
        <v>298</v>
      </c>
      <c r="EU497" s="6">
        <f>IF(DK497&gt;0,(BC497+BI497)/DK497,0)</f>
        <v>5.8148148148148149</v>
      </c>
      <c r="EV497" s="6">
        <f>(DP497+DQ497)/AB497*60</f>
        <v>106.00918346975445</v>
      </c>
      <c r="EW497" s="6">
        <v>7.4</v>
      </c>
      <c r="EX497">
        <v>0.11</v>
      </c>
    </row>
    <row r="498" spans="1:154">
      <c r="A498" s="5">
        <v>13800000</v>
      </c>
      <c r="B498" t="s">
        <v>1806</v>
      </c>
      <c r="C498" t="s">
        <v>587</v>
      </c>
      <c r="D498" t="s">
        <v>210</v>
      </c>
      <c r="E498" t="s">
        <v>145</v>
      </c>
      <c r="F498" t="s">
        <v>145</v>
      </c>
      <c r="G498">
        <v>74</v>
      </c>
      <c r="H498">
        <v>201</v>
      </c>
      <c r="I498">
        <v>2006</v>
      </c>
      <c r="J498">
        <v>1</v>
      </c>
      <c r="K498">
        <v>3</v>
      </c>
      <c r="L498" t="s">
        <v>146</v>
      </c>
      <c r="M498" t="s">
        <v>1807</v>
      </c>
      <c r="N498" t="s">
        <v>1295</v>
      </c>
      <c r="O498" t="s">
        <v>198</v>
      </c>
      <c r="P498" t="s">
        <v>178</v>
      </c>
      <c r="Q498">
        <v>72</v>
      </c>
      <c r="R498">
        <v>21</v>
      </c>
      <c r="S498">
        <v>37</v>
      </c>
      <c r="T498">
        <v>21</v>
      </c>
      <c r="U498">
        <v>17</v>
      </c>
      <c r="V498">
        <v>58</v>
      </c>
      <c r="W498">
        <v>7</v>
      </c>
      <c r="X498" s="6">
        <v>-7.3</v>
      </c>
      <c r="Y498">
        <v>35</v>
      </c>
      <c r="Z498">
        <v>1772</v>
      </c>
      <c r="AA498">
        <v>87066</v>
      </c>
      <c r="AB498" s="6">
        <v>1450.08</v>
      </c>
      <c r="AC498" s="7">
        <v>20.149999999999999</v>
      </c>
      <c r="AD498" s="7">
        <f>AVERAGE(AA498/60/Q498,AB498/Q498,AC498)</f>
        <v>20.148055555555555</v>
      </c>
      <c r="AE498" s="8">
        <v>0.33592327472374728</v>
      </c>
      <c r="AF498" s="8">
        <v>0.70731707317073167</v>
      </c>
      <c r="AG498" s="8">
        <v>9.9756690997566913E-2</v>
      </c>
      <c r="AH498" s="9">
        <f>1-EA498/DU498</f>
        <v>0.91087811271297514</v>
      </c>
      <c r="AI498" s="10">
        <f>(AG498+AH498)*1000</f>
        <v>1010.6348037105422</v>
      </c>
      <c r="AJ498" s="7">
        <f>DZ498/AB498*60</f>
        <v>3.3929162528963919</v>
      </c>
      <c r="AK498" s="7">
        <f>EA498/AB498*60</f>
        <v>2.8136378682555447</v>
      </c>
      <c r="AL498" s="8">
        <f>IF(DZ498+EA498&gt;0,DZ498/(DZ498+EA498),0)</f>
        <v>0.54666666666666663</v>
      </c>
      <c r="AM498" s="11">
        <f>DZ498-EA498</f>
        <v>14</v>
      </c>
      <c r="AN498" s="7">
        <f>AJ498-AK498</f>
        <v>0.57927838464084713</v>
      </c>
      <c r="AO498">
        <v>310</v>
      </c>
      <c r="AP498">
        <v>310</v>
      </c>
      <c r="AQ498">
        <v>247</v>
      </c>
      <c r="AR498">
        <v>198</v>
      </c>
      <c r="AS498">
        <v>199</v>
      </c>
      <c r="AT498">
        <v>199</v>
      </c>
      <c r="AU498" s="6">
        <v>21.79</v>
      </c>
      <c r="AV498">
        <v>82</v>
      </c>
      <c r="AW498">
        <v>12</v>
      </c>
      <c r="AX498">
        <v>12</v>
      </c>
      <c r="AY498" s="11">
        <f>AW498+AX498</f>
        <v>24</v>
      </c>
      <c r="AZ498" s="6">
        <v>25.020099999999999</v>
      </c>
      <c r="BA498" s="6">
        <v>21.99</v>
      </c>
      <c r="BB498" s="6">
        <v>367.9</v>
      </c>
      <c r="BC498">
        <v>43</v>
      </c>
      <c r="BD498">
        <v>43</v>
      </c>
      <c r="BE498">
        <v>124</v>
      </c>
      <c r="BF498" s="11">
        <f>BD498-BE498</f>
        <v>-81</v>
      </c>
      <c r="BG498">
        <v>49</v>
      </c>
      <c r="BH498">
        <v>37</v>
      </c>
      <c r="BI498">
        <v>37</v>
      </c>
      <c r="BJ498">
        <v>32</v>
      </c>
      <c r="BK498">
        <v>37</v>
      </c>
      <c r="BL498">
        <v>37</v>
      </c>
      <c r="BM498">
        <v>32</v>
      </c>
      <c r="BN498" s="8">
        <f>BM498/DQ498</f>
        <v>2.4558710667689946E-2</v>
      </c>
      <c r="BO498">
        <v>852</v>
      </c>
      <c r="BP498">
        <v>700</v>
      </c>
      <c r="BQ498">
        <v>852</v>
      </c>
      <c r="BR498">
        <v>700</v>
      </c>
      <c r="BS498" s="8">
        <f>IF(BO498+BP498&gt;0,BO498/(BO498+BP498),0)</f>
        <v>0.5489690721649485</v>
      </c>
      <c r="BT498" s="8">
        <f>(BQ498+BR498)/(EH498+EI498)</f>
        <v>0.98414711477488903</v>
      </c>
      <c r="BU498">
        <v>256</v>
      </c>
      <c r="BV498">
        <v>224</v>
      </c>
      <c r="BW498">
        <v>265</v>
      </c>
      <c r="BX498">
        <v>220</v>
      </c>
      <c r="BY498">
        <v>331</v>
      </c>
      <c r="BZ498">
        <v>256</v>
      </c>
      <c r="CA498">
        <v>267</v>
      </c>
      <c r="CB498">
        <v>204</v>
      </c>
      <c r="CC498">
        <v>268</v>
      </c>
      <c r="CD498">
        <v>209</v>
      </c>
      <c r="CE498">
        <v>563</v>
      </c>
      <c r="CF498">
        <v>451</v>
      </c>
      <c r="CG498">
        <v>1</v>
      </c>
      <c r="CH498">
        <v>9</v>
      </c>
      <c r="CI498">
        <v>5</v>
      </c>
      <c r="CJ498">
        <v>3</v>
      </c>
      <c r="CK498">
        <v>0</v>
      </c>
      <c r="CL498">
        <v>0</v>
      </c>
      <c r="CM498">
        <v>3</v>
      </c>
      <c r="CN498">
        <v>0</v>
      </c>
      <c r="CO498">
        <v>1</v>
      </c>
      <c r="CP498">
        <v>0</v>
      </c>
      <c r="CQ498">
        <v>3</v>
      </c>
      <c r="CR498">
        <v>0</v>
      </c>
      <c r="CS498">
        <v>14</v>
      </c>
      <c r="CT498">
        <v>0</v>
      </c>
      <c r="CU498">
        <v>2</v>
      </c>
      <c r="CV498">
        <v>5</v>
      </c>
      <c r="CW498">
        <v>42</v>
      </c>
      <c r="CX498">
        <v>17</v>
      </c>
      <c r="CY498">
        <v>0</v>
      </c>
      <c r="CZ498">
        <v>18</v>
      </c>
      <c r="DA498">
        <v>19</v>
      </c>
      <c r="DB498">
        <v>11</v>
      </c>
      <c r="DC498">
        <v>5</v>
      </c>
      <c r="DD498">
        <v>129</v>
      </c>
      <c r="DE498">
        <v>16</v>
      </c>
      <c r="DF498">
        <v>14</v>
      </c>
      <c r="DG498">
        <v>16</v>
      </c>
      <c r="DH498">
        <v>13</v>
      </c>
      <c r="DI498" s="11">
        <f>DF498-DE498</f>
        <v>-2</v>
      </c>
      <c r="DJ498" s="6">
        <v>2.0951020624000001</v>
      </c>
      <c r="DK498">
        <v>15</v>
      </c>
      <c r="DL498">
        <v>1</v>
      </c>
      <c r="DM498">
        <v>0</v>
      </c>
      <c r="DN498">
        <v>0</v>
      </c>
      <c r="DO498">
        <v>0</v>
      </c>
      <c r="DP498">
        <v>1521</v>
      </c>
      <c r="DQ498">
        <v>1303</v>
      </c>
      <c r="DR498">
        <v>1087</v>
      </c>
      <c r="DS498">
        <v>994</v>
      </c>
      <c r="DT498">
        <v>822</v>
      </c>
      <c r="DU498">
        <v>763</v>
      </c>
      <c r="DV498" s="6">
        <v>73.81</v>
      </c>
      <c r="DW498" s="6">
        <v>66.180000000000007</v>
      </c>
      <c r="DX498">
        <v>241</v>
      </c>
      <c r="DY498">
        <v>229</v>
      </c>
      <c r="DZ498">
        <v>82</v>
      </c>
      <c r="EA498">
        <v>68</v>
      </c>
      <c r="EB498">
        <v>51</v>
      </c>
      <c r="EC498">
        <v>42</v>
      </c>
      <c r="ED498">
        <v>42</v>
      </c>
      <c r="EE498">
        <v>76</v>
      </c>
      <c r="EF498" s="11">
        <f>EB498+ED498</f>
        <v>93</v>
      </c>
      <c r="EG498" s="11">
        <f>EC498+EE498</f>
        <v>118</v>
      </c>
      <c r="EH498">
        <v>860</v>
      </c>
      <c r="EI498">
        <v>717</v>
      </c>
      <c r="EJ498">
        <v>289</v>
      </c>
      <c r="EK498">
        <v>554</v>
      </c>
      <c r="EL498">
        <v>223</v>
      </c>
      <c r="EM498">
        <v>164</v>
      </c>
      <c r="EN498">
        <v>70</v>
      </c>
      <c r="EO498">
        <v>78</v>
      </c>
      <c r="EP498">
        <v>4.7</v>
      </c>
      <c r="EQ498">
        <v>1.6</v>
      </c>
      <c r="ER498">
        <v>6.3</v>
      </c>
      <c r="ES498">
        <v>2866.62</v>
      </c>
      <c r="ET498" s="11">
        <f>BC498+BJ498+Y498+DL498</f>
        <v>111</v>
      </c>
      <c r="EU498" s="6">
        <f>IF(DK498&gt;0,(BC498+BI498)/DK498,0)</f>
        <v>5.333333333333333</v>
      </c>
      <c r="EV498" s="6">
        <f>(DP498+DQ498)/AB498*60</f>
        <v>116.8487255875538</v>
      </c>
      <c r="EW498" s="6">
        <v>62.4</v>
      </c>
      <c r="EX498">
        <v>0.87</v>
      </c>
    </row>
    <row r="499" spans="1:154">
      <c r="A499" s="5">
        <v>8000000</v>
      </c>
      <c r="B499" t="s">
        <v>1808</v>
      </c>
      <c r="C499" t="s">
        <v>1130</v>
      </c>
      <c r="D499" t="s">
        <v>252</v>
      </c>
      <c r="E499" t="s">
        <v>145</v>
      </c>
      <c r="F499" t="s">
        <v>145</v>
      </c>
      <c r="G499">
        <v>75</v>
      </c>
      <c r="H499">
        <v>200</v>
      </c>
      <c r="I499">
        <v>2004</v>
      </c>
      <c r="J499">
        <v>1</v>
      </c>
      <c r="K499">
        <v>4</v>
      </c>
      <c r="L499" t="s">
        <v>146</v>
      </c>
      <c r="M499" t="s">
        <v>1809</v>
      </c>
      <c r="N499" t="s">
        <v>203</v>
      </c>
      <c r="O499" t="s">
        <v>238</v>
      </c>
      <c r="P499" t="s">
        <v>430</v>
      </c>
      <c r="Q499">
        <v>78</v>
      </c>
      <c r="R499">
        <v>23</v>
      </c>
      <c r="S499">
        <v>8</v>
      </c>
      <c r="T499">
        <v>7</v>
      </c>
      <c r="U499">
        <v>1</v>
      </c>
      <c r="V499">
        <v>31</v>
      </c>
      <c r="W499">
        <v>-14</v>
      </c>
      <c r="X499" s="6">
        <v>-0.2</v>
      </c>
      <c r="Y499">
        <v>45</v>
      </c>
      <c r="Z499">
        <v>1656</v>
      </c>
      <c r="AA499">
        <v>75702</v>
      </c>
      <c r="AB499" s="6">
        <v>1259.8800000000001</v>
      </c>
      <c r="AC499" s="7">
        <v>16.183333333299998</v>
      </c>
      <c r="AD499" s="7">
        <f>AVERAGE(AA499/60/Q499,AB499/Q499,AC499)</f>
        <v>16.17042735041624</v>
      </c>
      <c r="AE499" s="8">
        <v>0.27599955310101892</v>
      </c>
      <c r="AF499" s="8">
        <v>0.64583333333333337</v>
      </c>
      <c r="AG499" s="8">
        <v>7.7294685990338161E-2</v>
      </c>
      <c r="AH499" s="9">
        <f>1-EA499/DU499</f>
        <v>0.90280065897858319</v>
      </c>
      <c r="AI499" s="10">
        <f>(AG499+AH499)*1000</f>
        <v>980.09534496892138</v>
      </c>
      <c r="AJ499" s="7">
        <f>DZ499/AB499*60</f>
        <v>2.2859319935231928</v>
      </c>
      <c r="AK499" s="7">
        <f>EA499/AB499*60</f>
        <v>2.8097914087055904</v>
      </c>
      <c r="AL499" s="8">
        <f>IF(DZ499+EA499&gt;0,DZ499/(DZ499+EA499),0)</f>
        <v>0.44859813084112149</v>
      </c>
      <c r="AM499" s="11">
        <f>DZ499-EA499</f>
        <v>-11</v>
      </c>
      <c r="AN499" s="7">
        <f>AJ499-AK499</f>
        <v>-0.52385941518239765</v>
      </c>
      <c r="AO499">
        <v>277</v>
      </c>
      <c r="AP499">
        <v>277</v>
      </c>
      <c r="AQ499">
        <v>206</v>
      </c>
      <c r="AR499">
        <v>142</v>
      </c>
      <c r="AS499">
        <v>142</v>
      </c>
      <c r="AT499">
        <v>142</v>
      </c>
      <c r="AU499" s="6">
        <v>16.170000000000002</v>
      </c>
      <c r="AV499">
        <v>61</v>
      </c>
      <c r="AW499">
        <v>11</v>
      </c>
      <c r="AX499">
        <v>7</v>
      </c>
      <c r="AY499" s="11">
        <f>AW499+AX499</f>
        <v>18</v>
      </c>
      <c r="AZ499" s="6">
        <v>29.626799999999999</v>
      </c>
      <c r="BA499" s="6">
        <v>28.17</v>
      </c>
      <c r="BB499" s="6">
        <v>142.1</v>
      </c>
      <c r="BC499">
        <v>112</v>
      </c>
      <c r="BD499">
        <v>112</v>
      </c>
      <c r="BE499">
        <v>83</v>
      </c>
      <c r="BF499" s="11">
        <f>BD499-BE499</f>
        <v>29</v>
      </c>
      <c r="BG499">
        <v>64</v>
      </c>
      <c r="BH499">
        <v>43</v>
      </c>
      <c r="BI499">
        <v>37</v>
      </c>
      <c r="BJ499">
        <v>54</v>
      </c>
      <c r="BK499">
        <v>43</v>
      </c>
      <c r="BL499">
        <v>37</v>
      </c>
      <c r="BM499">
        <v>54</v>
      </c>
      <c r="BN499" s="8">
        <f>BM499/DQ499</f>
        <v>4.4117647058823532E-2</v>
      </c>
      <c r="BO499">
        <v>4</v>
      </c>
      <c r="BP499">
        <v>6</v>
      </c>
      <c r="BQ499">
        <v>4</v>
      </c>
      <c r="BR499">
        <v>6</v>
      </c>
      <c r="BS499" s="8">
        <f>IF(BO499+BP499&gt;0,BO499/(BO499+BP499),0)</f>
        <v>0.4</v>
      </c>
      <c r="BT499" s="8">
        <f>(BQ499+BR499)/(EH499+EI499)</f>
        <v>9.0009000900090012E-3</v>
      </c>
      <c r="BU499">
        <v>2</v>
      </c>
      <c r="BV499">
        <v>0</v>
      </c>
      <c r="BW499">
        <v>0</v>
      </c>
      <c r="BX499">
        <v>3</v>
      </c>
      <c r="BY499">
        <v>2</v>
      </c>
      <c r="BZ499">
        <v>3</v>
      </c>
      <c r="CA499">
        <v>1</v>
      </c>
      <c r="CB499">
        <v>2</v>
      </c>
      <c r="CC499">
        <v>3</v>
      </c>
      <c r="CD499">
        <v>3</v>
      </c>
      <c r="CE499">
        <v>1</v>
      </c>
      <c r="CF499">
        <v>2</v>
      </c>
      <c r="CG499">
        <v>1</v>
      </c>
      <c r="CH499">
        <v>3</v>
      </c>
      <c r="CI499">
        <v>4</v>
      </c>
      <c r="CJ499">
        <v>1</v>
      </c>
      <c r="CK499">
        <v>0</v>
      </c>
      <c r="CL499">
        <v>0</v>
      </c>
      <c r="CM499">
        <v>0</v>
      </c>
      <c r="CN499">
        <v>1</v>
      </c>
      <c r="CO499">
        <v>1</v>
      </c>
      <c r="CP499">
        <v>5</v>
      </c>
      <c r="CQ499">
        <v>0</v>
      </c>
      <c r="CR499">
        <v>0</v>
      </c>
      <c r="CS499">
        <v>16</v>
      </c>
      <c r="CT499">
        <v>0</v>
      </c>
      <c r="CU499">
        <v>4</v>
      </c>
      <c r="CV499">
        <v>7</v>
      </c>
      <c r="CW499">
        <v>53</v>
      </c>
      <c r="CX499">
        <v>8</v>
      </c>
      <c r="CY499">
        <v>1</v>
      </c>
      <c r="CZ499">
        <v>5</v>
      </c>
      <c r="DA499">
        <v>30</v>
      </c>
      <c r="DB499">
        <v>11</v>
      </c>
      <c r="DC499">
        <v>0</v>
      </c>
      <c r="DD499">
        <v>87</v>
      </c>
      <c r="DE499">
        <v>20</v>
      </c>
      <c r="DF499">
        <v>10</v>
      </c>
      <c r="DG499">
        <v>20</v>
      </c>
      <c r="DH499">
        <v>8</v>
      </c>
      <c r="DI499" s="11">
        <f>DF499-DE499</f>
        <v>-10</v>
      </c>
      <c r="DJ499" s="6">
        <v>-10.1644839847</v>
      </c>
      <c r="DK499">
        <v>19</v>
      </c>
      <c r="DL499">
        <v>1</v>
      </c>
      <c r="DM499">
        <v>0</v>
      </c>
      <c r="DN499">
        <v>0</v>
      </c>
      <c r="DO499">
        <v>0</v>
      </c>
      <c r="DP499">
        <v>1233</v>
      </c>
      <c r="DQ499">
        <v>1224</v>
      </c>
      <c r="DR499">
        <v>881</v>
      </c>
      <c r="DS499">
        <v>875</v>
      </c>
      <c r="DT499">
        <v>621</v>
      </c>
      <c r="DU499">
        <v>607</v>
      </c>
      <c r="DV499" s="6">
        <v>58.69</v>
      </c>
      <c r="DW499" s="6">
        <v>54.02</v>
      </c>
      <c r="DX499">
        <v>208</v>
      </c>
      <c r="DY499">
        <v>188</v>
      </c>
      <c r="DZ499">
        <v>48</v>
      </c>
      <c r="EA499">
        <v>59</v>
      </c>
      <c r="EB499">
        <v>42</v>
      </c>
      <c r="EC499">
        <v>36</v>
      </c>
      <c r="ED499">
        <v>59</v>
      </c>
      <c r="EE499">
        <v>64</v>
      </c>
      <c r="EF499" s="11">
        <f>EB499+ED499</f>
        <v>101</v>
      </c>
      <c r="EG499" s="11">
        <f>EC499+EE499</f>
        <v>100</v>
      </c>
      <c r="EH499">
        <v>520</v>
      </c>
      <c r="EI499">
        <v>591</v>
      </c>
      <c r="EJ499">
        <v>517</v>
      </c>
      <c r="EK499">
        <v>480</v>
      </c>
      <c r="EL499">
        <v>215</v>
      </c>
      <c r="EM499">
        <v>127</v>
      </c>
      <c r="EN499">
        <v>58</v>
      </c>
      <c r="EO499">
        <v>61</v>
      </c>
      <c r="EP499">
        <v>2.6</v>
      </c>
      <c r="EQ499">
        <v>0.60000000000000009</v>
      </c>
      <c r="ER499">
        <v>3.1</v>
      </c>
      <c r="ES499">
        <v>3304.91</v>
      </c>
      <c r="ET499" s="11">
        <f>BC499+BJ499+Y499+DL499</f>
        <v>212</v>
      </c>
      <c r="EU499" s="6">
        <f>IF(DK499&gt;0,(BC499+BI499)/DK499,0)</f>
        <v>7.8421052631578947</v>
      </c>
      <c r="EV499" s="6">
        <f>(DP499+DQ499)/AB499*60</f>
        <v>117.01114391846841</v>
      </c>
      <c r="EW499" s="6">
        <v>25.9</v>
      </c>
      <c r="EX499">
        <v>0.33</v>
      </c>
    </row>
    <row r="500" spans="1:154">
      <c r="A500" s="5">
        <v>1000000</v>
      </c>
      <c r="B500" t="s">
        <v>1810</v>
      </c>
      <c r="C500" t="s">
        <v>1811</v>
      </c>
      <c r="D500" t="s">
        <v>1812</v>
      </c>
      <c r="E500" t="s">
        <v>160</v>
      </c>
      <c r="F500" t="s">
        <v>160</v>
      </c>
      <c r="G500">
        <v>75</v>
      </c>
      <c r="H500">
        <v>205</v>
      </c>
      <c r="I500">
        <v>2010</v>
      </c>
      <c r="J500">
        <v>2</v>
      </c>
      <c r="K500">
        <v>38</v>
      </c>
      <c r="L500" t="s">
        <v>146</v>
      </c>
      <c r="M500" t="s">
        <v>1813</v>
      </c>
      <c r="N500" t="s">
        <v>1814</v>
      </c>
      <c r="O500" t="s">
        <v>149</v>
      </c>
      <c r="P500" t="s">
        <v>193</v>
      </c>
      <c r="Q500">
        <v>51</v>
      </c>
      <c r="R500">
        <v>1</v>
      </c>
      <c r="S500">
        <v>5</v>
      </c>
      <c r="T500">
        <v>1</v>
      </c>
      <c r="U500">
        <v>4</v>
      </c>
      <c r="V500">
        <v>6</v>
      </c>
      <c r="W500">
        <v>-9</v>
      </c>
      <c r="X500" s="6">
        <v>-1.2</v>
      </c>
      <c r="Y500">
        <v>24</v>
      </c>
      <c r="Z500">
        <v>1273</v>
      </c>
      <c r="AA500">
        <v>56813</v>
      </c>
      <c r="AB500" s="6">
        <v>952.38</v>
      </c>
      <c r="AC500" s="7">
        <v>18.75</v>
      </c>
      <c r="AD500" s="7">
        <f>AVERAGE(AA500/60/Q500,AB500/Q500,AC500)</f>
        <v>18.663485838779959</v>
      </c>
      <c r="AE500" s="8">
        <v>0.33429627471559298</v>
      </c>
      <c r="AF500" s="8">
        <v>0.24</v>
      </c>
      <c r="AG500" s="8">
        <v>6.3613231552162849E-2</v>
      </c>
      <c r="AH500" s="9">
        <f>1-EA500/DU500</f>
        <v>0.91082802547770703</v>
      </c>
      <c r="AI500" s="10">
        <f>(AG500+AH500)*1000</f>
        <v>974.4412570298698</v>
      </c>
      <c r="AJ500" s="7">
        <f>DZ500/AB500*60</f>
        <v>1.5750015750015749</v>
      </c>
      <c r="AK500" s="7">
        <f>EA500/AB500*60</f>
        <v>2.6460026460026462</v>
      </c>
      <c r="AL500" s="8">
        <f>IF(DZ500+EA500&gt;0,DZ500/(DZ500+EA500),0)</f>
        <v>0.37313432835820898</v>
      </c>
      <c r="AM500" s="11">
        <f>DZ500-EA500</f>
        <v>-17</v>
      </c>
      <c r="AN500" s="7">
        <f>AJ500-AK500</f>
        <v>-1.0710010710010713</v>
      </c>
      <c r="AO500">
        <v>95</v>
      </c>
      <c r="AP500">
        <v>96</v>
      </c>
      <c r="AQ500">
        <v>71</v>
      </c>
      <c r="AR500">
        <v>48</v>
      </c>
      <c r="AS500">
        <v>48</v>
      </c>
      <c r="AT500">
        <v>48</v>
      </c>
      <c r="AU500" s="6">
        <v>2.13</v>
      </c>
      <c r="AV500">
        <v>2</v>
      </c>
      <c r="AW500">
        <v>1</v>
      </c>
      <c r="AX500">
        <v>6</v>
      </c>
      <c r="AY500" s="11">
        <f>AW500+AX500</f>
        <v>7</v>
      </c>
      <c r="AZ500" s="6">
        <v>52.458300000000001</v>
      </c>
      <c r="BA500" s="6">
        <v>45.42</v>
      </c>
      <c r="BB500" s="6">
        <v>29.4</v>
      </c>
      <c r="BC500">
        <v>39</v>
      </c>
      <c r="BD500">
        <v>39</v>
      </c>
      <c r="BE500">
        <v>100</v>
      </c>
      <c r="BF500" s="11">
        <f>BD500-BE500</f>
        <v>-61</v>
      </c>
      <c r="BG500">
        <v>24</v>
      </c>
      <c r="BH500">
        <v>22</v>
      </c>
      <c r="BI500">
        <v>16</v>
      </c>
      <c r="BJ500">
        <v>68</v>
      </c>
      <c r="BK500">
        <v>22</v>
      </c>
      <c r="BL500">
        <v>16</v>
      </c>
      <c r="BM500">
        <v>67</v>
      </c>
      <c r="BN500" s="8">
        <f>BM500/DQ500</f>
        <v>7.9009433962264147E-2</v>
      </c>
      <c r="BO500">
        <v>0</v>
      </c>
      <c r="BP500">
        <v>0</v>
      </c>
      <c r="BQ500">
        <v>0</v>
      </c>
      <c r="BR500">
        <v>0</v>
      </c>
      <c r="BS500" s="8">
        <f>IF(BO500+BP500&gt;0,BO500/(BO500+BP500),0)</f>
        <v>0</v>
      </c>
      <c r="BT500" s="8">
        <f>(BQ500+BR500)/(EH500+EI500)</f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1</v>
      </c>
      <c r="CS500">
        <v>0</v>
      </c>
      <c r="CT500">
        <v>0</v>
      </c>
      <c r="CU500">
        <v>0</v>
      </c>
      <c r="CV500">
        <v>5</v>
      </c>
      <c r="CW500">
        <v>19</v>
      </c>
      <c r="CX500">
        <v>0</v>
      </c>
      <c r="CY500">
        <v>0</v>
      </c>
      <c r="CZ500">
        <v>17</v>
      </c>
      <c r="DA500">
        <v>15</v>
      </c>
      <c r="DB500">
        <v>0</v>
      </c>
      <c r="DC500">
        <v>1</v>
      </c>
      <c r="DD500">
        <v>15</v>
      </c>
      <c r="DE500">
        <v>12</v>
      </c>
      <c r="DF500">
        <v>5</v>
      </c>
      <c r="DG500">
        <v>12</v>
      </c>
      <c r="DH500">
        <v>4</v>
      </c>
      <c r="DI500" s="11">
        <f>DF500-DE500</f>
        <v>-7</v>
      </c>
      <c r="DJ500" s="6">
        <v>-2.5170454800000002</v>
      </c>
      <c r="DK500">
        <v>12</v>
      </c>
      <c r="DL500">
        <v>0</v>
      </c>
      <c r="DM500">
        <v>0</v>
      </c>
      <c r="DN500">
        <v>0</v>
      </c>
      <c r="DO500">
        <v>0</v>
      </c>
      <c r="DP500">
        <v>686</v>
      </c>
      <c r="DQ500">
        <v>848</v>
      </c>
      <c r="DR500">
        <v>541</v>
      </c>
      <c r="DS500">
        <v>646</v>
      </c>
      <c r="DT500">
        <v>393</v>
      </c>
      <c r="DU500">
        <v>471</v>
      </c>
      <c r="DV500" s="6">
        <v>32.880000000000003</v>
      </c>
      <c r="DW500" s="6">
        <v>41.65</v>
      </c>
      <c r="DX500">
        <v>100</v>
      </c>
      <c r="DY500">
        <v>134</v>
      </c>
      <c r="DZ500">
        <v>25</v>
      </c>
      <c r="EA500">
        <v>42</v>
      </c>
      <c r="EB500">
        <v>19</v>
      </c>
      <c r="EC500">
        <v>26</v>
      </c>
      <c r="ED500">
        <v>27</v>
      </c>
      <c r="EE500">
        <v>34</v>
      </c>
      <c r="EF500" s="11">
        <f>EB500+ED500</f>
        <v>46</v>
      </c>
      <c r="EG500" s="11">
        <f>EC500+EE500</f>
        <v>60</v>
      </c>
      <c r="EH500">
        <v>394</v>
      </c>
      <c r="EI500">
        <v>402</v>
      </c>
      <c r="EJ500">
        <v>350</v>
      </c>
      <c r="EK500">
        <v>381</v>
      </c>
      <c r="EL500">
        <v>104</v>
      </c>
      <c r="EM500">
        <v>102</v>
      </c>
      <c r="EN500">
        <v>54</v>
      </c>
      <c r="EO500">
        <v>45</v>
      </c>
      <c r="EP500">
        <v>-0.4</v>
      </c>
      <c r="EQ500">
        <v>1.7000000000000002</v>
      </c>
      <c r="ER500">
        <v>1.3</v>
      </c>
      <c r="ES500">
        <v>1896.53</v>
      </c>
      <c r="ET500" s="11">
        <f>BC500+BJ500+Y500+DL500</f>
        <v>131</v>
      </c>
      <c r="EU500" s="6">
        <f>IF(DK500&gt;0,(BC500+BI500)/DK500,0)</f>
        <v>4.583333333333333</v>
      </c>
      <c r="EV500" s="6">
        <f>(DP500+DQ500)/AB500*60</f>
        <v>96.642096642096647</v>
      </c>
      <c r="EW500" s="6">
        <v>5.6</v>
      </c>
      <c r="EX500">
        <v>0.11</v>
      </c>
    </row>
    <row r="501" spans="1:154">
      <c r="A501" s="5">
        <v>925000</v>
      </c>
      <c r="B501" t="s">
        <v>1815</v>
      </c>
      <c r="C501" t="s">
        <v>1329</v>
      </c>
      <c r="D501" t="s">
        <v>153</v>
      </c>
      <c r="E501" t="s">
        <v>145</v>
      </c>
      <c r="F501" t="s">
        <v>145</v>
      </c>
      <c r="G501">
        <v>72</v>
      </c>
      <c r="H501">
        <v>170</v>
      </c>
      <c r="I501">
        <v>2015</v>
      </c>
      <c r="J501">
        <v>1</v>
      </c>
      <c r="K501">
        <v>4</v>
      </c>
      <c r="L501" t="s">
        <v>154</v>
      </c>
      <c r="M501" t="s">
        <v>1816</v>
      </c>
      <c r="N501" t="s">
        <v>1060</v>
      </c>
      <c r="O501" t="s">
        <v>224</v>
      </c>
      <c r="P501" t="s">
        <v>245</v>
      </c>
      <c r="Q501">
        <v>77</v>
      </c>
      <c r="R501">
        <v>19</v>
      </c>
      <c r="S501">
        <v>42</v>
      </c>
      <c r="T501">
        <v>24</v>
      </c>
      <c r="U501">
        <v>18</v>
      </c>
      <c r="V501">
        <v>61</v>
      </c>
      <c r="W501">
        <v>0</v>
      </c>
      <c r="X501" s="6">
        <v>-2.2999999999999998</v>
      </c>
      <c r="Y501">
        <v>38</v>
      </c>
      <c r="Z501">
        <v>1690</v>
      </c>
      <c r="AA501">
        <v>77663</v>
      </c>
      <c r="AB501" s="6">
        <v>1284.3599999999999</v>
      </c>
      <c r="AC501" s="7">
        <v>16.733333333299999</v>
      </c>
      <c r="AD501" s="7">
        <f>AVERAGE(AA501/60/Q501,AB501/Q501,AC501)</f>
        <v>16.741168831157719</v>
      </c>
      <c r="AE501" s="8">
        <v>0.29327171177918532</v>
      </c>
      <c r="AF501" s="8">
        <v>0.72619047619047616</v>
      </c>
      <c r="AG501" s="8">
        <v>0.10966057441253264</v>
      </c>
      <c r="AH501" s="9">
        <f>1-EA501/DU501</f>
        <v>0.91411042944785281</v>
      </c>
      <c r="AI501" s="10">
        <f>(AG501+AH501)*1000</f>
        <v>1023.7710038603856</v>
      </c>
      <c r="AJ501" s="7">
        <f>DZ501/AB501*60</f>
        <v>3.9241334205362981</v>
      </c>
      <c r="AK501" s="7">
        <f>EA501/AB501*60</f>
        <v>2.616088947024199</v>
      </c>
      <c r="AL501" s="8">
        <f>IF(DZ501+EA501&gt;0,DZ501/(DZ501+EA501),0)</f>
        <v>0.6</v>
      </c>
      <c r="AM501" s="11">
        <f>DZ501-EA501</f>
        <v>28</v>
      </c>
      <c r="AN501" s="7">
        <f>AJ501-AK501</f>
        <v>1.3080444735120991</v>
      </c>
      <c r="AO501" t="s">
        <v>255</v>
      </c>
      <c r="AP501">
        <v>325</v>
      </c>
      <c r="AQ501" t="s">
        <v>255</v>
      </c>
      <c r="AR501" t="s">
        <v>255</v>
      </c>
      <c r="AS501">
        <v>176</v>
      </c>
      <c r="AT501">
        <v>176</v>
      </c>
      <c r="AU501" s="6">
        <v>18.420000000000002</v>
      </c>
      <c r="AV501">
        <v>64</v>
      </c>
      <c r="AW501" t="s">
        <v>255</v>
      </c>
      <c r="AX501">
        <v>17</v>
      </c>
      <c r="AY501" s="11" t="e">
        <f>AW501+AX501</f>
        <v>#VALUE!</v>
      </c>
      <c r="AZ501" s="6">
        <v>28.596599999999999</v>
      </c>
      <c r="BA501" s="6" t="s">
        <v>255</v>
      </c>
      <c r="BB501" s="6">
        <v>362.3</v>
      </c>
      <c r="BC501">
        <v>41</v>
      </c>
      <c r="BD501">
        <v>41</v>
      </c>
      <c r="BE501">
        <v>101</v>
      </c>
      <c r="BF501" s="11">
        <f>BD501-BE501</f>
        <v>-60</v>
      </c>
      <c r="BG501">
        <v>80</v>
      </c>
      <c r="BH501">
        <v>62</v>
      </c>
      <c r="BI501">
        <v>67</v>
      </c>
      <c r="BJ501">
        <v>39</v>
      </c>
      <c r="BK501">
        <v>62</v>
      </c>
      <c r="BL501">
        <v>67</v>
      </c>
      <c r="BM501">
        <v>39</v>
      </c>
      <c r="BN501" s="8">
        <f>BM501/DQ501</f>
        <v>3.3737024221453291E-2</v>
      </c>
      <c r="BO501">
        <v>14</v>
      </c>
      <c r="BP501">
        <v>23</v>
      </c>
      <c r="BQ501">
        <v>14</v>
      </c>
      <c r="BR501">
        <v>23</v>
      </c>
      <c r="BS501" s="8">
        <f>IF(BO501+BP501&gt;0,BO501/(BO501+BP501),0)</f>
        <v>0.3783783783783784</v>
      </c>
      <c r="BT501" s="8">
        <f>(BQ501+BR501)/(EH501+EI501)</f>
        <v>2.872670807453416E-2</v>
      </c>
      <c r="BU501">
        <v>3</v>
      </c>
      <c r="BV501">
        <v>3</v>
      </c>
      <c r="BW501">
        <v>3</v>
      </c>
      <c r="BX501">
        <v>5</v>
      </c>
      <c r="BY501">
        <v>8</v>
      </c>
      <c r="BZ501">
        <v>15</v>
      </c>
      <c r="CA501">
        <v>9</v>
      </c>
      <c r="CB501">
        <v>12</v>
      </c>
      <c r="CC501">
        <v>3</v>
      </c>
      <c r="CD501">
        <v>5</v>
      </c>
      <c r="CE501">
        <v>8</v>
      </c>
      <c r="CF501">
        <v>12</v>
      </c>
      <c r="CG501">
        <v>0</v>
      </c>
      <c r="CH501">
        <v>4</v>
      </c>
      <c r="CI501">
        <v>5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8</v>
      </c>
      <c r="CQ501">
        <v>1</v>
      </c>
      <c r="CR501">
        <v>1</v>
      </c>
      <c r="CS501">
        <v>9</v>
      </c>
      <c r="CT501">
        <v>0</v>
      </c>
      <c r="CU501">
        <v>4</v>
      </c>
      <c r="CV501">
        <v>7</v>
      </c>
      <c r="CW501">
        <v>69</v>
      </c>
      <c r="CX501">
        <v>12</v>
      </c>
      <c r="CY501">
        <v>0</v>
      </c>
      <c r="CZ501">
        <v>11</v>
      </c>
      <c r="DA501">
        <v>57</v>
      </c>
      <c r="DB501">
        <v>6</v>
      </c>
      <c r="DC501">
        <v>1</v>
      </c>
      <c r="DD501">
        <v>88</v>
      </c>
      <c r="DE501">
        <v>18</v>
      </c>
      <c r="DF501">
        <v>20</v>
      </c>
      <c r="DG501">
        <v>17</v>
      </c>
      <c r="DH501">
        <v>18</v>
      </c>
      <c r="DI501" s="11">
        <f>DF501-DE501</f>
        <v>2</v>
      </c>
      <c r="DJ501" s="6">
        <v>3.2056459665000001</v>
      </c>
      <c r="DK501">
        <v>18</v>
      </c>
      <c r="DL501">
        <v>0</v>
      </c>
      <c r="DM501">
        <v>0</v>
      </c>
      <c r="DN501">
        <v>0</v>
      </c>
      <c r="DO501">
        <v>0</v>
      </c>
      <c r="DP501">
        <v>1462</v>
      </c>
      <c r="DQ501">
        <v>1156</v>
      </c>
      <c r="DR501">
        <v>1104</v>
      </c>
      <c r="DS501">
        <v>926</v>
      </c>
      <c r="DT501">
        <v>766</v>
      </c>
      <c r="DU501">
        <v>652</v>
      </c>
      <c r="DV501" s="6">
        <v>80.27</v>
      </c>
      <c r="DW501" s="6">
        <v>56.14</v>
      </c>
      <c r="DX501">
        <v>276</v>
      </c>
      <c r="DY501">
        <v>182</v>
      </c>
      <c r="DZ501">
        <v>84</v>
      </c>
      <c r="EA501">
        <v>56</v>
      </c>
      <c r="EB501">
        <v>46</v>
      </c>
      <c r="EC501">
        <v>32</v>
      </c>
      <c r="ED501">
        <v>64</v>
      </c>
      <c r="EE501">
        <v>63</v>
      </c>
      <c r="EF501" s="11">
        <f>EB501+ED501</f>
        <v>110</v>
      </c>
      <c r="EG501" s="11">
        <f>EC501+EE501</f>
        <v>95</v>
      </c>
      <c r="EH501">
        <v>717</v>
      </c>
      <c r="EI501">
        <v>571</v>
      </c>
      <c r="EJ501">
        <v>372</v>
      </c>
      <c r="EK501">
        <v>519</v>
      </c>
      <c r="EL501">
        <v>256</v>
      </c>
      <c r="EM501">
        <v>198</v>
      </c>
      <c r="EN501">
        <v>72</v>
      </c>
      <c r="EO501">
        <v>74</v>
      </c>
      <c r="EP501">
        <v>5.4</v>
      </c>
      <c r="EQ501">
        <v>1.2</v>
      </c>
      <c r="ER501">
        <v>6.6</v>
      </c>
      <c r="ES501">
        <v>3095.06</v>
      </c>
      <c r="ET501" s="11">
        <f>BC501+BJ501+Y501+DL501</f>
        <v>118</v>
      </c>
      <c r="EU501" s="6">
        <f>IF(DK501&gt;0,(BC501+BI501)/DK501,0)</f>
        <v>6</v>
      </c>
      <c r="EV501" s="6">
        <f>(DP501+DQ501)/AB501*60</f>
        <v>122.30215827338131</v>
      </c>
      <c r="EW501" s="6">
        <v>56.9</v>
      </c>
      <c r="EX501">
        <v>0.74</v>
      </c>
    </row>
    <row r="502" spans="1:154">
      <c r="A502" s="5">
        <v>600000</v>
      </c>
      <c r="B502" t="s">
        <v>915</v>
      </c>
      <c r="C502" t="s">
        <v>170</v>
      </c>
      <c r="D502" t="s">
        <v>153</v>
      </c>
      <c r="E502" t="s">
        <v>145</v>
      </c>
      <c r="F502" t="s">
        <v>145</v>
      </c>
      <c r="G502">
        <v>72</v>
      </c>
      <c r="H502">
        <v>205</v>
      </c>
      <c r="I502">
        <v>2011</v>
      </c>
      <c r="J502">
        <v>5</v>
      </c>
      <c r="K502">
        <v>150</v>
      </c>
      <c r="L502" t="s">
        <v>154</v>
      </c>
      <c r="M502" t="s">
        <v>1817</v>
      </c>
      <c r="N502" t="s">
        <v>851</v>
      </c>
      <c r="O502" t="s">
        <v>149</v>
      </c>
      <c r="P502" t="s">
        <v>1818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-1</v>
      </c>
      <c r="X502" s="6">
        <v>-1.4</v>
      </c>
      <c r="Y502">
        <v>8</v>
      </c>
      <c r="Z502">
        <v>67</v>
      </c>
      <c r="AA502">
        <v>2585</v>
      </c>
      <c r="AB502" s="6">
        <v>42.61</v>
      </c>
      <c r="AC502" s="7">
        <v>10.766666666700001</v>
      </c>
      <c r="AD502" s="7">
        <f>AVERAGE(AA502/60/Q502,AB502/Q502,AC502)</f>
        <v>10.730000000011112</v>
      </c>
      <c r="AE502" s="8">
        <v>0.20149430179221636</v>
      </c>
      <c r="AF502" s="8">
        <v>0</v>
      </c>
      <c r="AG502" s="8">
        <v>5.5555555555555552E-2</v>
      </c>
      <c r="AH502" s="9">
        <f>1-EA502/DU502</f>
        <v>0.93548387096774199</v>
      </c>
      <c r="AI502" s="10">
        <f>(AG502+AH502)*1000</f>
        <v>991.03942652329761</v>
      </c>
      <c r="AJ502" s="7">
        <f>DZ502/AB502*60</f>
        <v>1.4081201595869515</v>
      </c>
      <c r="AK502" s="7">
        <f>EA502/AB502*60</f>
        <v>2.8162403191739029</v>
      </c>
      <c r="AL502" s="8">
        <f>IF(DZ502+EA502&gt;0,DZ502/(DZ502+EA502),0)</f>
        <v>0.33333333333333331</v>
      </c>
      <c r="AM502" s="11">
        <f>DZ502-EA502</f>
        <v>-1</v>
      </c>
      <c r="AN502" s="7">
        <f>AJ502-AK502</f>
        <v>-1.4081201595869515</v>
      </c>
      <c r="AO502">
        <v>11</v>
      </c>
      <c r="AP502">
        <v>11</v>
      </c>
      <c r="AQ502">
        <v>9</v>
      </c>
      <c r="AR502">
        <v>3</v>
      </c>
      <c r="AS502">
        <v>3</v>
      </c>
      <c r="AT502">
        <v>3</v>
      </c>
      <c r="AU502" s="6">
        <v>0.32</v>
      </c>
      <c r="AV502">
        <v>0</v>
      </c>
      <c r="AW502">
        <v>0</v>
      </c>
      <c r="AX502">
        <v>0</v>
      </c>
      <c r="AY502" s="11">
        <f>AW502+AX502</f>
        <v>0</v>
      </c>
      <c r="AZ502" s="6">
        <v>46</v>
      </c>
      <c r="BA502" s="6">
        <v>33.14</v>
      </c>
      <c r="BB502" s="6">
        <v>0</v>
      </c>
      <c r="BC502">
        <v>4</v>
      </c>
      <c r="BD502">
        <v>4</v>
      </c>
      <c r="BE502">
        <v>3</v>
      </c>
      <c r="BF502" s="11">
        <f>BD502-BE502</f>
        <v>1</v>
      </c>
      <c r="BG502">
        <v>6</v>
      </c>
      <c r="BH502">
        <v>2</v>
      </c>
      <c r="BI502">
        <v>0</v>
      </c>
      <c r="BJ502">
        <v>2</v>
      </c>
      <c r="BK502">
        <v>2</v>
      </c>
      <c r="BL502">
        <v>0</v>
      </c>
      <c r="BM502">
        <v>2</v>
      </c>
      <c r="BN502" s="8">
        <f>BM502/DQ502</f>
        <v>4.3478260869565216E-2</v>
      </c>
      <c r="BO502">
        <v>0</v>
      </c>
      <c r="BP502">
        <v>0</v>
      </c>
      <c r="BQ502">
        <v>0</v>
      </c>
      <c r="BR502">
        <v>0</v>
      </c>
      <c r="BS502" s="8">
        <f>IF(BO502+BP502&gt;0,BO502/(BO502+BP502),0)</f>
        <v>0</v>
      </c>
      <c r="BT502" s="8">
        <f>(BQ502+BR502)/(EH502+EI502)</f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6</v>
      </c>
      <c r="CX502">
        <v>0</v>
      </c>
      <c r="CY502">
        <v>0</v>
      </c>
      <c r="CZ502">
        <v>1</v>
      </c>
      <c r="DA502">
        <v>1</v>
      </c>
      <c r="DB502">
        <v>0</v>
      </c>
      <c r="DC502">
        <v>0</v>
      </c>
      <c r="DD502">
        <v>1</v>
      </c>
      <c r="DE502">
        <v>4</v>
      </c>
      <c r="DF502">
        <v>2</v>
      </c>
      <c r="DG502">
        <v>4</v>
      </c>
      <c r="DH502">
        <v>2</v>
      </c>
      <c r="DI502" s="11">
        <f>DF502-DE502</f>
        <v>-2</v>
      </c>
      <c r="DJ502" s="6">
        <v>-1.8016302400000002</v>
      </c>
      <c r="DK502">
        <v>4</v>
      </c>
      <c r="DL502">
        <v>0</v>
      </c>
      <c r="DM502">
        <v>0</v>
      </c>
      <c r="DN502">
        <v>0</v>
      </c>
      <c r="DO502">
        <v>0</v>
      </c>
      <c r="DP502">
        <v>45</v>
      </c>
      <c r="DQ502">
        <v>46</v>
      </c>
      <c r="DR502">
        <v>28</v>
      </c>
      <c r="DS502">
        <v>42</v>
      </c>
      <c r="DT502">
        <v>18</v>
      </c>
      <c r="DU502">
        <v>31</v>
      </c>
      <c r="DV502" s="6">
        <v>1.28</v>
      </c>
      <c r="DW502" s="6">
        <v>2.4500000000000002</v>
      </c>
      <c r="DX502">
        <v>1</v>
      </c>
      <c r="DY502">
        <v>7</v>
      </c>
      <c r="DZ502">
        <v>1</v>
      </c>
      <c r="EA502">
        <v>2</v>
      </c>
      <c r="EB502">
        <v>0</v>
      </c>
      <c r="EC502">
        <v>4</v>
      </c>
      <c r="ED502">
        <v>0</v>
      </c>
      <c r="EE502">
        <v>1</v>
      </c>
      <c r="EF502" s="11">
        <f>EB502+ED502</f>
        <v>0</v>
      </c>
      <c r="EG502" s="11">
        <f>EC502+EE502</f>
        <v>5</v>
      </c>
      <c r="EH502">
        <v>21</v>
      </c>
      <c r="EI502">
        <v>17</v>
      </c>
      <c r="EJ502">
        <v>19</v>
      </c>
      <c r="EK502">
        <v>21</v>
      </c>
      <c r="EL502">
        <v>8</v>
      </c>
      <c r="EM502">
        <v>4</v>
      </c>
      <c r="EN502">
        <v>7</v>
      </c>
      <c r="EO502">
        <v>5</v>
      </c>
      <c r="EP502">
        <v>-0.1</v>
      </c>
      <c r="EQ502">
        <v>0</v>
      </c>
      <c r="ER502">
        <v>-0.1</v>
      </c>
      <c r="ES502">
        <v>168.86</v>
      </c>
      <c r="ET502" s="11">
        <f>BC502+BJ502+Y502+DL502</f>
        <v>14</v>
      </c>
      <c r="EU502" s="6">
        <f>IF(DK502&gt;0,(BC502+BI502)/DK502,0)</f>
        <v>1</v>
      </c>
      <c r="EV502" s="6">
        <f>(DP502+DQ502)/AB502*60</f>
        <v>128.13893452241257</v>
      </c>
      <c r="EW502" s="6">
        <v>-0.30000000000000004</v>
      </c>
      <c r="EX502">
        <v>-7.0000000000000007E-2</v>
      </c>
    </row>
    <row r="503" spans="1:154">
      <c r="A503" s="5">
        <v>832500</v>
      </c>
      <c r="B503" t="s">
        <v>432</v>
      </c>
      <c r="C503" t="s">
        <v>829</v>
      </c>
      <c r="E503" t="s">
        <v>388</v>
      </c>
      <c r="F503" t="s">
        <v>388</v>
      </c>
      <c r="G503">
        <v>77</v>
      </c>
      <c r="H503">
        <v>230</v>
      </c>
      <c r="I503">
        <v>2013</v>
      </c>
      <c r="J503">
        <v>1</v>
      </c>
      <c r="K503">
        <v>16</v>
      </c>
      <c r="L503" t="s">
        <v>146</v>
      </c>
      <c r="M503" t="s">
        <v>1819</v>
      </c>
      <c r="N503" t="s">
        <v>831</v>
      </c>
      <c r="O503" t="s">
        <v>149</v>
      </c>
      <c r="P503" t="s">
        <v>285</v>
      </c>
      <c r="Q503">
        <v>56</v>
      </c>
      <c r="R503">
        <v>0</v>
      </c>
      <c r="S503">
        <v>10</v>
      </c>
      <c r="T503">
        <v>7</v>
      </c>
      <c r="U503">
        <v>3</v>
      </c>
      <c r="V503">
        <v>10</v>
      </c>
      <c r="W503">
        <v>-20</v>
      </c>
      <c r="X503" s="6">
        <v>-12.8</v>
      </c>
      <c r="Y503">
        <v>73</v>
      </c>
      <c r="Z503">
        <v>1432</v>
      </c>
      <c r="AA503">
        <v>63960</v>
      </c>
      <c r="AB503" s="6">
        <v>1065.02</v>
      </c>
      <c r="AC503" s="7">
        <v>19.0333333333</v>
      </c>
      <c r="AD503" s="7">
        <f>AVERAGE(AA503/60/Q503,AB503/Q503,AC503)</f>
        <v>19.02908730157619</v>
      </c>
      <c r="AE503" s="8">
        <v>0.33331351224473826</v>
      </c>
      <c r="AF503" s="8">
        <v>0.38461538461538464</v>
      </c>
      <c r="AG503" s="8">
        <v>5.9360730593607303E-2</v>
      </c>
      <c r="AH503" s="9">
        <f>1-EA503/DU503</f>
        <v>0.90404040404040409</v>
      </c>
      <c r="AI503" s="10">
        <f>(AG503+AH503)*1000</f>
        <v>963.40113463401144</v>
      </c>
      <c r="AJ503" s="7">
        <f>DZ503/AB503*60</f>
        <v>1.4647612251413118</v>
      </c>
      <c r="AK503" s="7">
        <f>EA503/AB503*60</f>
        <v>3.211207301271338</v>
      </c>
      <c r="AL503" s="8">
        <f>IF(DZ503+EA503&gt;0,DZ503/(DZ503+EA503),0)</f>
        <v>0.31325301204819278</v>
      </c>
      <c r="AM503" s="11">
        <f>DZ503-EA503</f>
        <v>-31</v>
      </c>
      <c r="AN503" s="7">
        <f>AJ503-AK503</f>
        <v>-1.7464460761300262</v>
      </c>
      <c r="AO503">
        <v>157</v>
      </c>
      <c r="AP503">
        <v>157</v>
      </c>
      <c r="AQ503">
        <v>103</v>
      </c>
      <c r="AR503">
        <v>61</v>
      </c>
      <c r="AS503">
        <v>61</v>
      </c>
      <c r="AT503">
        <v>61</v>
      </c>
      <c r="AU503" s="6">
        <v>2.91</v>
      </c>
      <c r="AV503">
        <v>2</v>
      </c>
      <c r="AW503">
        <v>2</v>
      </c>
      <c r="AX503">
        <v>5</v>
      </c>
      <c r="AY503" s="11">
        <f>AW503+AX503</f>
        <v>7</v>
      </c>
      <c r="AZ503" s="6">
        <v>54.377000000000002</v>
      </c>
      <c r="BA503" s="6">
        <v>48.33</v>
      </c>
      <c r="BB503" s="6">
        <v>218.5</v>
      </c>
      <c r="BC503">
        <v>153</v>
      </c>
      <c r="BD503">
        <v>153</v>
      </c>
      <c r="BE503">
        <v>43</v>
      </c>
      <c r="BF503" s="11">
        <f>BD503-BE503</f>
        <v>110</v>
      </c>
      <c r="BG503">
        <v>42</v>
      </c>
      <c r="BH503">
        <v>25</v>
      </c>
      <c r="BI503">
        <v>12</v>
      </c>
      <c r="BJ503">
        <v>69</v>
      </c>
      <c r="BK503">
        <v>25</v>
      </c>
      <c r="BL503">
        <v>12</v>
      </c>
      <c r="BM503">
        <v>69</v>
      </c>
      <c r="BN503" s="8">
        <f>BM503/DQ503</f>
        <v>6.5279091769157999E-2</v>
      </c>
      <c r="BO503">
        <v>0</v>
      </c>
      <c r="BP503">
        <v>0</v>
      </c>
      <c r="BQ503">
        <v>0</v>
      </c>
      <c r="BR503">
        <v>0</v>
      </c>
      <c r="BS503" s="8">
        <f>IF(BO503+BP503&gt;0,BO503/(BO503+BP503),0)</f>
        <v>0</v>
      </c>
      <c r="BT503" s="8">
        <f>(BQ503+BR503)/(EH503+EI503)</f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2</v>
      </c>
      <c r="CV503">
        <v>6</v>
      </c>
      <c r="CW503">
        <v>34</v>
      </c>
      <c r="CX503">
        <v>0</v>
      </c>
      <c r="CY503">
        <v>0</v>
      </c>
      <c r="CZ503">
        <v>24</v>
      </c>
      <c r="DA503">
        <v>7</v>
      </c>
      <c r="DB503">
        <v>0</v>
      </c>
      <c r="DC503">
        <v>0</v>
      </c>
      <c r="DD503">
        <v>30</v>
      </c>
      <c r="DE503">
        <v>32</v>
      </c>
      <c r="DF503">
        <v>11</v>
      </c>
      <c r="DG503">
        <v>30</v>
      </c>
      <c r="DH503">
        <v>14</v>
      </c>
      <c r="DI503" s="11">
        <f>DF503-DE503</f>
        <v>-21</v>
      </c>
      <c r="DJ503" s="6">
        <v>-8.0696599500000001</v>
      </c>
      <c r="DK503">
        <v>29</v>
      </c>
      <c r="DL503">
        <v>3</v>
      </c>
      <c r="DM503">
        <v>0</v>
      </c>
      <c r="DN503">
        <v>0</v>
      </c>
      <c r="DO503">
        <v>0</v>
      </c>
      <c r="DP503">
        <v>845</v>
      </c>
      <c r="DQ503">
        <v>1057</v>
      </c>
      <c r="DR503">
        <v>626</v>
      </c>
      <c r="DS503">
        <v>793</v>
      </c>
      <c r="DT503">
        <v>438</v>
      </c>
      <c r="DU503">
        <v>594</v>
      </c>
      <c r="DV503" s="6">
        <v>32.04</v>
      </c>
      <c r="DW503" s="6">
        <v>51.72</v>
      </c>
      <c r="DX503">
        <v>80</v>
      </c>
      <c r="DY503">
        <v>166</v>
      </c>
      <c r="DZ503">
        <v>26</v>
      </c>
      <c r="EA503">
        <v>57</v>
      </c>
      <c r="EB503">
        <v>18</v>
      </c>
      <c r="EC503">
        <v>40</v>
      </c>
      <c r="ED503">
        <v>37</v>
      </c>
      <c r="EE503">
        <v>37</v>
      </c>
      <c r="EF503" s="11">
        <f>EB503+ED503</f>
        <v>55</v>
      </c>
      <c r="EG503" s="11">
        <f>EC503+EE503</f>
        <v>77</v>
      </c>
      <c r="EH503">
        <v>516</v>
      </c>
      <c r="EI503">
        <v>501</v>
      </c>
      <c r="EJ503">
        <v>480</v>
      </c>
      <c r="EK503">
        <v>251</v>
      </c>
      <c r="EL503">
        <v>109</v>
      </c>
      <c r="EM503">
        <v>131</v>
      </c>
      <c r="EN503">
        <v>84</v>
      </c>
      <c r="EO503">
        <v>69</v>
      </c>
      <c r="EP503">
        <v>-0.2</v>
      </c>
      <c r="EQ503">
        <v>1.1000000000000001</v>
      </c>
      <c r="ER503">
        <v>0.8</v>
      </c>
      <c r="ES503">
        <v>2130.23</v>
      </c>
      <c r="ET503" s="11">
        <f>BC503+BJ503+Y503+DL503</f>
        <v>298</v>
      </c>
      <c r="EU503" s="6">
        <f>IF(DK503&gt;0,(BC503+BI503)/DK503,0)</f>
        <v>5.6896551724137927</v>
      </c>
      <c r="EV503" s="6">
        <f>(DP503+DQ503)/AB503*60</f>
        <v>107.15291731610674</v>
      </c>
      <c r="EW503" s="6">
        <v>5.4</v>
      </c>
      <c r="EX503">
        <v>0.1</v>
      </c>
    </row>
    <row r="504" spans="1:154">
      <c r="A504" s="5">
        <v>2750000</v>
      </c>
      <c r="B504" t="s">
        <v>1820</v>
      </c>
      <c r="C504" t="s">
        <v>1191</v>
      </c>
      <c r="D504" t="s">
        <v>153</v>
      </c>
      <c r="E504" t="s">
        <v>145</v>
      </c>
      <c r="F504" t="s">
        <v>145</v>
      </c>
      <c r="G504">
        <v>73</v>
      </c>
      <c r="H504">
        <v>206</v>
      </c>
      <c r="I504">
        <v>2003</v>
      </c>
      <c r="J504">
        <v>2</v>
      </c>
      <c r="K504">
        <v>37</v>
      </c>
      <c r="L504" t="s">
        <v>154</v>
      </c>
      <c r="M504" t="s">
        <v>1821</v>
      </c>
      <c r="N504" t="s">
        <v>486</v>
      </c>
      <c r="O504" t="s">
        <v>149</v>
      </c>
      <c r="P504" t="s">
        <v>789</v>
      </c>
      <c r="Q504">
        <v>60</v>
      </c>
      <c r="R504">
        <v>3</v>
      </c>
      <c r="S504">
        <v>11</v>
      </c>
      <c r="T504">
        <v>6</v>
      </c>
      <c r="U504">
        <v>5</v>
      </c>
      <c r="V504">
        <v>14</v>
      </c>
      <c r="W504">
        <v>5</v>
      </c>
      <c r="X504" s="6">
        <v>-3.8</v>
      </c>
      <c r="Y504">
        <v>31</v>
      </c>
      <c r="Z504">
        <v>1437</v>
      </c>
      <c r="AA504">
        <v>63490</v>
      </c>
      <c r="AB504" s="6">
        <v>1054.0999999999999</v>
      </c>
      <c r="AC504" s="7">
        <v>17.633333333300001</v>
      </c>
      <c r="AD504" s="7">
        <f>AVERAGE(AA504/60/Q504,AB504/Q504,AC504)</f>
        <v>17.612592592581482</v>
      </c>
      <c r="AE504" s="8">
        <v>0.31877702845737443</v>
      </c>
      <c r="AF504" s="8">
        <v>0.27450980392156865</v>
      </c>
      <c r="AG504" s="8">
        <v>0.10344827586206896</v>
      </c>
      <c r="AH504" s="9">
        <f>1-EA504/DU504</f>
        <v>0.90073529411764708</v>
      </c>
      <c r="AI504" s="10">
        <f>(AG504+AH504)*1000</f>
        <v>1004.1835699797161</v>
      </c>
      <c r="AJ504" s="7">
        <f>DZ504/AB504*60</f>
        <v>2.9029503842140216</v>
      </c>
      <c r="AK504" s="7">
        <f>EA504/AB504*60</f>
        <v>3.0737121715207287</v>
      </c>
      <c r="AL504" s="8">
        <f>IF(DZ504+EA504&gt;0,DZ504/(DZ504+EA504),0)</f>
        <v>0.48571428571428571</v>
      </c>
      <c r="AM504" s="11">
        <f>DZ504-EA504</f>
        <v>-3</v>
      </c>
      <c r="AN504" s="7">
        <f>AJ504-AK504</f>
        <v>-0.1707617873067071</v>
      </c>
      <c r="AO504">
        <v>115</v>
      </c>
      <c r="AP504">
        <v>115</v>
      </c>
      <c r="AQ504">
        <v>76</v>
      </c>
      <c r="AR504">
        <v>54</v>
      </c>
      <c r="AS504">
        <v>54</v>
      </c>
      <c r="AT504">
        <v>54</v>
      </c>
      <c r="AU504" s="6">
        <v>2.87</v>
      </c>
      <c r="AV504">
        <v>7</v>
      </c>
      <c r="AW504">
        <v>1</v>
      </c>
      <c r="AX504">
        <v>4</v>
      </c>
      <c r="AY504" s="11">
        <f>AW504+AX504</f>
        <v>5</v>
      </c>
      <c r="AZ504" s="6">
        <v>50.796300000000002</v>
      </c>
      <c r="BA504" s="6">
        <v>43.98</v>
      </c>
      <c r="BB504" s="6">
        <v>86.5</v>
      </c>
      <c r="BC504">
        <v>135</v>
      </c>
      <c r="BD504">
        <v>135</v>
      </c>
      <c r="BE504">
        <v>75</v>
      </c>
      <c r="BF504" s="11">
        <f>BD504-BE504</f>
        <v>60</v>
      </c>
      <c r="BG504">
        <v>22</v>
      </c>
      <c r="BH504">
        <v>35</v>
      </c>
      <c r="BI504">
        <v>12</v>
      </c>
      <c r="BJ504">
        <v>123</v>
      </c>
      <c r="BK504">
        <v>35</v>
      </c>
      <c r="BL504">
        <v>12</v>
      </c>
      <c r="BM504">
        <v>123</v>
      </c>
      <c r="BN504" s="8">
        <f>BM504/DQ504</f>
        <v>0.11815561959654179</v>
      </c>
      <c r="BO504">
        <v>0</v>
      </c>
      <c r="BP504">
        <v>0</v>
      </c>
      <c r="BQ504">
        <v>0</v>
      </c>
      <c r="BR504">
        <v>0</v>
      </c>
      <c r="BS504" s="8">
        <f>IF(BO504+BP504&gt;0,BO504/(BO504+BP504),0)</f>
        <v>0</v>
      </c>
      <c r="BT504" s="8">
        <f>(BQ504+BR504)/(EH504+EI504)</f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1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3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1</v>
      </c>
      <c r="CW504">
        <v>21</v>
      </c>
      <c r="CX504">
        <v>0</v>
      </c>
      <c r="CY504">
        <v>0</v>
      </c>
      <c r="CZ504">
        <v>27</v>
      </c>
      <c r="DA504">
        <v>7</v>
      </c>
      <c r="DB504">
        <v>0</v>
      </c>
      <c r="DC504">
        <v>0</v>
      </c>
      <c r="DD504">
        <v>20</v>
      </c>
      <c r="DE504">
        <v>10</v>
      </c>
      <c r="DF504">
        <v>4</v>
      </c>
      <c r="DG504">
        <v>11</v>
      </c>
      <c r="DH504">
        <v>4</v>
      </c>
      <c r="DI504" s="11">
        <f>DF504-DE504</f>
        <v>-6</v>
      </c>
      <c r="DJ504" s="6">
        <v>-2.2209455399999998</v>
      </c>
      <c r="DK504">
        <v>7</v>
      </c>
      <c r="DL504">
        <v>3</v>
      </c>
      <c r="DM504">
        <v>0</v>
      </c>
      <c r="DN504">
        <v>0</v>
      </c>
      <c r="DO504">
        <v>0</v>
      </c>
      <c r="DP504">
        <v>911</v>
      </c>
      <c r="DQ504">
        <v>1041</v>
      </c>
      <c r="DR504">
        <v>690</v>
      </c>
      <c r="DS504">
        <v>745</v>
      </c>
      <c r="DT504">
        <v>493</v>
      </c>
      <c r="DU504">
        <v>544</v>
      </c>
      <c r="DV504" s="6">
        <v>43.19</v>
      </c>
      <c r="DW504" s="6">
        <v>49.38</v>
      </c>
      <c r="DX504">
        <v>160</v>
      </c>
      <c r="DY504">
        <v>166</v>
      </c>
      <c r="DZ504">
        <v>51</v>
      </c>
      <c r="EA504">
        <v>54</v>
      </c>
      <c r="EB504">
        <v>22</v>
      </c>
      <c r="EC504">
        <v>29</v>
      </c>
      <c r="ED504">
        <v>45</v>
      </c>
      <c r="EE504">
        <v>49</v>
      </c>
      <c r="EF504" s="11">
        <f>EB504+ED504</f>
        <v>67</v>
      </c>
      <c r="EG504" s="11">
        <f>EC504+EE504</f>
        <v>78</v>
      </c>
      <c r="EH504">
        <v>446</v>
      </c>
      <c r="EI504">
        <v>501</v>
      </c>
      <c r="EJ504">
        <v>450</v>
      </c>
      <c r="EK504">
        <v>389</v>
      </c>
      <c r="EL504">
        <v>185</v>
      </c>
      <c r="EM504">
        <v>137</v>
      </c>
      <c r="EN504">
        <v>54</v>
      </c>
      <c r="EO504">
        <v>50</v>
      </c>
      <c r="EP504">
        <v>0.60000000000000009</v>
      </c>
      <c r="EQ504">
        <v>2.2000000000000002</v>
      </c>
      <c r="ER504">
        <v>2.8</v>
      </c>
      <c r="ES504">
        <v>2252.6</v>
      </c>
      <c r="ET504" s="11">
        <f>BC504+BJ504+Y504+DL504</f>
        <v>292</v>
      </c>
      <c r="EU504" s="6">
        <f>IF(DK504&gt;0,(BC504+BI504)/DK504,0)</f>
        <v>21</v>
      </c>
      <c r="EV504" s="6">
        <f>(DP504+DQ504)/AB504*60</f>
        <v>111.10900294089745</v>
      </c>
      <c r="EW504" s="6">
        <v>15.9</v>
      </c>
      <c r="EX504">
        <v>0.27</v>
      </c>
    </row>
    <row r="505" spans="1:154">
      <c r="A505" s="5">
        <v>4250000</v>
      </c>
      <c r="B505" t="s">
        <v>1822</v>
      </c>
      <c r="C505" t="s">
        <v>1823</v>
      </c>
      <c r="E505" t="s">
        <v>388</v>
      </c>
      <c r="F505" t="s">
        <v>388</v>
      </c>
      <c r="G505">
        <v>73</v>
      </c>
      <c r="H505">
        <v>225</v>
      </c>
      <c r="I505">
        <v>2006</v>
      </c>
      <c r="J505">
        <v>2</v>
      </c>
      <c r="K505">
        <v>44</v>
      </c>
      <c r="L505" t="s">
        <v>146</v>
      </c>
      <c r="M505" t="s">
        <v>1824</v>
      </c>
      <c r="N505" t="s">
        <v>1825</v>
      </c>
      <c r="O505" t="s">
        <v>289</v>
      </c>
      <c r="P505" t="s">
        <v>430</v>
      </c>
      <c r="Q505">
        <v>72</v>
      </c>
      <c r="R505">
        <v>12</v>
      </c>
      <c r="S505">
        <v>11</v>
      </c>
      <c r="T505">
        <v>7</v>
      </c>
      <c r="U505">
        <v>4</v>
      </c>
      <c r="V505">
        <v>23</v>
      </c>
      <c r="W505">
        <v>3</v>
      </c>
      <c r="X505" s="6">
        <v>-1.6</v>
      </c>
      <c r="Y505">
        <v>18</v>
      </c>
      <c r="Z505">
        <v>1472</v>
      </c>
      <c r="AA505">
        <v>59691</v>
      </c>
      <c r="AB505" s="6">
        <v>990.18</v>
      </c>
      <c r="AC505" s="7">
        <v>13.8166666667</v>
      </c>
      <c r="AD505" s="7">
        <f>AVERAGE(AA505/60/Q505,AB505/Q505,AC505)</f>
        <v>13.79550925927037</v>
      </c>
      <c r="AE505" s="8">
        <v>0.2425811825520291</v>
      </c>
      <c r="AF505" s="8">
        <v>0.51111111111111107</v>
      </c>
      <c r="AG505" s="8">
        <v>0.10638297872340426</v>
      </c>
      <c r="AH505" s="9">
        <f>1-EA505/DU505</f>
        <v>0.90601503759398494</v>
      </c>
      <c r="AI505" s="10">
        <f>(AG505+AH505)*1000</f>
        <v>1012.3980163173891</v>
      </c>
      <c r="AJ505" s="7">
        <f>DZ505/AB505*60</f>
        <v>2.7267769496455192</v>
      </c>
      <c r="AK505" s="7">
        <f>EA505/AB505*60</f>
        <v>3.0297521662727989</v>
      </c>
      <c r="AL505" s="8">
        <f>IF(DZ505+EA505&gt;0,DZ505/(DZ505+EA505),0)</f>
        <v>0.47368421052631576</v>
      </c>
      <c r="AM505" s="11">
        <f>DZ505-EA505</f>
        <v>-5</v>
      </c>
      <c r="AN505" s="7">
        <f>AJ505-AK505</f>
        <v>-0.30297521662727966</v>
      </c>
      <c r="AO505">
        <v>146</v>
      </c>
      <c r="AP505">
        <v>146</v>
      </c>
      <c r="AQ505">
        <v>115</v>
      </c>
      <c r="AR505">
        <v>74</v>
      </c>
      <c r="AS505">
        <v>74</v>
      </c>
      <c r="AT505">
        <v>74</v>
      </c>
      <c r="AU505" s="6">
        <v>9.24</v>
      </c>
      <c r="AV505">
        <v>34</v>
      </c>
      <c r="AW505">
        <v>9</v>
      </c>
      <c r="AX505">
        <v>9</v>
      </c>
      <c r="AY505" s="11">
        <f>AW505+AX505</f>
        <v>18</v>
      </c>
      <c r="AZ505" s="6">
        <v>25.851400000000002</v>
      </c>
      <c r="BA505" s="6">
        <v>27.23</v>
      </c>
      <c r="BB505" s="6">
        <v>106.4</v>
      </c>
      <c r="BC505">
        <v>78</v>
      </c>
      <c r="BD505">
        <v>78</v>
      </c>
      <c r="BE505">
        <v>41</v>
      </c>
      <c r="BF505" s="11">
        <f>BD505-BE505</f>
        <v>37</v>
      </c>
      <c r="BG505">
        <v>41</v>
      </c>
      <c r="BH505">
        <v>17</v>
      </c>
      <c r="BI505">
        <v>30</v>
      </c>
      <c r="BJ505">
        <v>45</v>
      </c>
      <c r="BK505">
        <v>17</v>
      </c>
      <c r="BL505">
        <v>30</v>
      </c>
      <c r="BM505">
        <v>45</v>
      </c>
      <c r="BN505" s="8">
        <f>BM505/DQ505</f>
        <v>4.3269230769230768E-2</v>
      </c>
      <c r="BO505">
        <v>14</v>
      </c>
      <c r="BP505">
        <v>13</v>
      </c>
      <c r="BQ505">
        <v>14</v>
      </c>
      <c r="BR505">
        <v>13</v>
      </c>
      <c r="BS505" s="8">
        <f>IF(BO505+BP505&gt;0,BO505/(BO505+BP505),0)</f>
        <v>0.51851851851851849</v>
      </c>
      <c r="BT505" s="8">
        <f>(BQ505+BR505)/(EH505+EI505)</f>
        <v>2.710843373493976E-2</v>
      </c>
      <c r="BU505">
        <v>5</v>
      </c>
      <c r="BV505">
        <v>6</v>
      </c>
      <c r="BW505">
        <v>6</v>
      </c>
      <c r="BX505">
        <v>3</v>
      </c>
      <c r="BY505">
        <v>3</v>
      </c>
      <c r="BZ505">
        <v>4</v>
      </c>
      <c r="CA505">
        <v>6</v>
      </c>
      <c r="CB505">
        <v>2</v>
      </c>
      <c r="CC505">
        <v>3</v>
      </c>
      <c r="CD505">
        <v>3</v>
      </c>
      <c r="CE505">
        <v>11</v>
      </c>
      <c r="CF505">
        <v>13</v>
      </c>
      <c r="CG505">
        <v>0</v>
      </c>
      <c r="CH505">
        <v>2</v>
      </c>
      <c r="CI505">
        <v>4</v>
      </c>
      <c r="CJ505">
        <v>1</v>
      </c>
      <c r="CK505">
        <v>0</v>
      </c>
      <c r="CL505">
        <v>0</v>
      </c>
      <c r="CM505">
        <v>1</v>
      </c>
      <c r="CN505">
        <v>1</v>
      </c>
      <c r="CO505">
        <v>2</v>
      </c>
      <c r="CP505">
        <v>1</v>
      </c>
      <c r="CQ505">
        <v>1</v>
      </c>
      <c r="CR505">
        <v>0</v>
      </c>
      <c r="CS505">
        <v>6</v>
      </c>
      <c r="CT505">
        <v>0</v>
      </c>
      <c r="CU505">
        <v>2</v>
      </c>
      <c r="CV505">
        <v>6</v>
      </c>
      <c r="CW505">
        <v>33</v>
      </c>
      <c r="CX505">
        <v>7</v>
      </c>
      <c r="CY505">
        <v>2</v>
      </c>
      <c r="CZ505">
        <v>6</v>
      </c>
      <c r="DA505">
        <v>10</v>
      </c>
      <c r="DB505">
        <v>5</v>
      </c>
      <c r="DC505">
        <v>0</v>
      </c>
      <c r="DD505">
        <v>44</v>
      </c>
      <c r="DE505">
        <v>9</v>
      </c>
      <c r="DF505">
        <v>8</v>
      </c>
      <c r="DG505">
        <v>9</v>
      </c>
      <c r="DH505">
        <v>5</v>
      </c>
      <c r="DI505" s="11">
        <f>DF505-DE505</f>
        <v>-1</v>
      </c>
      <c r="DJ505" s="6">
        <v>-4.0875861465999996</v>
      </c>
      <c r="DK505">
        <v>9</v>
      </c>
      <c r="DL505">
        <v>0</v>
      </c>
      <c r="DM505">
        <v>0</v>
      </c>
      <c r="DN505">
        <v>0</v>
      </c>
      <c r="DO505">
        <v>0</v>
      </c>
      <c r="DP505">
        <v>765</v>
      </c>
      <c r="DQ505">
        <v>1040</v>
      </c>
      <c r="DR505">
        <v>582</v>
      </c>
      <c r="DS505">
        <v>761</v>
      </c>
      <c r="DT505">
        <v>423</v>
      </c>
      <c r="DU505">
        <v>532</v>
      </c>
      <c r="DV505" s="6">
        <v>35.17</v>
      </c>
      <c r="DW505" s="6">
        <v>50.13</v>
      </c>
      <c r="DX505">
        <v>115</v>
      </c>
      <c r="DY505">
        <v>179</v>
      </c>
      <c r="DZ505">
        <v>45</v>
      </c>
      <c r="EA505">
        <v>50</v>
      </c>
      <c r="EB505">
        <v>28</v>
      </c>
      <c r="EC505">
        <v>29</v>
      </c>
      <c r="ED505">
        <v>41</v>
      </c>
      <c r="EE505">
        <v>50</v>
      </c>
      <c r="EF505" s="11">
        <f>EB505+ED505</f>
        <v>69</v>
      </c>
      <c r="EG505" s="11">
        <f>EC505+EE505</f>
        <v>79</v>
      </c>
      <c r="EH505">
        <v>481</v>
      </c>
      <c r="EI505">
        <v>515</v>
      </c>
      <c r="EJ505">
        <v>502</v>
      </c>
      <c r="EK505">
        <v>346</v>
      </c>
      <c r="EL505">
        <v>136</v>
      </c>
      <c r="EM505">
        <v>117</v>
      </c>
      <c r="EN505">
        <v>44</v>
      </c>
      <c r="EO505">
        <v>36</v>
      </c>
      <c r="EP505">
        <v>1.2</v>
      </c>
      <c r="EQ505">
        <v>1.1000000000000001</v>
      </c>
      <c r="ER505">
        <v>2.2000000000000002</v>
      </c>
      <c r="ES505">
        <v>3091.67</v>
      </c>
      <c r="ET505" s="11">
        <f>BC505+BJ505+Y505+DL505</f>
        <v>141</v>
      </c>
      <c r="EU505" s="6">
        <f>IF(DK505&gt;0,(BC505+BI505)/DK505,0)</f>
        <v>12</v>
      </c>
      <c r="EV505" s="6">
        <f>(DP505+DQ505)/AB505*60</f>
        <v>109.37405320244804</v>
      </c>
      <c r="EW505" s="6">
        <v>20.100000000000001</v>
      </c>
      <c r="EX505">
        <v>0.28000000000000003</v>
      </c>
    </row>
    <row r="506" spans="1:154">
      <c r="A506" s="5">
        <v>3100000</v>
      </c>
      <c r="B506" t="s">
        <v>1826</v>
      </c>
      <c r="C506" t="s">
        <v>1168</v>
      </c>
      <c r="D506" t="s">
        <v>464</v>
      </c>
      <c r="E506" t="s">
        <v>160</v>
      </c>
      <c r="F506" t="s">
        <v>160</v>
      </c>
      <c r="G506">
        <v>73</v>
      </c>
      <c r="H506">
        <v>210</v>
      </c>
      <c r="I506">
        <v>2012</v>
      </c>
      <c r="J506">
        <v>1</v>
      </c>
      <c r="K506">
        <v>3</v>
      </c>
      <c r="L506" t="s">
        <v>146</v>
      </c>
      <c r="M506" t="s">
        <v>1827</v>
      </c>
      <c r="N506" t="s">
        <v>373</v>
      </c>
      <c r="O506" t="s">
        <v>303</v>
      </c>
      <c r="P506" t="s">
        <v>318</v>
      </c>
      <c r="Q506">
        <v>61</v>
      </c>
      <c r="R506">
        <v>17</v>
      </c>
      <c r="S506">
        <v>27</v>
      </c>
      <c r="T506">
        <v>16</v>
      </c>
      <c r="U506">
        <v>11</v>
      </c>
      <c r="V506">
        <v>44</v>
      </c>
      <c r="W506">
        <v>-5</v>
      </c>
      <c r="X506" s="6">
        <v>-4.3</v>
      </c>
      <c r="Y506">
        <v>24</v>
      </c>
      <c r="Z506">
        <v>1276</v>
      </c>
      <c r="AA506">
        <v>58303</v>
      </c>
      <c r="AB506" s="6">
        <v>970.27</v>
      </c>
      <c r="AC506" s="7">
        <v>15.916666666699999</v>
      </c>
      <c r="AD506" s="7">
        <f>AVERAGE(AA506/60/Q506,AB506/Q506,AC506)</f>
        <v>15.917504553745175</v>
      </c>
      <c r="AE506" s="8">
        <v>0.27910756458679126</v>
      </c>
      <c r="AF506" s="8">
        <v>0.73333333333333328</v>
      </c>
      <c r="AG506" s="8">
        <v>0.11090573012939002</v>
      </c>
      <c r="AH506" s="9">
        <f>1-EA506/DU506</f>
        <v>0.91056910569105687</v>
      </c>
      <c r="AI506" s="10">
        <f>(AG506+AH506)*1000</f>
        <v>1021.4748358204469</v>
      </c>
      <c r="AJ506" s="7">
        <f>DZ506/AB506*60</f>
        <v>3.7103074401970586</v>
      </c>
      <c r="AK506" s="7">
        <f>EA506/AB506*60</f>
        <v>2.720892122811176</v>
      </c>
      <c r="AL506" s="8">
        <f>IF(DZ506+EA506&gt;0,DZ506/(DZ506+EA506),0)</f>
        <v>0.57692307692307687</v>
      </c>
      <c r="AM506" s="11">
        <f>DZ506-EA506</f>
        <v>16</v>
      </c>
      <c r="AN506" s="7">
        <f>AJ506-AK506</f>
        <v>0.98941531738588262</v>
      </c>
      <c r="AO506">
        <v>198</v>
      </c>
      <c r="AP506">
        <v>198</v>
      </c>
      <c r="AQ506">
        <v>150</v>
      </c>
      <c r="AR506">
        <v>104</v>
      </c>
      <c r="AS506">
        <v>104</v>
      </c>
      <c r="AT506">
        <v>104</v>
      </c>
      <c r="AU506" s="6">
        <v>11.65</v>
      </c>
      <c r="AV506">
        <v>45</v>
      </c>
      <c r="AW506">
        <v>10</v>
      </c>
      <c r="AX506">
        <v>15</v>
      </c>
      <c r="AY506" s="11">
        <f>AW506+AX506</f>
        <v>25</v>
      </c>
      <c r="AZ506" s="6">
        <v>27.307700000000001</v>
      </c>
      <c r="BA506" s="6">
        <v>25.16</v>
      </c>
      <c r="BB506" s="6">
        <v>282.8</v>
      </c>
      <c r="BC506">
        <v>36</v>
      </c>
      <c r="BD506">
        <v>36</v>
      </c>
      <c r="BE506">
        <v>84</v>
      </c>
      <c r="BF506" s="11">
        <f>BD506-BE506</f>
        <v>-48</v>
      </c>
      <c r="BG506">
        <v>46</v>
      </c>
      <c r="BH506">
        <v>34</v>
      </c>
      <c r="BI506">
        <v>17</v>
      </c>
      <c r="BJ506">
        <v>32</v>
      </c>
      <c r="BK506">
        <v>34</v>
      </c>
      <c r="BL506">
        <v>17</v>
      </c>
      <c r="BM506">
        <v>32</v>
      </c>
      <c r="BN506" s="8">
        <f>BM506/DQ506</f>
        <v>3.7426900584795322E-2</v>
      </c>
      <c r="BO506">
        <v>274</v>
      </c>
      <c r="BP506">
        <v>368</v>
      </c>
      <c r="BQ506">
        <v>274</v>
      </c>
      <c r="BR506">
        <v>368</v>
      </c>
      <c r="BS506" s="8">
        <f>IF(BO506+BP506&gt;0,BO506/(BO506+BP506),0)</f>
        <v>0.42679127725856697</v>
      </c>
      <c r="BT506" s="8">
        <f>(BQ506+BR506)/(EH506+EI506)</f>
        <v>0.71892497200447925</v>
      </c>
      <c r="BU506">
        <v>32</v>
      </c>
      <c r="BV506">
        <v>60</v>
      </c>
      <c r="BW506">
        <v>91</v>
      </c>
      <c r="BX506">
        <v>129</v>
      </c>
      <c r="BY506">
        <v>151</v>
      </c>
      <c r="BZ506">
        <v>179</v>
      </c>
      <c r="CA506">
        <v>75</v>
      </c>
      <c r="CB506">
        <v>89</v>
      </c>
      <c r="CC506">
        <v>92</v>
      </c>
      <c r="CD506">
        <v>139</v>
      </c>
      <c r="CE506">
        <v>172</v>
      </c>
      <c r="CF506">
        <v>227</v>
      </c>
      <c r="CG506">
        <v>5</v>
      </c>
      <c r="CH506">
        <v>3</v>
      </c>
      <c r="CI506">
        <v>6</v>
      </c>
      <c r="CJ506">
        <v>1</v>
      </c>
      <c r="CK506">
        <v>0</v>
      </c>
      <c r="CL506">
        <v>0</v>
      </c>
      <c r="CM506">
        <v>1</v>
      </c>
      <c r="CN506">
        <v>0</v>
      </c>
      <c r="CO506">
        <v>5</v>
      </c>
      <c r="CP506">
        <v>2</v>
      </c>
      <c r="CQ506">
        <v>1</v>
      </c>
      <c r="CR506">
        <v>0</v>
      </c>
      <c r="CS506">
        <v>8</v>
      </c>
      <c r="CT506">
        <v>1</v>
      </c>
      <c r="CU506">
        <v>1</v>
      </c>
      <c r="CV506">
        <v>6</v>
      </c>
      <c r="CW506">
        <v>38</v>
      </c>
      <c r="CX506">
        <v>9</v>
      </c>
      <c r="CY506">
        <v>0</v>
      </c>
      <c r="CZ506">
        <v>8</v>
      </c>
      <c r="DA506">
        <v>18</v>
      </c>
      <c r="DB506">
        <v>3</v>
      </c>
      <c r="DC506">
        <v>2</v>
      </c>
      <c r="DD506">
        <v>64</v>
      </c>
      <c r="DE506">
        <v>11</v>
      </c>
      <c r="DF506">
        <v>7</v>
      </c>
      <c r="DG506">
        <v>12</v>
      </c>
      <c r="DH506">
        <v>6</v>
      </c>
      <c r="DI506" s="11">
        <f>DF506-DE506</f>
        <v>-4</v>
      </c>
      <c r="DJ506" s="6">
        <v>-2.3440160925</v>
      </c>
      <c r="DK506">
        <v>11</v>
      </c>
      <c r="DL506">
        <v>0</v>
      </c>
      <c r="DM506">
        <v>0</v>
      </c>
      <c r="DN506">
        <v>0</v>
      </c>
      <c r="DO506">
        <v>0</v>
      </c>
      <c r="DP506">
        <v>1028</v>
      </c>
      <c r="DQ506">
        <v>855</v>
      </c>
      <c r="DR506">
        <v>763</v>
      </c>
      <c r="DS506">
        <v>645</v>
      </c>
      <c r="DT506">
        <v>541</v>
      </c>
      <c r="DU506">
        <v>492</v>
      </c>
      <c r="DV506" s="6">
        <v>51.94</v>
      </c>
      <c r="DW506" s="6">
        <v>41.78</v>
      </c>
      <c r="DX506">
        <v>180</v>
      </c>
      <c r="DY506">
        <v>135</v>
      </c>
      <c r="DZ506">
        <v>60</v>
      </c>
      <c r="EA506">
        <v>44</v>
      </c>
      <c r="EB506">
        <v>56</v>
      </c>
      <c r="EC506">
        <v>35</v>
      </c>
      <c r="ED506">
        <v>59</v>
      </c>
      <c r="EE506">
        <v>62</v>
      </c>
      <c r="EF506" s="11">
        <f>EB506+ED506</f>
        <v>115</v>
      </c>
      <c r="EG506" s="11">
        <f>EC506+EE506</f>
        <v>97</v>
      </c>
      <c r="EH506">
        <v>382</v>
      </c>
      <c r="EI506">
        <v>511</v>
      </c>
      <c r="EJ506">
        <v>380</v>
      </c>
      <c r="EK506">
        <v>455</v>
      </c>
      <c r="EL506">
        <v>188</v>
      </c>
      <c r="EM506">
        <v>85</v>
      </c>
      <c r="EN506">
        <v>55</v>
      </c>
      <c r="EO506">
        <v>46</v>
      </c>
      <c r="EP506">
        <v>4</v>
      </c>
      <c r="EQ506">
        <v>0.9</v>
      </c>
      <c r="ER506">
        <v>4.9000000000000004</v>
      </c>
      <c r="ES506">
        <v>2506.06</v>
      </c>
      <c r="ET506" s="11">
        <f>BC506+BJ506+Y506+DL506</f>
        <v>92</v>
      </c>
      <c r="EU506" s="6">
        <f>IF(DK506&gt;0,(BC506+BI506)/DK506,0)</f>
        <v>4.8181818181818183</v>
      </c>
      <c r="EV506" s="6">
        <f>(DP506+DQ506)/AB506*60</f>
        <v>116.44181516485102</v>
      </c>
      <c r="EW506" s="6">
        <v>37.5</v>
      </c>
      <c r="EX506">
        <v>0.61</v>
      </c>
    </row>
    <row r="507" spans="1:154">
      <c r="A507" s="5">
        <v>575000</v>
      </c>
      <c r="B507" t="s">
        <v>1828</v>
      </c>
      <c r="C507" t="s">
        <v>1352</v>
      </c>
      <c r="D507" t="s">
        <v>252</v>
      </c>
      <c r="E507" t="s">
        <v>145</v>
      </c>
      <c r="F507" t="s">
        <v>145</v>
      </c>
      <c r="G507">
        <v>73</v>
      </c>
      <c r="H507">
        <v>207</v>
      </c>
      <c r="L507" t="s">
        <v>146</v>
      </c>
      <c r="M507" t="s">
        <v>1829</v>
      </c>
      <c r="N507" t="s">
        <v>456</v>
      </c>
      <c r="O507" t="s">
        <v>149</v>
      </c>
      <c r="P507" t="s">
        <v>331</v>
      </c>
      <c r="Q507">
        <v>74</v>
      </c>
      <c r="R507">
        <v>3</v>
      </c>
      <c r="S507">
        <v>11</v>
      </c>
      <c r="T507">
        <v>4</v>
      </c>
      <c r="U507">
        <v>7</v>
      </c>
      <c r="V507">
        <v>14</v>
      </c>
      <c r="W507">
        <v>15</v>
      </c>
      <c r="X507" s="6">
        <v>4.0999999999999996</v>
      </c>
      <c r="Y507">
        <v>26</v>
      </c>
      <c r="Z507">
        <v>1637</v>
      </c>
      <c r="AA507">
        <v>72228</v>
      </c>
      <c r="AB507" s="6">
        <v>1203.0999999999999</v>
      </c>
      <c r="AC507" s="7">
        <v>16.266666666700001</v>
      </c>
      <c r="AD507" s="7">
        <f>AVERAGE(AA507/60/Q507,AB507/Q507,AC507)</f>
        <v>16.264114114125224</v>
      </c>
      <c r="AE507" s="8">
        <v>0.29836273726917867</v>
      </c>
      <c r="AF507" s="8">
        <v>0.29166666666666669</v>
      </c>
      <c r="AG507" s="8">
        <v>8.7431693989071038E-2</v>
      </c>
      <c r="AH507" s="9">
        <f>1-EA507/DU507</f>
        <v>0.93189368770764114</v>
      </c>
      <c r="AI507" s="10">
        <f>(AG507+AH507)*1000</f>
        <v>1019.3253816967123</v>
      </c>
      <c r="AJ507" s="7">
        <f>DZ507/AB507*60</f>
        <v>2.3938159753968913</v>
      </c>
      <c r="AK507" s="7">
        <f>EA507/AB507*60</f>
        <v>2.044717812318178</v>
      </c>
      <c r="AL507" s="8">
        <f>IF(DZ507+EA507&gt;0,DZ507/(DZ507+EA507),0)</f>
        <v>0.5393258426966292</v>
      </c>
      <c r="AM507" s="11">
        <f>DZ507-EA507</f>
        <v>7</v>
      </c>
      <c r="AN507" s="7">
        <f>AJ507-AK507</f>
        <v>0.34909816307871333</v>
      </c>
      <c r="AO507">
        <v>217</v>
      </c>
      <c r="AP507">
        <v>217</v>
      </c>
      <c r="AQ507">
        <v>141</v>
      </c>
      <c r="AR507">
        <v>98</v>
      </c>
      <c r="AS507">
        <v>98</v>
      </c>
      <c r="AT507">
        <v>98</v>
      </c>
      <c r="AU507" s="6">
        <v>3.76</v>
      </c>
      <c r="AV507">
        <v>2</v>
      </c>
      <c r="AW507">
        <v>4</v>
      </c>
      <c r="AX507">
        <v>8</v>
      </c>
      <c r="AY507" s="11">
        <f>AW507+AX507</f>
        <v>12</v>
      </c>
      <c r="AZ507" s="6">
        <v>53.775500000000001</v>
      </c>
      <c r="BA507" s="6">
        <v>45.15</v>
      </c>
      <c r="BB507" s="6">
        <v>51.6</v>
      </c>
      <c r="BC507">
        <v>115</v>
      </c>
      <c r="BD507">
        <v>115</v>
      </c>
      <c r="BE507">
        <v>133</v>
      </c>
      <c r="BF507" s="11">
        <f>BD507-BE507</f>
        <v>-18</v>
      </c>
      <c r="BG507">
        <v>43</v>
      </c>
      <c r="BH507">
        <v>39</v>
      </c>
      <c r="BI507">
        <v>18</v>
      </c>
      <c r="BJ507">
        <v>121</v>
      </c>
      <c r="BK507">
        <v>39</v>
      </c>
      <c r="BL507">
        <v>18</v>
      </c>
      <c r="BM507">
        <v>121</v>
      </c>
      <c r="BN507" s="8">
        <f>BM507/DQ507</f>
        <v>0.10623353819139596</v>
      </c>
      <c r="BO507">
        <v>0</v>
      </c>
      <c r="BP507">
        <v>0</v>
      </c>
      <c r="BQ507">
        <v>0</v>
      </c>
      <c r="BR507">
        <v>0</v>
      </c>
      <c r="BS507" s="8">
        <f>IF(BO507+BP507&gt;0,BO507/(BO507+BP507),0)</f>
        <v>0</v>
      </c>
      <c r="BT507" s="8">
        <f>(BQ507+BR507)/(EH507+EI507)</f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1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1</v>
      </c>
      <c r="CQ507">
        <v>0</v>
      </c>
      <c r="CR507">
        <v>0</v>
      </c>
      <c r="CS507">
        <v>2</v>
      </c>
      <c r="CT507">
        <v>0</v>
      </c>
      <c r="CU507">
        <v>2</v>
      </c>
      <c r="CV507">
        <v>5</v>
      </c>
      <c r="CW507">
        <v>36</v>
      </c>
      <c r="CX507">
        <v>3</v>
      </c>
      <c r="CY507">
        <v>0</v>
      </c>
      <c r="CZ507">
        <v>29</v>
      </c>
      <c r="DA507">
        <v>19</v>
      </c>
      <c r="DB507">
        <v>0</v>
      </c>
      <c r="DC507">
        <v>0</v>
      </c>
      <c r="DD507">
        <v>47</v>
      </c>
      <c r="DE507">
        <v>13</v>
      </c>
      <c r="DF507">
        <v>10</v>
      </c>
      <c r="DG507">
        <v>12</v>
      </c>
      <c r="DH507">
        <v>10</v>
      </c>
      <c r="DI507" s="11">
        <f>DF507-DE507</f>
        <v>-3</v>
      </c>
      <c r="DJ507" s="6">
        <v>7.4255386999999997</v>
      </c>
      <c r="DK507">
        <v>13</v>
      </c>
      <c r="DL507">
        <v>0</v>
      </c>
      <c r="DM507">
        <v>0</v>
      </c>
      <c r="DN507">
        <v>0</v>
      </c>
      <c r="DO507">
        <v>0</v>
      </c>
      <c r="DP507">
        <v>1057</v>
      </c>
      <c r="DQ507">
        <v>1139</v>
      </c>
      <c r="DR507">
        <v>752</v>
      </c>
      <c r="DS507">
        <v>837</v>
      </c>
      <c r="DT507">
        <v>549</v>
      </c>
      <c r="DU507">
        <v>602</v>
      </c>
      <c r="DV507" s="6">
        <v>43.71</v>
      </c>
      <c r="DW507" s="6">
        <v>47.2</v>
      </c>
      <c r="DX507">
        <v>122</v>
      </c>
      <c r="DY507">
        <v>132</v>
      </c>
      <c r="DZ507">
        <v>48</v>
      </c>
      <c r="EA507">
        <v>41</v>
      </c>
      <c r="EB507">
        <v>31</v>
      </c>
      <c r="EC507">
        <v>35</v>
      </c>
      <c r="ED507">
        <v>60</v>
      </c>
      <c r="EE507">
        <v>42</v>
      </c>
      <c r="EF507" s="11">
        <f>EB507+ED507</f>
        <v>91</v>
      </c>
      <c r="EG507" s="11">
        <f>EC507+EE507</f>
        <v>77</v>
      </c>
      <c r="EH507">
        <v>622</v>
      </c>
      <c r="EI507">
        <v>593</v>
      </c>
      <c r="EJ507">
        <v>528</v>
      </c>
      <c r="EK507">
        <v>515</v>
      </c>
      <c r="EL507">
        <v>154</v>
      </c>
      <c r="EM507">
        <v>139</v>
      </c>
      <c r="EN507">
        <v>79</v>
      </c>
      <c r="EO507">
        <v>80</v>
      </c>
      <c r="EP507">
        <v>0.4</v>
      </c>
      <c r="EQ507">
        <v>3.6</v>
      </c>
      <c r="ER507">
        <v>4</v>
      </c>
      <c r="ES507">
        <v>2829.24</v>
      </c>
      <c r="ET507" s="11">
        <f>BC507+BJ507+Y507+DL507</f>
        <v>262</v>
      </c>
      <c r="EU507" s="6">
        <f>IF(DK507&gt;0,(BC507+BI507)/DK507,0)</f>
        <v>10.23076923076923</v>
      </c>
      <c r="EV507" s="6">
        <f>(DP507+DQ507)/AB507*60</f>
        <v>109.51708087440778</v>
      </c>
      <c r="EW507" s="6">
        <v>25.3</v>
      </c>
      <c r="EX507">
        <v>0.34</v>
      </c>
    </row>
    <row r="508" spans="1:154">
      <c r="A508" s="5">
        <v>2250000</v>
      </c>
      <c r="B508" t="s">
        <v>1830</v>
      </c>
      <c r="C508" t="s">
        <v>1831</v>
      </c>
      <c r="D508" t="s">
        <v>258</v>
      </c>
      <c r="E508" t="s">
        <v>145</v>
      </c>
      <c r="F508" t="s">
        <v>145</v>
      </c>
      <c r="G508">
        <v>73</v>
      </c>
      <c r="H508">
        <v>203</v>
      </c>
      <c r="I508">
        <v>2000</v>
      </c>
      <c r="J508">
        <v>2</v>
      </c>
      <c r="K508">
        <v>33</v>
      </c>
      <c r="L508" t="s">
        <v>146</v>
      </c>
      <c r="M508" t="s">
        <v>1832</v>
      </c>
      <c r="N508" t="s">
        <v>444</v>
      </c>
      <c r="O508" t="s">
        <v>149</v>
      </c>
      <c r="P508" t="s">
        <v>304</v>
      </c>
      <c r="Q508">
        <v>28</v>
      </c>
      <c r="R508">
        <v>0</v>
      </c>
      <c r="S508">
        <v>4</v>
      </c>
      <c r="T508">
        <v>3</v>
      </c>
      <c r="U508">
        <v>1</v>
      </c>
      <c r="V508">
        <v>4</v>
      </c>
      <c r="W508">
        <v>1</v>
      </c>
      <c r="X508" s="6">
        <v>-1.1000000000000001</v>
      </c>
      <c r="Y508">
        <v>10</v>
      </c>
      <c r="Z508">
        <v>636</v>
      </c>
      <c r="AA508">
        <v>25627</v>
      </c>
      <c r="AB508" s="6">
        <v>426.81</v>
      </c>
      <c r="AC508" s="7">
        <v>15.25</v>
      </c>
      <c r="AD508" s="7">
        <f>AVERAGE(AA508/60/Q508,AB508/Q508,AC508)</f>
        <v>15.249126984126983</v>
      </c>
      <c r="AE508" s="8">
        <v>0.28045839548438395</v>
      </c>
      <c r="AF508" s="8">
        <v>0.26666666666666666</v>
      </c>
      <c r="AG508" s="8">
        <v>8.8235294117647065E-2</v>
      </c>
      <c r="AH508" s="9">
        <f>1-EA508/DU508</f>
        <v>0.90697674418604657</v>
      </c>
      <c r="AI508" s="10">
        <f>(AG508+AH508)*1000</f>
        <v>995.2120383036937</v>
      </c>
      <c r="AJ508" s="7">
        <f>DZ508/AB508*60</f>
        <v>2.1086666198074084</v>
      </c>
      <c r="AK508" s="7">
        <f>EA508/AB508*60</f>
        <v>2.8115554930765443</v>
      </c>
      <c r="AL508" s="8">
        <f>IF(DZ508+EA508&gt;0,DZ508/(DZ508+EA508),0)</f>
        <v>0.42857142857142855</v>
      </c>
      <c r="AM508" s="11">
        <f>DZ508-EA508</f>
        <v>-5</v>
      </c>
      <c r="AN508" s="7">
        <f>AJ508-AK508</f>
        <v>-0.70288887326913585</v>
      </c>
      <c r="AO508">
        <v>63</v>
      </c>
      <c r="AP508">
        <v>63</v>
      </c>
      <c r="AQ508">
        <v>41</v>
      </c>
      <c r="AR508">
        <v>25</v>
      </c>
      <c r="AS508">
        <v>25</v>
      </c>
      <c r="AT508">
        <v>25</v>
      </c>
      <c r="AU508" s="6">
        <v>1.04</v>
      </c>
      <c r="AV508">
        <v>1</v>
      </c>
      <c r="AW508">
        <v>1</v>
      </c>
      <c r="AX508">
        <v>1</v>
      </c>
      <c r="AY508" s="11">
        <f>AW508+AX508</f>
        <v>2</v>
      </c>
      <c r="AZ508" s="6">
        <v>53.4</v>
      </c>
      <c r="BA508" s="6">
        <v>51.69</v>
      </c>
      <c r="BB508" s="6">
        <v>43.5</v>
      </c>
      <c r="BC508">
        <v>45</v>
      </c>
      <c r="BD508">
        <v>45</v>
      </c>
      <c r="BE508">
        <v>50</v>
      </c>
      <c r="BF508" s="11">
        <f>BD508-BE508</f>
        <v>-5</v>
      </c>
      <c r="BG508">
        <v>16</v>
      </c>
      <c r="BH508">
        <v>13</v>
      </c>
      <c r="BI508">
        <v>2</v>
      </c>
      <c r="BJ508">
        <v>61</v>
      </c>
      <c r="BK508">
        <v>13</v>
      </c>
      <c r="BL508">
        <v>2</v>
      </c>
      <c r="BM508">
        <v>61</v>
      </c>
      <c r="BN508" s="8">
        <f>BM508/DQ508</f>
        <v>0.13406593406593406</v>
      </c>
      <c r="BO508">
        <v>0</v>
      </c>
      <c r="BP508">
        <v>0</v>
      </c>
      <c r="BQ508">
        <v>0</v>
      </c>
      <c r="BR508">
        <v>0</v>
      </c>
      <c r="BS508" s="8">
        <f>IF(BO508+BP508&gt;0,BO508/(BO508+BP508),0)</f>
        <v>0</v>
      </c>
      <c r="BT508" s="8">
        <f>(BQ508+BR508)/(EH508+EI508)</f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3</v>
      </c>
      <c r="CW508">
        <v>13</v>
      </c>
      <c r="CX508">
        <v>1</v>
      </c>
      <c r="CY508">
        <v>0</v>
      </c>
      <c r="CZ508">
        <v>14</v>
      </c>
      <c r="DA508">
        <v>6</v>
      </c>
      <c r="DB508">
        <v>0</v>
      </c>
      <c r="DC508">
        <v>0</v>
      </c>
      <c r="DD508">
        <v>4</v>
      </c>
      <c r="DE508">
        <v>5</v>
      </c>
      <c r="DF508">
        <v>0</v>
      </c>
      <c r="DG508">
        <v>5</v>
      </c>
      <c r="DH508">
        <v>0</v>
      </c>
      <c r="DI508" s="11">
        <f>DF508-DE508</f>
        <v>-5</v>
      </c>
      <c r="DJ508" s="6">
        <v>-2.1571796499999998</v>
      </c>
      <c r="DK508">
        <v>5</v>
      </c>
      <c r="DL508">
        <v>0</v>
      </c>
      <c r="DM508">
        <v>0</v>
      </c>
      <c r="DN508">
        <v>0</v>
      </c>
      <c r="DO508">
        <v>0</v>
      </c>
      <c r="DP508">
        <v>337</v>
      </c>
      <c r="DQ508">
        <v>455</v>
      </c>
      <c r="DR508">
        <v>236</v>
      </c>
      <c r="DS508">
        <v>307</v>
      </c>
      <c r="DT508">
        <v>170</v>
      </c>
      <c r="DU508">
        <v>215</v>
      </c>
      <c r="DV508" s="6">
        <v>13.66</v>
      </c>
      <c r="DW508" s="6">
        <v>21.97</v>
      </c>
      <c r="DX508">
        <v>48</v>
      </c>
      <c r="DY508">
        <v>83</v>
      </c>
      <c r="DZ508">
        <v>15</v>
      </c>
      <c r="EA508">
        <v>20</v>
      </c>
      <c r="EB508">
        <v>10</v>
      </c>
      <c r="EC508">
        <v>20</v>
      </c>
      <c r="ED508">
        <v>22</v>
      </c>
      <c r="EE508">
        <v>25</v>
      </c>
      <c r="EF508" s="11">
        <f>EB508+ED508</f>
        <v>32</v>
      </c>
      <c r="EG508" s="11">
        <f>EC508+EE508</f>
        <v>45</v>
      </c>
      <c r="EH508">
        <v>201</v>
      </c>
      <c r="EI508">
        <v>197</v>
      </c>
      <c r="EJ508">
        <v>195</v>
      </c>
      <c r="EK508">
        <v>187</v>
      </c>
      <c r="EL508">
        <v>66</v>
      </c>
      <c r="EM508">
        <v>43</v>
      </c>
      <c r="EN508">
        <v>25</v>
      </c>
      <c r="EO508">
        <v>23</v>
      </c>
      <c r="EP508">
        <v>-0.1</v>
      </c>
      <c r="EQ508">
        <v>1.2</v>
      </c>
      <c r="ER508">
        <v>1.1000000000000001</v>
      </c>
      <c r="ES508">
        <v>1095.02</v>
      </c>
      <c r="ET508" s="11">
        <f>BC508+BJ508+Y508+DL508</f>
        <v>116</v>
      </c>
      <c r="EU508" s="6">
        <f>IF(DK508&gt;0,(BC508+BI508)/DK508,0)</f>
        <v>9.4</v>
      </c>
      <c r="EV508" s="6">
        <f>(DP508+DQ508)/AB508*60</f>
        <v>111.33759752583116</v>
      </c>
      <c r="EW508" s="6">
        <v>4.8</v>
      </c>
      <c r="EX508">
        <v>0.17</v>
      </c>
    </row>
    <row r="509" spans="1:154">
      <c r="A509" s="5">
        <v>575000</v>
      </c>
      <c r="B509" t="s">
        <v>1833</v>
      </c>
      <c r="C509" t="s">
        <v>1531</v>
      </c>
      <c r="E509" t="s">
        <v>242</v>
      </c>
      <c r="F509" t="s">
        <v>242</v>
      </c>
      <c r="G509">
        <v>75</v>
      </c>
      <c r="H509">
        <v>210</v>
      </c>
      <c r="L509" t="s">
        <v>146</v>
      </c>
      <c r="M509" t="s">
        <v>1834</v>
      </c>
      <c r="N509" t="s">
        <v>518</v>
      </c>
      <c r="O509" t="s">
        <v>187</v>
      </c>
      <c r="P509" t="s">
        <v>366</v>
      </c>
      <c r="Q509">
        <v>11</v>
      </c>
      <c r="R509">
        <v>1</v>
      </c>
      <c r="S509">
        <v>0</v>
      </c>
      <c r="T509">
        <v>0</v>
      </c>
      <c r="U509">
        <v>0</v>
      </c>
      <c r="V509">
        <v>1</v>
      </c>
      <c r="W509">
        <v>-1</v>
      </c>
      <c r="X509" s="6">
        <v>0.9</v>
      </c>
      <c r="Y509">
        <v>2</v>
      </c>
      <c r="Z509">
        <v>162</v>
      </c>
      <c r="AA509">
        <v>6682</v>
      </c>
      <c r="AB509" s="6">
        <v>111.36</v>
      </c>
      <c r="AC509" s="7">
        <v>10.1166666667</v>
      </c>
      <c r="AD509" s="7">
        <f>AVERAGE(AA509/60/Q509,AB509/Q509,AC509)</f>
        <v>10.121515151526262</v>
      </c>
      <c r="AE509" s="8">
        <v>0.18008926838734718</v>
      </c>
      <c r="AF509" s="8">
        <v>0.5</v>
      </c>
      <c r="AG509" s="8">
        <v>3.5714285714285712E-2</v>
      </c>
      <c r="AH509" s="9">
        <f>1-EA509/DU509</f>
        <v>0.95</v>
      </c>
      <c r="AI509" s="10">
        <f>(AG509+AH509)*1000</f>
        <v>985.71428571428567</v>
      </c>
      <c r="AJ509" s="7">
        <f>DZ509/AB509*60</f>
        <v>1.0775862068965516</v>
      </c>
      <c r="AK509" s="7">
        <f>EA509/AB509*60</f>
        <v>1.6163793103448276</v>
      </c>
      <c r="AL509" s="8">
        <f>IF(DZ509+EA509&gt;0,DZ509/(DZ509+EA509),0)</f>
        <v>0.4</v>
      </c>
      <c r="AM509" s="11">
        <f>DZ509-EA509</f>
        <v>-1</v>
      </c>
      <c r="AN509" s="7">
        <f>AJ509-AK509</f>
        <v>-0.53879310344827602</v>
      </c>
      <c r="AO509">
        <v>24</v>
      </c>
      <c r="AP509">
        <v>24</v>
      </c>
      <c r="AQ509">
        <v>22</v>
      </c>
      <c r="AR509">
        <v>19</v>
      </c>
      <c r="AS509">
        <v>19</v>
      </c>
      <c r="AT509">
        <v>19</v>
      </c>
      <c r="AU509" s="6">
        <v>2.4</v>
      </c>
      <c r="AV509">
        <v>11</v>
      </c>
      <c r="AW509">
        <v>4</v>
      </c>
      <c r="AX509">
        <v>1</v>
      </c>
      <c r="AY509" s="11">
        <f>AW509+AX509</f>
        <v>5</v>
      </c>
      <c r="AZ509" s="6">
        <v>20.684200000000001</v>
      </c>
      <c r="BA509" s="6">
        <v>19.93</v>
      </c>
      <c r="BB509" s="6">
        <v>0</v>
      </c>
      <c r="BC509">
        <v>10</v>
      </c>
      <c r="BD509">
        <v>10</v>
      </c>
      <c r="BE509">
        <v>17</v>
      </c>
      <c r="BF509" s="11">
        <f>BD509-BE509</f>
        <v>-7</v>
      </c>
      <c r="BG509">
        <v>3</v>
      </c>
      <c r="BH509">
        <v>3</v>
      </c>
      <c r="BI509">
        <v>5</v>
      </c>
      <c r="BJ509">
        <v>5</v>
      </c>
      <c r="BK509">
        <v>3</v>
      </c>
      <c r="BL509">
        <v>5</v>
      </c>
      <c r="BM509">
        <v>5</v>
      </c>
      <c r="BN509" s="8">
        <f>BM509/DQ509</f>
        <v>4.2735042735042736E-2</v>
      </c>
      <c r="BO509">
        <v>37</v>
      </c>
      <c r="BP509">
        <v>31</v>
      </c>
      <c r="BQ509">
        <v>37</v>
      </c>
      <c r="BR509">
        <v>31</v>
      </c>
      <c r="BS509" s="8">
        <f>IF(BO509+BP509&gt;0,BO509/(BO509+BP509),0)</f>
        <v>0.54411764705882348</v>
      </c>
      <c r="BT509" s="8">
        <f>(BQ509+BR509)/(EH509+EI509)</f>
        <v>0.77272727272727271</v>
      </c>
      <c r="BU509">
        <v>15</v>
      </c>
      <c r="BV509">
        <v>14</v>
      </c>
      <c r="BW509">
        <v>13</v>
      </c>
      <c r="BX509">
        <v>8</v>
      </c>
      <c r="BY509">
        <v>9</v>
      </c>
      <c r="BZ509">
        <v>9</v>
      </c>
      <c r="CA509">
        <v>7</v>
      </c>
      <c r="CB509">
        <v>7</v>
      </c>
      <c r="CC509">
        <v>20</v>
      </c>
      <c r="CD509">
        <v>11</v>
      </c>
      <c r="CE509">
        <v>21</v>
      </c>
      <c r="CF509">
        <v>23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1</v>
      </c>
      <c r="CT509">
        <v>0</v>
      </c>
      <c r="CU509">
        <v>0</v>
      </c>
      <c r="CV509">
        <v>0</v>
      </c>
      <c r="CW509">
        <v>3</v>
      </c>
      <c r="CX509">
        <v>1</v>
      </c>
      <c r="CY509">
        <v>1</v>
      </c>
      <c r="CZ509">
        <v>1</v>
      </c>
      <c r="DA509">
        <v>2</v>
      </c>
      <c r="DB509">
        <v>0</v>
      </c>
      <c r="DC509">
        <v>2</v>
      </c>
      <c r="DD509">
        <v>12</v>
      </c>
      <c r="DE509">
        <v>1</v>
      </c>
      <c r="DF509">
        <v>1</v>
      </c>
      <c r="DG509">
        <v>1</v>
      </c>
      <c r="DH509">
        <v>1</v>
      </c>
      <c r="DI509" s="11">
        <f>DF509-DE509</f>
        <v>0</v>
      </c>
      <c r="DJ509" s="6">
        <v>2.0570221900000001E-2</v>
      </c>
      <c r="DK509">
        <v>1</v>
      </c>
      <c r="DL509">
        <v>0</v>
      </c>
      <c r="DM509">
        <v>0</v>
      </c>
      <c r="DN509">
        <v>0</v>
      </c>
      <c r="DO509">
        <v>0</v>
      </c>
      <c r="DP509">
        <v>97</v>
      </c>
      <c r="DQ509">
        <v>117</v>
      </c>
      <c r="DR509">
        <v>76</v>
      </c>
      <c r="DS509">
        <v>86</v>
      </c>
      <c r="DT509">
        <v>56</v>
      </c>
      <c r="DU509">
        <v>60</v>
      </c>
      <c r="DV509" s="6">
        <v>5.38</v>
      </c>
      <c r="DW509" s="6">
        <v>4.9800000000000004</v>
      </c>
      <c r="DX509">
        <v>21</v>
      </c>
      <c r="DY509">
        <v>17</v>
      </c>
      <c r="DZ509">
        <v>2</v>
      </c>
      <c r="EA509">
        <v>3</v>
      </c>
      <c r="EB509">
        <v>7</v>
      </c>
      <c r="EC509">
        <v>6</v>
      </c>
      <c r="ED509">
        <v>2</v>
      </c>
      <c r="EE509">
        <v>6</v>
      </c>
      <c r="EF509" s="11">
        <f>EB509+ED509</f>
        <v>9</v>
      </c>
      <c r="EG509" s="11">
        <f>EC509+EE509</f>
        <v>12</v>
      </c>
      <c r="EH509">
        <v>46</v>
      </c>
      <c r="EI509">
        <v>42</v>
      </c>
      <c r="EJ509">
        <v>45</v>
      </c>
      <c r="EK509">
        <v>63</v>
      </c>
      <c r="EL509">
        <v>16</v>
      </c>
      <c r="EM509">
        <v>7</v>
      </c>
      <c r="EN509">
        <v>2</v>
      </c>
      <c r="EO509">
        <v>9</v>
      </c>
      <c r="EP509">
        <v>-0.1</v>
      </c>
      <c r="EQ509">
        <v>0.1</v>
      </c>
      <c r="ER509">
        <v>0</v>
      </c>
      <c r="ES509">
        <v>507</v>
      </c>
      <c r="ET509" s="11">
        <f>BC509+BJ509+Y509+DL509</f>
        <v>17</v>
      </c>
      <c r="EU509" s="6">
        <f>IF(DK509&gt;0,(BC509+BI509)/DK509,0)</f>
        <v>15</v>
      </c>
      <c r="EV509" s="6">
        <f>(DP509+DQ509)/AB509*60</f>
        <v>115.30172413793103</v>
      </c>
      <c r="EW509" s="6">
        <v>1.6</v>
      </c>
      <c r="EX509">
        <v>0.14000000000000001</v>
      </c>
    </row>
    <row r="510" spans="1:154">
      <c r="A510" s="5">
        <v>600000</v>
      </c>
      <c r="B510" t="s">
        <v>1835</v>
      </c>
      <c r="C510" t="s">
        <v>1836</v>
      </c>
      <c r="D510" t="s">
        <v>258</v>
      </c>
      <c r="E510" t="s">
        <v>145</v>
      </c>
      <c r="F510" t="s">
        <v>145</v>
      </c>
      <c r="G510">
        <v>74</v>
      </c>
      <c r="H510">
        <v>205</v>
      </c>
      <c r="I510">
        <v>2012</v>
      </c>
      <c r="J510">
        <v>2</v>
      </c>
      <c r="K510">
        <v>60</v>
      </c>
      <c r="L510" t="s">
        <v>154</v>
      </c>
      <c r="M510" t="s">
        <v>1837</v>
      </c>
      <c r="N510" t="s">
        <v>1838</v>
      </c>
      <c r="O510" t="s">
        <v>149</v>
      </c>
      <c r="P510" t="s">
        <v>193</v>
      </c>
      <c r="Q510">
        <v>80</v>
      </c>
      <c r="R510">
        <v>3</v>
      </c>
      <c r="S510">
        <v>28</v>
      </c>
      <c r="T510">
        <v>13</v>
      </c>
      <c r="U510">
        <v>15</v>
      </c>
      <c r="V510">
        <v>31</v>
      </c>
      <c r="W510">
        <v>-31</v>
      </c>
      <c r="X510" s="6">
        <v>-10.199999999999999</v>
      </c>
      <c r="Y510">
        <v>58</v>
      </c>
      <c r="Z510">
        <v>2091</v>
      </c>
      <c r="AA510">
        <v>97691</v>
      </c>
      <c r="AB510" s="6">
        <v>1603.02</v>
      </c>
      <c r="AC510" s="7">
        <v>20.316666666700002</v>
      </c>
      <c r="AD510" s="7">
        <f>AVERAGE(AA510/60/Q510,AB510/Q510,AC510)</f>
        <v>20.235569444455553</v>
      </c>
      <c r="AE510" s="8">
        <v>0.35244686979196438</v>
      </c>
      <c r="AF510" s="8">
        <v>0.52542372881355937</v>
      </c>
      <c r="AG510" s="8">
        <v>7.1342200725513907E-2</v>
      </c>
      <c r="AH510" s="9">
        <f>1-EA510/DU510</f>
        <v>0.91536458333333337</v>
      </c>
      <c r="AI510" s="10">
        <f>(AG510+AH510)*1000</f>
        <v>986.70678405884723</v>
      </c>
      <c r="AJ510" s="7">
        <f>DZ510/AB510*60</f>
        <v>2.2083317737769961</v>
      </c>
      <c r="AK510" s="7">
        <f>EA510/AB510*60</f>
        <v>2.4329078863644873</v>
      </c>
      <c r="AL510" s="8">
        <f>IF(DZ510+EA510&gt;0,DZ510/(DZ510+EA510),0)</f>
        <v>0.47580645161290325</v>
      </c>
      <c r="AM510" s="11">
        <f>DZ510-EA510</f>
        <v>-6</v>
      </c>
      <c r="AN510" s="7">
        <f>AJ510-AK510</f>
        <v>-0.22457611258749122</v>
      </c>
      <c r="AO510">
        <v>275</v>
      </c>
      <c r="AP510">
        <v>276</v>
      </c>
      <c r="AQ510">
        <v>181</v>
      </c>
      <c r="AR510">
        <v>124</v>
      </c>
      <c r="AS510">
        <v>125</v>
      </c>
      <c r="AT510">
        <v>125</v>
      </c>
      <c r="AU510" s="6">
        <v>6.31</v>
      </c>
      <c r="AV510">
        <v>10</v>
      </c>
      <c r="AW510">
        <v>8</v>
      </c>
      <c r="AX510">
        <v>6</v>
      </c>
      <c r="AY510" s="11">
        <f>AW510+AX510</f>
        <v>14</v>
      </c>
      <c r="AZ510" s="6">
        <v>48.192</v>
      </c>
      <c r="BA510" s="6">
        <v>48.26</v>
      </c>
      <c r="BB510" s="6">
        <v>315.60000000000002</v>
      </c>
      <c r="BC510">
        <v>79</v>
      </c>
      <c r="BD510">
        <v>79</v>
      </c>
      <c r="BE510">
        <v>62</v>
      </c>
      <c r="BF510" s="11">
        <f>BD510-BE510</f>
        <v>17</v>
      </c>
      <c r="BG510">
        <v>58</v>
      </c>
      <c r="BH510">
        <v>54</v>
      </c>
      <c r="BI510">
        <v>24</v>
      </c>
      <c r="BJ510">
        <v>73</v>
      </c>
      <c r="BK510">
        <v>52</v>
      </c>
      <c r="BL510">
        <v>23</v>
      </c>
      <c r="BM510">
        <v>71</v>
      </c>
      <c r="BN510" s="8">
        <f>BM510/DQ510</f>
        <v>5.4953560371517031E-2</v>
      </c>
      <c r="BO510">
        <v>0</v>
      </c>
      <c r="BP510">
        <v>0</v>
      </c>
      <c r="BQ510">
        <v>0</v>
      </c>
      <c r="BR510">
        <v>0</v>
      </c>
      <c r="BS510" s="8">
        <f>IF(BO510+BP510&gt;0,BO510/(BO510+BP510),0)</f>
        <v>0</v>
      </c>
      <c r="BT510" s="8">
        <f>(BQ510+BR510)/(EH510+EI510)</f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3</v>
      </c>
      <c r="CT510">
        <v>2</v>
      </c>
      <c r="CU510">
        <v>2</v>
      </c>
      <c r="CV510">
        <v>5</v>
      </c>
      <c r="CW510">
        <v>49</v>
      </c>
      <c r="CX510">
        <v>2</v>
      </c>
      <c r="CY510">
        <v>0</v>
      </c>
      <c r="CZ510">
        <v>67</v>
      </c>
      <c r="DA510">
        <v>31</v>
      </c>
      <c r="DB510">
        <v>0</v>
      </c>
      <c r="DC510">
        <v>0</v>
      </c>
      <c r="DD510">
        <v>25</v>
      </c>
      <c r="DE510">
        <v>26</v>
      </c>
      <c r="DF510">
        <v>13</v>
      </c>
      <c r="DG510">
        <v>26</v>
      </c>
      <c r="DH510">
        <v>12</v>
      </c>
      <c r="DI510" s="11">
        <f>DF510-DE510</f>
        <v>-13</v>
      </c>
      <c r="DJ510" s="6">
        <v>-5.9713667600000004</v>
      </c>
      <c r="DK510">
        <v>24</v>
      </c>
      <c r="DL510">
        <v>2</v>
      </c>
      <c r="DM510">
        <v>0</v>
      </c>
      <c r="DN510">
        <v>0</v>
      </c>
      <c r="DO510">
        <v>0</v>
      </c>
      <c r="DP510">
        <v>1511</v>
      </c>
      <c r="DQ510">
        <v>1292</v>
      </c>
      <c r="DR510">
        <v>1162</v>
      </c>
      <c r="DS510">
        <v>1019</v>
      </c>
      <c r="DT510">
        <v>827</v>
      </c>
      <c r="DU510">
        <v>768</v>
      </c>
      <c r="DV510" s="6">
        <v>76.37</v>
      </c>
      <c r="DW510" s="6">
        <v>65.42</v>
      </c>
      <c r="DX510">
        <v>260</v>
      </c>
      <c r="DY510">
        <v>217</v>
      </c>
      <c r="DZ510">
        <v>59</v>
      </c>
      <c r="EA510">
        <v>65</v>
      </c>
      <c r="EB510">
        <v>46</v>
      </c>
      <c r="EC510">
        <v>44</v>
      </c>
      <c r="ED510">
        <v>44</v>
      </c>
      <c r="EE510">
        <v>55</v>
      </c>
      <c r="EF510" s="11">
        <f>EB510+ED510</f>
        <v>90</v>
      </c>
      <c r="EG510" s="11">
        <f>EC510+EE510</f>
        <v>99</v>
      </c>
      <c r="EH510">
        <v>822</v>
      </c>
      <c r="EI510">
        <v>834</v>
      </c>
      <c r="EJ510">
        <v>538</v>
      </c>
      <c r="EK510">
        <v>531</v>
      </c>
      <c r="EL510">
        <v>203</v>
      </c>
      <c r="EM510">
        <v>138</v>
      </c>
      <c r="EN510">
        <v>104</v>
      </c>
      <c r="EO510">
        <v>101</v>
      </c>
      <c r="EP510">
        <v>1.8</v>
      </c>
      <c r="EQ510">
        <v>1.7000000000000002</v>
      </c>
      <c r="ER510">
        <v>3.4</v>
      </c>
      <c r="ES510">
        <v>2945.24</v>
      </c>
      <c r="ET510" s="11">
        <f>BC510+BJ510+Y510+DL510</f>
        <v>212</v>
      </c>
      <c r="EU510" s="6">
        <f>IF(DK510&gt;0,(BC510+BI510)/DK510,0)</f>
        <v>4.291666666666667</v>
      </c>
      <c r="EV510" s="6">
        <f>(DP510+DQ510)/AB510*60</f>
        <v>104.91447393045627</v>
      </c>
      <c r="EW510" s="6">
        <v>28.7</v>
      </c>
      <c r="EX510">
        <v>0.36</v>
      </c>
    </row>
    <row r="511" spans="1:154">
      <c r="A511" s="5">
        <v>625000</v>
      </c>
      <c r="B511" t="s">
        <v>1839</v>
      </c>
      <c r="C511" t="s">
        <v>1840</v>
      </c>
      <c r="D511" t="s">
        <v>438</v>
      </c>
      <c r="E511" t="s">
        <v>160</v>
      </c>
      <c r="F511" t="s">
        <v>160</v>
      </c>
      <c r="G511">
        <v>74</v>
      </c>
      <c r="H511">
        <v>219</v>
      </c>
      <c r="I511">
        <v>2003</v>
      </c>
      <c r="J511">
        <v>2</v>
      </c>
      <c r="K511">
        <v>51</v>
      </c>
      <c r="L511" t="s">
        <v>154</v>
      </c>
      <c r="M511" t="s">
        <v>1841</v>
      </c>
      <c r="N511" t="s">
        <v>1220</v>
      </c>
      <c r="O511" t="s">
        <v>605</v>
      </c>
      <c r="P511" t="s">
        <v>304</v>
      </c>
      <c r="Q511">
        <v>3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1</v>
      </c>
      <c r="X511" s="6">
        <v>-0.4</v>
      </c>
      <c r="Y511">
        <v>0</v>
      </c>
      <c r="Z511">
        <v>37</v>
      </c>
      <c r="AA511">
        <v>1624</v>
      </c>
      <c r="AB511" s="6">
        <v>27.08</v>
      </c>
      <c r="AC511" s="7">
        <v>9.0166666667000008</v>
      </c>
      <c r="AD511" s="7">
        <f>AVERAGE(AA511/60/Q511,AB511/Q511,AC511)</f>
        <v>9.021851851862964</v>
      </c>
      <c r="AE511" s="8">
        <v>0.20322701688555345</v>
      </c>
      <c r="AF511" s="8">
        <v>1</v>
      </c>
      <c r="AG511" s="8">
        <v>7.6923076923076927E-2</v>
      </c>
      <c r="AH511" s="9">
        <f>1-EA511/DU511</f>
        <v>1</v>
      </c>
      <c r="AI511" s="10">
        <f>(AG511+AH511)*1000</f>
        <v>1076.9230769230769</v>
      </c>
      <c r="AJ511" s="7">
        <f>DZ511/AB511*60</f>
        <v>2.2156573116691285</v>
      </c>
      <c r="AK511" s="7">
        <f>EA511/AB511*60</f>
        <v>0</v>
      </c>
      <c r="AL511" s="8">
        <f>IF(DZ511+EA511&gt;0,DZ511/(DZ511+EA511),0)</f>
        <v>1</v>
      </c>
      <c r="AM511" s="11">
        <f>DZ511-EA511</f>
        <v>1</v>
      </c>
      <c r="AN511" s="7">
        <f>AJ511-AK511</f>
        <v>2.2156573116691285</v>
      </c>
      <c r="AO511">
        <v>6</v>
      </c>
      <c r="AP511">
        <v>6</v>
      </c>
      <c r="AQ511">
        <v>6</v>
      </c>
      <c r="AR511">
        <v>5</v>
      </c>
      <c r="AS511">
        <v>5</v>
      </c>
      <c r="AT511">
        <v>5</v>
      </c>
      <c r="AU511" s="6">
        <v>0.68</v>
      </c>
      <c r="AV511">
        <v>3</v>
      </c>
      <c r="AW511">
        <v>0</v>
      </c>
      <c r="AX511">
        <v>1</v>
      </c>
      <c r="AY511" s="11">
        <f>AW511+AX511</f>
        <v>1</v>
      </c>
      <c r="AZ511" s="6">
        <v>24.4</v>
      </c>
      <c r="BA511" s="6">
        <v>21.62</v>
      </c>
      <c r="BB511" s="6">
        <v>0</v>
      </c>
      <c r="BC511">
        <v>9</v>
      </c>
      <c r="BD511">
        <v>9</v>
      </c>
      <c r="BE511">
        <v>3</v>
      </c>
      <c r="BF511" s="11">
        <f>BD511-BE511</f>
        <v>6</v>
      </c>
      <c r="BG511">
        <v>1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 s="8">
        <f>BM511/DQ511</f>
        <v>0</v>
      </c>
      <c r="BO511">
        <v>0</v>
      </c>
      <c r="BP511">
        <v>1</v>
      </c>
      <c r="BQ511">
        <v>0</v>
      </c>
      <c r="BR511">
        <v>1</v>
      </c>
      <c r="BS511" s="8">
        <f>IF(BO511+BP511&gt;0,BO511/(BO511+BP511),0)</f>
        <v>0</v>
      </c>
      <c r="BT511" s="8">
        <f>(BQ511+BR511)/(EH511+EI511)</f>
        <v>0.04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1</v>
      </c>
      <c r="CA511">
        <v>0</v>
      </c>
      <c r="CB511">
        <v>0</v>
      </c>
      <c r="CC511">
        <v>0</v>
      </c>
      <c r="CD511">
        <v>1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1</v>
      </c>
      <c r="CT511">
        <v>0</v>
      </c>
      <c r="CU511">
        <v>0</v>
      </c>
      <c r="CV511">
        <v>0</v>
      </c>
      <c r="CW511">
        <v>1</v>
      </c>
      <c r="CX511">
        <v>0</v>
      </c>
      <c r="CY511">
        <v>0</v>
      </c>
      <c r="CZ511">
        <v>0</v>
      </c>
      <c r="DA511">
        <v>3</v>
      </c>
      <c r="DB511">
        <v>0</v>
      </c>
      <c r="DC511">
        <v>0</v>
      </c>
      <c r="DD511">
        <v>2</v>
      </c>
      <c r="DE511">
        <v>0</v>
      </c>
      <c r="DF511">
        <v>0</v>
      </c>
      <c r="DG511">
        <v>0</v>
      </c>
      <c r="DH511">
        <v>0</v>
      </c>
      <c r="DI511" s="11">
        <f>DF511-DE511</f>
        <v>0</v>
      </c>
      <c r="DJ511" s="6">
        <v>5.4292159000000001E-3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23</v>
      </c>
      <c r="DQ511">
        <v>21</v>
      </c>
      <c r="DR511">
        <v>17</v>
      </c>
      <c r="DS511">
        <v>18</v>
      </c>
      <c r="DT511">
        <v>13</v>
      </c>
      <c r="DU511">
        <v>13</v>
      </c>
      <c r="DV511" s="6">
        <v>1.19</v>
      </c>
      <c r="DW511" s="6">
        <v>1.1499999999999999</v>
      </c>
      <c r="DX511">
        <v>4</v>
      </c>
      <c r="DY511">
        <v>5</v>
      </c>
      <c r="DZ511">
        <v>1</v>
      </c>
      <c r="EA511">
        <v>0</v>
      </c>
      <c r="EB511">
        <v>1</v>
      </c>
      <c r="EC511">
        <v>2</v>
      </c>
      <c r="ED511">
        <v>1</v>
      </c>
      <c r="EE511">
        <v>0</v>
      </c>
      <c r="EF511" s="11">
        <f>EB511+ED511</f>
        <v>2</v>
      </c>
      <c r="EG511" s="11">
        <f>EC511+EE511</f>
        <v>2</v>
      </c>
      <c r="EH511">
        <v>13</v>
      </c>
      <c r="EI511">
        <v>12</v>
      </c>
      <c r="EJ511">
        <v>20</v>
      </c>
      <c r="EK511">
        <v>14</v>
      </c>
      <c r="EL511">
        <v>2</v>
      </c>
      <c r="EM511">
        <v>0</v>
      </c>
      <c r="EN511">
        <v>0</v>
      </c>
      <c r="EO511">
        <v>0</v>
      </c>
      <c r="EP511">
        <v>0.1</v>
      </c>
      <c r="EQ511">
        <v>0.1</v>
      </c>
      <c r="ER511">
        <v>0.2</v>
      </c>
      <c r="ES511">
        <v>106.17</v>
      </c>
      <c r="ET511" s="11">
        <f>BC511+BJ511+Y511+DL511</f>
        <v>9</v>
      </c>
      <c r="EU511" s="6">
        <f>IF(DK511&gt;0,(BC511+BI511)/DK511,0)</f>
        <v>0</v>
      </c>
      <c r="EV511" s="6">
        <f>(DP511+DQ511)/AB511*60</f>
        <v>97.48892171344167</v>
      </c>
      <c r="EW511" s="6">
        <v>1.4</v>
      </c>
      <c r="EX511">
        <v>0.46</v>
      </c>
    </row>
    <row r="512" spans="1:154">
      <c r="A512" s="5">
        <v>4000000</v>
      </c>
      <c r="B512" t="s">
        <v>1073</v>
      </c>
      <c r="C512" t="s">
        <v>558</v>
      </c>
      <c r="D512" t="s">
        <v>153</v>
      </c>
      <c r="E512" t="s">
        <v>145</v>
      </c>
      <c r="F512" t="s">
        <v>145</v>
      </c>
      <c r="G512">
        <v>72</v>
      </c>
      <c r="H512">
        <v>203</v>
      </c>
      <c r="I512">
        <v>2006</v>
      </c>
      <c r="J512">
        <v>4</v>
      </c>
      <c r="K512">
        <v>112</v>
      </c>
      <c r="L512" t="s">
        <v>146</v>
      </c>
      <c r="M512" t="s">
        <v>1842</v>
      </c>
      <c r="N512" t="s">
        <v>456</v>
      </c>
      <c r="O512" t="s">
        <v>238</v>
      </c>
      <c r="P512" t="s">
        <v>274</v>
      </c>
      <c r="Q512">
        <v>49</v>
      </c>
      <c r="R512">
        <v>3</v>
      </c>
      <c r="S512">
        <v>5</v>
      </c>
      <c r="T512">
        <v>1</v>
      </c>
      <c r="U512">
        <v>4</v>
      </c>
      <c r="V512">
        <v>8</v>
      </c>
      <c r="W512">
        <v>-10</v>
      </c>
      <c r="X512" s="6">
        <v>5.0999999999999996</v>
      </c>
      <c r="Y512">
        <v>47</v>
      </c>
      <c r="Z512">
        <v>880</v>
      </c>
      <c r="AA512">
        <v>39001</v>
      </c>
      <c r="AB512" s="6">
        <v>649.77</v>
      </c>
      <c r="AC512" s="7">
        <v>13.166666666699999</v>
      </c>
      <c r="AD512" s="7">
        <f>AVERAGE(AA512/60/Q512,AB512/Q512,AC512)</f>
        <v>13.230975056700453</v>
      </c>
      <c r="AE512" s="8">
        <v>0.24081252964895636</v>
      </c>
      <c r="AF512" s="8">
        <v>0.47058823529411764</v>
      </c>
      <c r="AG512" s="8">
        <v>4.7619047619047616E-2</v>
      </c>
      <c r="AH512" s="9">
        <f>1-EA512/DU512</f>
        <v>0.91129032258064513</v>
      </c>
      <c r="AI512" s="10">
        <f>(AG512+AH512)*1000</f>
        <v>958.90937019969272</v>
      </c>
      <c r="AJ512" s="7">
        <f>DZ512/AB512*60</f>
        <v>1.5697862320513414</v>
      </c>
      <c r="AK512" s="7">
        <f>EA512/AB512*60</f>
        <v>2.0314880650076179</v>
      </c>
      <c r="AL512" s="8">
        <f>IF(DZ512+EA512&gt;0,DZ512/(DZ512+EA512),0)</f>
        <v>0.4358974358974359</v>
      </c>
      <c r="AM512" s="11">
        <f>DZ512-EA512</f>
        <v>-5</v>
      </c>
      <c r="AN512" s="7">
        <f>AJ512-AK512</f>
        <v>-0.46170183295627654</v>
      </c>
      <c r="AO512">
        <v>149</v>
      </c>
      <c r="AP512">
        <v>149</v>
      </c>
      <c r="AQ512">
        <v>113</v>
      </c>
      <c r="AR512">
        <v>79</v>
      </c>
      <c r="AS512">
        <v>79</v>
      </c>
      <c r="AT512">
        <v>79</v>
      </c>
      <c r="AU512" s="6">
        <v>5.64</v>
      </c>
      <c r="AV512">
        <v>11</v>
      </c>
      <c r="AW512">
        <v>6</v>
      </c>
      <c r="AX512">
        <v>7</v>
      </c>
      <c r="AY512" s="11">
        <f>AW512+AX512</f>
        <v>13</v>
      </c>
      <c r="AZ512" s="6">
        <v>35.721499999999999</v>
      </c>
      <c r="BA512" s="6">
        <v>33.32</v>
      </c>
      <c r="BB512" s="6">
        <v>23.1</v>
      </c>
      <c r="BC512">
        <v>98</v>
      </c>
      <c r="BD512">
        <v>97</v>
      </c>
      <c r="BE512" t="s">
        <v>255</v>
      </c>
      <c r="BF512" s="11" t="e">
        <f>BD512-BE512</f>
        <v>#VALUE!</v>
      </c>
      <c r="BG512">
        <v>34</v>
      </c>
      <c r="BH512">
        <v>12</v>
      </c>
      <c r="BI512">
        <v>7</v>
      </c>
      <c r="BJ512">
        <v>18</v>
      </c>
      <c r="BK512">
        <v>12</v>
      </c>
      <c r="BL512">
        <v>7</v>
      </c>
      <c r="BM512">
        <v>18</v>
      </c>
      <c r="BN512" s="8">
        <f>BM512/DQ512</f>
        <v>3.5856573705179286E-2</v>
      </c>
      <c r="BO512">
        <v>29</v>
      </c>
      <c r="BP512">
        <v>41</v>
      </c>
      <c r="BQ512">
        <v>29</v>
      </c>
      <c r="BR512">
        <v>41</v>
      </c>
      <c r="BS512" s="8">
        <f>IF(BO512+BP512&gt;0,BO512/(BO512+BP512),0)</f>
        <v>0.41428571428571431</v>
      </c>
      <c r="BT512" s="8">
        <f>(BQ512+BR512)/(EH512+EI512)</f>
        <v>0.12048192771084337</v>
      </c>
      <c r="BU512">
        <v>4</v>
      </c>
      <c r="BV512">
        <v>4</v>
      </c>
      <c r="BW512">
        <v>6</v>
      </c>
      <c r="BX512">
        <v>7</v>
      </c>
      <c r="BY512">
        <v>19</v>
      </c>
      <c r="BZ512">
        <v>30</v>
      </c>
      <c r="CA512">
        <v>7</v>
      </c>
      <c r="CB512">
        <v>15</v>
      </c>
      <c r="CC512">
        <v>10</v>
      </c>
      <c r="CD512">
        <v>8</v>
      </c>
      <c r="CE512">
        <v>17</v>
      </c>
      <c r="CF512">
        <v>27</v>
      </c>
      <c r="CG512">
        <v>0</v>
      </c>
      <c r="CH512">
        <v>1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1</v>
      </c>
      <c r="CQ512">
        <v>0</v>
      </c>
      <c r="CR512">
        <v>0</v>
      </c>
      <c r="CS512">
        <v>2</v>
      </c>
      <c r="CT512">
        <v>0</v>
      </c>
      <c r="CU512">
        <v>0</v>
      </c>
      <c r="CV512">
        <v>6</v>
      </c>
      <c r="CW512">
        <v>28</v>
      </c>
      <c r="CX512">
        <v>5</v>
      </c>
      <c r="CY512">
        <v>2</v>
      </c>
      <c r="CZ512">
        <v>7</v>
      </c>
      <c r="DA512">
        <v>20</v>
      </c>
      <c r="DB512">
        <v>1</v>
      </c>
      <c r="DC512">
        <v>0</v>
      </c>
      <c r="DD512">
        <v>44</v>
      </c>
      <c r="DE512">
        <v>19</v>
      </c>
      <c r="DF512">
        <v>8</v>
      </c>
      <c r="DG512">
        <v>19</v>
      </c>
      <c r="DH512">
        <v>9</v>
      </c>
      <c r="DI512" s="11">
        <f>DF512-DE512</f>
        <v>-11</v>
      </c>
      <c r="DJ512" s="6">
        <v>-9.1209354978999997</v>
      </c>
      <c r="DK512">
        <v>16</v>
      </c>
      <c r="DL512">
        <v>3</v>
      </c>
      <c r="DM512">
        <v>0</v>
      </c>
      <c r="DN512">
        <v>0</v>
      </c>
      <c r="DO512">
        <v>0</v>
      </c>
      <c r="DP512">
        <v>649</v>
      </c>
      <c r="DQ512">
        <v>502</v>
      </c>
      <c r="DR512">
        <v>496</v>
      </c>
      <c r="DS512">
        <v>364</v>
      </c>
      <c r="DT512">
        <v>357</v>
      </c>
      <c r="DU512">
        <v>248</v>
      </c>
      <c r="DV512" s="6">
        <v>25.04</v>
      </c>
      <c r="DW512" s="6">
        <v>18.97</v>
      </c>
      <c r="DX512">
        <v>61</v>
      </c>
      <c r="DY512">
        <v>53</v>
      </c>
      <c r="DZ512">
        <v>17</v>
      </c>
      <c r="EA512">
        <v>22</v>
      </c>
      <c r="EB512">
        <v>15</v>
      </c>
      <c r="EC512">
        <v>11</v>
      </c>
      <c r="ED512">
        <v>21</v>
      </c>
      <c r="EE512">
        <v>21</v>
      </c>
      <c r="EF512" s="11">
        <f>EB512+ED512</f>
        <v>36</v>
      </c>
      <c r="EG512" s="11">
        <f>EC512+EE512</f>
        <v>32</v>
      </c>
      <c r="EH512">
        <v>293</v>
      </c>
      <c r="EI512">
        <v>288</v>
      </c>
      <c r="EJ512">
        <v>281</v>
      </c>
      <c r="EK512">
        <v>283</v>
      </c>
      <c r="EL512">
        <v>80</v>
      </c>
      <c r="EM512">
        <v>62</v>
      </c>
      <c r="EN512">
        <v>46</v>
      </c>
      <c r="EO512">
        <v>47</v>
      </c>
      <c r="EP512">
        <v>-0.60000000000000009</v>
      </c>
      <c r="EQ512">
        <v>0.4</v>
      </c>
      <c r="ER512">
        <v>-0.2</v>
      </c>
      <c r="ES512">
        <v>2048.4699999999998</v>
      </c>
      <c r="ET512" s="11">
        <f>BC512+BJ512+Y512+DL512</f>
        <v>166</v>
      </c>
      <c r="EU512" s="6">
        <f>IF(DK512&gt;0,(BC512+BI512)/DK512,0)</f>
        <v>6.5625</v>
      </c>
      <c r="EV512" s="6">
        <f>(DP512+DQ512)/AB512*60</f>
        <v>106.28376194653494</v>
      </c>
      <c r="EW512" s="6">
        <v>12.2</v>
      </c>
      <c r="EX512">
        <v>0.25</v>
      </c>
    </row>
    <row r="513" spans="1:154">
      <c r="A513" s="5">
        <v>2400000</v>
      </c>
      <c r="B513" t="s">
        <v>1843</v>
      </c>
      <c r="C513" t="s">
        <v>492</v>
      </c>
      <c r="D513" t="s">
        <v>258</v>
      </c>
      <c r="E513" t="s">
        <v>145</v>
      </c>
      <c r="F513" t="s">
        <v>145</v>
      </c>
      <c r="G513">
        <v>73</v>
      </c>
      <c r="H513">
        <v>202</v>
      </c>
      <c r="I513">
        <v>2004</v>
      </c>
      <c r="J513">
        <v>2</v>
      </c>
      <c r="K513">
        <v>47</v>
      </c>
      <c r="L513" t="s">
        <v>154</v>
      </c>
      <c r="M513" t="s">
        <v>1844</v>
      </c>
      <c r="N513" t="s">
        <v>755</v>
      </c>
      <c r="O513" t="s">
        <v>289</v>
      </c>
      <c r="P513" t="s">
        <v>285</v>
      </c>
      <c r="Q513">
        <v>77</v>
      </c>
      <c r="R513">
        <v>8</v>
      </c>
      <c r="S513">
        <v>12</v>
      </c>
      <c r="T513">
        <v>6</v>
      </c>
      <c r="U513">
        <v>6</v>
      </c>
      <c r="V513">
        <v>20</v>
      </c>
      <c r="W513">
        <v>-19</v>
      </c>
      <c r="X513" s="6">
        <v>-12.8</v>
      </c>
      <c r="Y513">
        <v>58</v>
      </c>
      <c r="Z513">
        <v>1585</v>
      </c>
      <c r="AA513">
        <v>69229</v>
      </c>
      <c r="AB513" s="6">
        <v>1153.42</v>
      </c>
      <c r="AC513" s="7">
        <v>14.9666666667</v>
      </c>
      <c r="AD513" s="7">
        <f>AVERAGE(AA513/60/Q513,AB513/Q513,AC513)</f>
        <v>14.976926406937517</v>
      </c>
      <c r="AE513" s="8">
        <v>0.26442881935290113</v>
      </c>
      <c r="AF513" s="8">
        <v>0.5714285714285714</v>
      </c>
      <c r="AG513" s="8">
        <v>7.3839662447257384E-2</v>
      </c>
      <c r="AH513" s="9">
        <f>1-EA513/DU513</f>
        <v>0.88474025974025972</v>
      </c>
      <c r="AI513" s="10">
        <f>(AG513+AH513)*1000</f>
        <v>958.57992218751713</v>
      </c>
      <c r="AJ513" s="7">
        <f>DZ513/AB513*60</f>
        <v>1.8206724350193337</v>
      </c>
      <c r="AK513" s="7">
        <f>EA513/AB513*60</f>
        <v>3.6933640824677911</v>
      </c>
      <c r="AL513" s="8">
        <f>IF(DZ513+EA513&gt;0,DZ513/(DZ513+EA513),0)</f>
        <v>0.330188679245283</v>
      </c>
      <c r="AM513" s="11">
        <f>DZ513-EA513</f>
        <v>-36</v>
      </c>
      <c r="AN513" s="7">
        <f>AJ513-AK513</f>
        <v>-1.8726916474484574</v>
      </c>
      <c r="AO513">
        <v>197</v>
      </c>
      <c r="AP513">
        <v>197</v>
      </c>
      <c r="AQ513">
        <v>144</v>
      </c>
      <c r="AR513">
        <v>103</v>
      </c>
      <c r="AS513">
        <v>103</v>
      </c>
      <c r="AT513">
        <v>103</v>
      </c>
      <c r="AU513" s="6">
        <v>9.23</v>
      </c>
      <c r="AV513">
        <v>28</v>
      </c>
      <c r="AW513">
        <v>6</v>
      </c>
      <c r="AX513">
        <v>15</v>
      </c>
      <c r="AY513" s="11">
        <f>AW513+AX513</f>
        <v>21</v>
      </c>
      <c r="AZ513" s="6">
        <v>37.359200000000001</v>
      </c>
      <c r="BA513" s="6">
        <v>31.98</v>
      </c>
      <c r="BB513" s="6">
        <v>129.80000000000001</v>
      </c>
      <c r="BC513">
        <v>129</v>
      </c>
      <c r="BD513">
        <v>129</v>
      </c>
      <c r="BE513">
        <v>66</v>
      </c>
      <c r="BF513" s="11">
        <f>BD513-BE513</f>
        <v>63</v>
      </c>
      <c r="BG513">
        <v>41</v>
      </c>
      <c r="BH513">
        <v>18</v>
      </c>
      <c r="BI513">
        <v>35</v>
      </c>
      <c r="BJ513">
        <v>22</v>
      </c>
      <c r="BK513">
        <v>18</v>
      </c>
      <c r="BL513">
        <v>35</v>
      </c>
      <c r="BM513">
        <v>22</v>
      </c>
      <c r="BN513" s="8">
        <f>BM513/DQ513</f>
        <v>2.0295202952029519E-2</v>
      </c>
      <c r="BO513">
        <v>114</v>
      </c>
      <c r="BP513">
        <v>132</v>
      </c>
      <c r="BQ513">
        <v>114</v>
      </c>
      <c r="BR513">
        <v>132</v>
      </c>
      <c r="BS513" s="8">
        <f>IF(BO513+BP513&gt;0,BO513/(BO513+BP513),0)</f>
        <v>0.46341463414634149</v>
      </c>
      <c r="BT513" s="8">
        <f>(BQ513+BR513)/(EH513+EI513)</f>
        <v>0.22969187675070027</v>
      </c>
      <c r="BU513">
        <v>40</v>
      </c>
      <c r="BV513">
        <v>52</v>
      </c>
      <c r="BW513">
        <v>24</v>
      </c>
      <c r="BX513">
        <v>26</v>
      </c>
      <c r="BY513">
        <v>50</v>
      </c>
      <c r="BZ513">
        <v>54</v>
      </c>
      <c r="CA513">
        <v>38</v>
      </c>
      <c r="CB513">
        <v>43</v>
      </c>
      <c r="CC513">
        <v>40</v>
      </c>
      <c r="CD513">
        <v>42</v>
      </c>
      <c r="CE513">
        <v>66</v>
      </c>
      <c r="CF513">
        <v>76</v>
      </c>
      <c r="CG513">
        <v>0</v>
      </c>
      <c r="CH513">
        <v>1</v>
      </c>
      <c r="CI513">
        <v>1</v>
      </c>
      <c r="CJ513">
        <v>1</v>
      </c>
      <c r="CK513">
        <v>0</v>
      </c>
      <c r="CL513">
        <v>0</v>
      </c>
      <c r="CM513">
        <v>0</v>
      </c>
      <c r="CN513">
        <v>0</v>
      </c>
      <c r="CO513">
        <v>2</v>
      </c>
      <c r="CP513">
        <v>2</v>
      </c>
      <c r="CQ513">
        <v>2</v>
      </c>
      <c r="CR513">
        <v>0</v>
      </c>
      <c r="CS513">
        <v>2</v>
      </c>
      <c r="CT513">
        <v>0</v>
      </c>
      <c r="CU513">
        <v>1</v>
      </c>
      <c r="CV513">
        <v>2</v>
      </c>
      <c r="CW513">
        <v>38</v>
      </c>
      <c r="CX513">
        <v>9</v>
      </c>
      <c r="CY513">
        <v>1</v>
      </c>
      <c r="CZ513">
        <v>22</v>
      </c>
      <c r="DA513">
        <v>15</v>
      </c>
      <c r="DB513">
        <v>3</v>
      </c>
      <c r="DC513">
        <v>1</v>
      </c>
      <c r="DD513">
        <v>52</v>
      </c>
      <c r="DE513">
        <v>25</v>
      </c>
      <c r="DF513">
        <v>31</v>
      </c>
      <c r="DG513">
        <v>24</v>
      </c>
      <c r="DH513">
        <v>28</v>
      </c>
      <c r="DI513" s="11">
        <f>DF513-DE513</f>
        <v>6</v>
      </c>
      <c r="DJ513" s="6">
        <v>-1.5922304572999999</v>
      </c>
      <c r="DK513">
        <v>24</v>
      </c>
      <c r="DL513">
        <v>0</v>
      </c>
      <c r="DM513">
        <v>0</v>
      </c>
      <c r="DN513">
        <v>1</v>
      </c>
      <c r="DO513">
        <v>0</v>
      </c>
      <c r="DP513">
        <v>945</v>
      </c>
      <c r="DQ513">
        <v>1084</v>
      </c>
      <c r="DR513">
        <v>675</v>
      </c>
      <c r="DS513">
        <v>839</v>
      </c>
      <c r="DT513">
        <v>474</v>
      </c>
      <c r="DU513">
        <v>616</v>
      </c>
      <c r="DV513" s="6">
        <v>37.24</v>
      </c>
      <c r="DW513" s="6">
        <v>55.85</v>
      </c>
      <c r="DX513">
        <v>111</v>
      </c>
      <c r="DY513">
        <v>192</v>
      </c>
      <c r="DZ513">
        <v>35</v>
      </c>
      <c r="EA513">
        <v>71</v>
      </c>
      <c r="EB513">
        <v>25</v>
      </c>
      <c r="EC513">
        <v>47</v>
      </c>
      <c r="ED513">
        <v>42</v>
      </c>
      <c r="EE513">
        <v>43</v>
      </c>
      <c r="EF513" s="11">
        <f>EB513+ED513</f>
        <v>67</v>
      </c>
      <c r="EG513" s="11">
        <f>EC513+EE513</f>
        <v>90</v>
      </c>
      <c r="EH513">
        <v>569</v>
      </c>
      <c r="EI513">
        <v>502</v>
      </c>
      <c r="EJ513">
        <v>455</v>
      </c>
      <c r="EK513">
        <v>314</v>
      </c>
      <c r="EL513">
        <v>110</v>
      </c>
      <c r="EM513">
        <v>134</v>
      </c>
      <c r="EN513">
        <v>77</v>
      </c>
      <c r="EO513">
        <v>68</v>
      </c>
      <c r="EP513">
        <v>-0.1</v>
      </c>
      <c r="EQ513">
        <v>0.8</v>
      </c>
      <c r="ER513">
        <v>0.7</v>
      </c>
      <c r="ES513">
        <v>3208.51</v>
      </c>
      <c r="ET513" s="11">
        <f>BC513+BJ513+Y513+DL513</f>
        <v>209</v>
      </c>
      <c r="EU513" s="6">
        <f>IF(DK513&gt;0,(BC513+BI513)/DK513,0)</f>
        <v>6.833333333333333</v>
      </c>
      <c r="EV513" s="6">
        <f>(DP513+DQ513)/AB513*60</f>
        <v>105.54698201869223</v>
      </c>
      <c r="EW513" s="6">
        <v>22</v>
      </c>
      <c r="EX513">
        <v>0.28999999999999998</v>
      </c>
    </row>
    <row r="514" spans="1:154">
      <c r="A514" s="5">
        <v>867500</v>
      </c>
      <c r="B514" t="s">
        <v>1845</v>
      </c>
      <c r="C514" t="s">
        <v>170</v>
      </c>
      <c r="D514" t="s">
        <v>153</v>
      </c>
      <c r="E514" t="s">
        <v>145</v>
      </c>
      <c r="F514" t="s">
        <v>145</v>
      </c>
      <c r="G514">
        <v>72</v>
      </c>
      <c r="H514">
        <v>200</v>
      </c>
      <c r="I514">
        <v>2012</v>
      </c>
      <c r="J514">
        <v>2</v>
      </c>
      <c r="K514">
        <v>38</v>
      </c>
      <c r="L514" t="s">
        <v>146</v>
      </c>
      <c r="M514" t="s">
        <v>1846</v>
      </c>
      <c r="N514" t="s">
        <v>1790</v>
      </c>
      <c r="O514" t="s">
        <v>238</v>
      </c>
      <c r="P514" t="s">
        <v>309</v>
      </c>
      <c r="Q514">
        <v>36</v>
      </c>
      <c r="R514">
        <v>1</v>
      </c>
      <c r="S514">
        <v>6</v>
      </c>
      <c r="T514">
        <v>3</v>
      </c>
      <c r="U514">
        <v>3</v>
      </c>
      <c r="V514">
        <v>7</v>
      </c>
      <c r="W514">
        <v>-12</v>
      </c>
      <c r="X514" s="6">
        <v>0.1</v>
      </c>
      <c r="Y514">
        <v>15</v>
      </c>
      <c r="Z514">
        <v>621</v>
      </c>
      <c r="AA514">
        <v>26559</v>
      </c>
      <c r="AB514" s="6">
        <v>430.95</v>
      </c>
      <c r="AC514" s="7">
        <v>12.3</v>
      </c>
      <c r="AD514" s="7">
        <f>AVERAGE(AA514/60/Q514,AB514/Q514,AC514)</f>
        <v>12.188888888888888</v>
      </c>
      <c r="AE514" s="8">
        <v>0.23470560363372961</v>
      </c>
      <c r="AF514" s="8">
        <v>0.63636363636363635</v>
      </c>
      <c r="AG514" s="8">
        <v>4.5081967213114756E-2</v>
      </c>
      <c r="AH514" s="9">
        <f>1-EA514/DU514</f>
        <v>0.89795918367346939</v>
      </c>
      <c r="AI514" s="10">
        <f>(AG514+AH514)*1000</f>
        <v>943.04115088658409</v>
      </c>
      <c r="AJ514" s="7">
        <f>DZ514/AB514*60</f>
        <v>1.5315001740341108</v>
      </c>
      <c r="AK514" s="7">
        <f>EA514/AB514*60</f>
        <v>2.7845457709711106</v>
      </c>
      <c r="AL514" s="8">
        <f>IF(DZ514+EA514&gt;0,DZ514/(DZ514+EA514),0)</f>
        <v>0.35483870967741937</v>
      </c>
      <c r="AM514" s="11">
        <f>DZ514-EA514</f>
        <v>-9</v>
      </c>
      <c r="AN514" s="7">
        <f>AJ514-AK514</f>
        <v>-1.2530455969369998</v>
      </c>
      <c r="AO514">
        <v>110</v>
      </c>
      <c r="AP514">
        <v>113</v>
      </c>
      <c r="AQ514">
        <v>91</v>
      </c>
      <c r="AR514">
        <v>67</v>
      </c>
      <c r="AS514">
        <v>68</v>
      </c>
      <c r="AT514">
        <v>68</v>
      </c>
      <c r="AU514" s="6">
        <v>7.36</v>
      </c>
      <c r="AV514">
        <v>32</v>
      </c>
      <c r="AW514">
        <v>7</v>
      </c>
      <c r="AX514">
        <v>5</v>
      </c>
      <c r="AY514" s="11">
        <f>AW514+AX514</f>
        <v>12</v>
      </c>
      <c r="AZ514" s="6">
        <v>28.485299999999999</v>
      </c>
      <c r="BA514" s="6">
        <v>26.91</v>
      </c>
      <c r="BB514" s="6">
        <v>156.6</v>
      </c>
      <c r="BC514">
        <v>91</v>
      </c>
      <c r="BD514">
        <v>89</v>
      </c>
      <c r="BE514">
        <v>36</v>
      </c>
      <c r="BF514" s="11">
        <f>BD514-BE514</f>
        <v>53</v>
      </c>
      <c r="BG514">
        <v>25</v>
      </c>
      <c r="BH514">
        <v>13</v>
      </c>
      <c r="BI514">
        <v>12</v>
      </c>
      <c r="BJ514">
        <v>10</v>
      </c>
      <c r="BK514">
        <v>12</v>
      </c>
      <c r="BL514">
        <v>12</v>
      </c>
      <c r="BM514">
        <v>10</v>
      </c>
      <c r="BN514" s="8">
        <f>BM514/DQ514</f>
        <v>2.7855153203342618E-2</v>
      </c>
      <c r="BO514">
        <v>0</v>
      </c>
      <c r="BP514">
        <v>2</v>
      </c>
      <c r="BQ514">
        <v>0</v>
      </c>
      <c r="BR514">
        <v>2</v>
      </c>
      <c r="BS514" s="8">
        <f>IF(BO514+BP514&gt;0,BO514/(BO514+BP514),0)</f>
        <v>0</v>
      </c>
      <c r="BT514" s="8">
        <f>(BQ514+BR514)/(EH514+EI514)</f>
        <v>5.5710306406685237E-3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2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2</v>
      </c>
      <c r="CG514">
        <v>1</v>
      </c>
      <c r="CH514">
        <v>1</v>
      </c>
      <c r="CI514">
        <v>1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1</v>
      </c>
      <c r="CT514">
        <v>0</v>
      </c>
      <c r="CU514">
        <v>2</v>
      </c>
      <c r="CV514">
        <v>2</v>
      </c>
      <c r="CW514">
        <v>21</v>
      </c>
      <c r="CX514">
        <v>12</v>
      </c>
      <c r="CY514">
        <v>0</v>
      </c>
      <c r="CZ514">
        <v>3</v>
      </c>
      <c r="DA514">
        <v>16</v>
      </c>
      <c r="DB514">
        <v>5</v>
      </c>
      <c r="DC514">
        <v>2</v>
      </c>
      <c r="DD514">
        <v>30</v>
      </c>
      <c r="DE514">
        <v>6</v>
      </c>
      <c r="DF514">
        <v>1</v>
      </c>
      <c r="DG514">
        <v>6</v>
      </c>
      <c r="DH514">
        <v>1</v>
      </c>
      <c r="DI514" s="11">
        <f>DF514-DE514</f>
        <v>-5</v>
      </c>
      <c r="DJ514" s="6">
        <v>-3.7997328516</v>
      </c>
      <c r="DK514">
        <v>5</v>
      </c>
      <c r="DL514">
        <v>1</v>
      </c>
      <c r="DM514">
        <v>0</v>
      </c>
      <c r="DN514">
        <v>0</v>
      </c>
      <c r="DO514">
        <v>0</v>
      </c>
      <c r="DP514">
        <v>456</v>
      </c>
      <c r="DQ514">
        <v>359</v>
      </c>
      <c r="DR514">
        <v>343</v>
      </c>
      <c r="DS514">
        <v>277</v>
      </c>
      <c r="DT514">
        <v>244</v>
      </c>
      <c r="DU514">
        <v>196</v>
      </c>
      <c r="DV514" s="6">
        <v>21.77</v>
      </c>
      <c r="DW514" s="6">
        <v>17.47</v>
      </c>
      <c r="DX514">
        <v>77</v>
      </c>
      <c r="DY514">
        <v>60</v>
      </c>
      <c r="DZ514">
        <v>11</v>
      </c>
      <c r="EA514">
        <v>20</v>
      </c>
      <c r="EB514">
        <v>27</v>
      </c>
      <c r="EC514">
        <v>21</v>
      </c>
      <c r="ED514">
        <v>18</v>
      </c>
      <c r="EE514">
        <v>18</v>
      </c>
      <c r="EF514" s="11">
        <f>EB514+ED514</f>
        <v>45</v>
      </c>
      <c r="EG514" s="11">
        <f>EC514+EE514</f>
        <v>39</v>
      </c>
      <c r="EH514">
        <v>173</v>
      </c>
      <c r="EI514">
        <v>186</v>
      </c>
      <c r="EJ514">
        <v>216</v>
      </c>
      <c r="EK514">
        <v>183</v>
      </c>
      <c r="EL514">
        <v>67</v>
      </c>
      <c r="EM514">
        <v>65</v>
      </c>
      <c r="EN514">
        <v>19</v>
      </c>
      <c r="EO514">
        <v>14</v>
      </c>
      <c r="EP514">
        <v>-0.4</v>
      </c>
      <c r="EQ514">
        <v>0.1</v>
      </c>
      <c r="ER514">
        <v>-0.30000000000000004</v>
      </c>
      <c r="ES514">
        <v>1405.18</v>
      </c>
      <c r="ET514" s="11">
        <f>BC514+BJ514+Y514+DL514</f>
        <v>117</v>
      </c>
      <c r="EU514" s="6">
        <f>IF(DK514&gt;0,(BC514+BI514)/DK514,0)</f>
        <v>20.6</v>
      </c>
      <c r="EV514" s="6">
        <f>(DP514+DQ514)/AB514*60</f>
        <v>113.47024016707275</v>
      </c>
      <c r="EW514" s="6">
        <v>10.9</v>
      </c>
      <c r="EX514">
        <v>0.31</v>
      </c>
    </row>
    <row r="515" spans="1:154">
      <c r="A515" s="5">
        <v>1300000</v>
      </c>
      <c r="B515" t="s">
        <v>1847</v>
      </c>
      <c r="C515" t="s">
        <v>1848</v>
      </c>
      <c r="D515" t="s">
        <v>144</v>
      </c>
      <c r="E515" t="s">
        <v>145</v>
      </c>
      <c r="F515" t="s">
        <v>145</v>
      </c>
      <c r="G515">
        <v>71</v>
      </c>
      <c r="H515">
        <v>190</v>
      </c>
      <c r="I515">
        <v>2004</v>
      </c>
      <c r="J515">
        <v>4</v>
      </c>
      <c r="K515">
        <v>126</v>
      </c>
      <c r="L515" t="s">
        <v>154</v>
      </c>
      <c r="M515" t="s">
        <v>1060</v>
      </c>
      <c r="N515" t="s">
        <v>1849</v>
      </c>
      <c r="O515" t="s">
        <v>224</v>
      </c>
      <c r="P515" t="s">
        <v>318</v>
      </c>
      <c r="Q515">
        <v>78</v>
      </c>
      <c r="R515">
        <v>8</v>
      </c>
      <c r="S515">
        <v>9</v>
      </c>
      <c r="T515">
        <v>4</v>
      </c>
      <c r="U515">
        <v>5</v>
      </c>
      <c r="V515">
        <v>17</v>
      </c>
      <c r="W515">
        <v>5</v>
      </c>
      <c r="X515" s="6">
        <v>1</v>
      </c>
      <c r="Y515">
        <v>38</v>
      </c>
      <c r="Z515">
        <v>1542</v>
      </c>
      <c r="AA515">
        <v>58992</v>
      </c>
      <c r="AB515" s="6">
        <v>982.44</v>
      </c>
      <c r="AC515" s="7">
        <v>12.6</v>
      </c>
      <c r="AD515" s="7">
        <f>AVERAGE(AA515/60/Q515,AB515/Q515,AC515)</f>
        <v>12.600170940170941</v>
      </c>
      <c r="AE515" s="8">
        <v>0.22441255142387898</v>
      </c>
      <c r="AF515" s="8">
        <v>0.58620689655172409</v>
      </c>
      <c r="AG515" s="8">
        <v>7.7127659574468085E-2</v>
      </c>
      <c r="AH515" s="9">
        <f>1-EA515/DU515</f>
        <v>0.91632653061224489</v>
      </c>
      <c r="AI515" s="10">
        <f>(AG515+AH515)*1000</f>
        <v>993.45419018671305</v>
      </c>
      <c r="AJ515" s="7">
        <f>DZ515/AB515*60</f>
        <v>1.7711005252229144</v>
      </c>
      <c r="AK515" s="7">
        <f>EA515/AB515*60</f>
        <v>2.5039697080737753</v>
      </c>
      <c r="AL515" s="8">
        <f>IF(DZ515+EA515&gt;0,DZ515/(DZ515+EA515),0)</f>
        <v>0.41428571428571431</v>
      </c>
      <c r="AM515" s="11">
        <f>DZ515-EA515</f>
        <v>-12</v>
      </c>
      <c r="AN515" s="7">
        <f>AJ515-AK515</f>
        <v>-0.73286918285086089</v>
      </c>
      <c r="AO515">
        <v>124</v>
      </c>
      <c r="AP515">
        <v>124</v>
      </c>
      <c r="AQ515">
        <v>98</v>
      </c>
      <c r="AR515">
        <v>68</v>
      </c>
      <c r="AS515">
        <v>68</v>
      </c>
      <c r="AT515">
        <v>68</v>
      </c>
      <c r="AU515" s="6">
        <v>7.96</v>
      </c>
      <c r="AV515">
        <v>30</v>
      </c>
      <c r="AW515">
        <v>6</v>
      </c>
      <c r="AX515">
        <v>13</v>
      </c>
      <c r="AY515" s="11">
        <f>AW515+AX515</f>
        <v>19</v>
      </c>
      <c r="AZ515" s="6">
        <v>28.264700000000001</v>
      </c>
      <c r="BA515" s="6">
        <v>25.06</v>
      </c>
      <c r="BB515" s="6">
        <v>112.1</v>
      </c>
      <c r="BC515">
        <v>47</v>
      </c>
      <c r="BD515">
        <v>47</v>
      </c>
      <c r="BE515">
        <v>63</v>
      </c>
      <c r="BF515" s="11">
        <f>BD515-BE515</f>
        <v>-16</v>
      </c>
      <c r="BG515">
        <v>30</v>
      </c>
      <c r="BH515">
        <v>39</v>
      </c>
      <c r="BI515">
        <v>43</v>
      </c>
      <c r="BJ515">
        <v>56</v>
      </c>
      <c r="BK515">
        <v>39</v>
      </c>
      <c r="BL515">
        <v>43</v>
      </c>
      <c r="BM515">
        <v>56</v>
      </c>
      <c r="BN515" s="8">
        <f>BM515/DQ515</f>
        <v>5.7026476578411409E-2</v>
      </c>
      <c r="BO515">
        <v>410</v>
      </c>
      <c r="BP515">
        <v>342</v>
      </c>
      <c r="BQ515">
        <v>410</v>
      </c>
      <c r="BR515">
        <v>342</v>
      </c>
      <c r="BS515" s="8">
        <f>IF(BO515+BP515&gt;0,BO515/(BO515+BP515),0)</f>
        <v>0.54521276595744683</v>
      </c>
      <c r="BT515" s="8">
        <f>(BQ515+BR515)/(EH515+EI515)</f>
        <v>0.74825870646766168</v>
      </c>
      <c r="BU515">
        <v>210</v>
      </c>
      <c r="BV515">
        <v>198</v>
      </c>
      <c r="BW515">
        <v>119</v>
      </c>
      <c r="BX515">
        <v>87</v>
      </c>
      <c r="BY515">
        <v>81</v>
      </c>
      <c r="BZ515">
        <v>57</v>
      </c>
      <c r="CA515">
        <v>93</v>
      </c>
      <c r="CB515">
        <v>79</v>
      </c>
      <c r="CC515">
        <v>164</v>
      </c>
      <c r="CD515">
        <v>143</v>
      </c>
      <c r="CE515">
        <v>257</v>
      </c>
      <c r="CF515">
        <v>204</v>
      </c>
      <c r="CG515">
        <v>0</v>
      </c>
      <c r="CH515">
        <v>1</v>
      </c>
      <c r="CI515">
        <v>1</v>
      </c>
      <c r="CJ515">
        <v>1</v>
      </c>
      <c r="CK515">
        <v>0</v>
      </c>
      <c r="CL515">
        <v>0</v>
      </c>
      <c r="CM515">
        <v>1</v>
      </c>
      <c r="CN515">
        <v>1</v>
      </c>
      <c r="CO515">
        <v>1</v>
      </c>
      <c r="CP515">
        <v>0</v>
      </c>
      <c r="CQ515">
        <v>0</v>
      </c>
      <c r="CR515">
        <v>1</v>
      </c>
      <c r="CS515">
        <v>4</v>
      </c>
      <c r="CT515">
        <v>0</v>
      </c>
      <c r="CU515">
        <v>0</v>
      </c>
      <c r="CV515">
        <v>5</v>
      </c>
      <c r="CW515">
        <v>25</v>
      </c>
      <c r="CX515">
        <v>10</v>
      </c>
      <c r="CY515">
        <v>1</v>
      </c>
      <c r="CZ515">
        <v>3</v>
      </c>
      <c r="DA515">
        <v>4</v>
      </c>
      <c r="DB515">
        <v>3</v>
      </c>
      <c r="DC515">
        <v>4</v>
      </c>
      <c r="DD515">
        <v>43</v>
      </c>
      <c r="DE515">
        <v>16</v>
      </c>
      <c r="DF515">
        <v>15</v>
      </c>
      <c r="DG515">
        <v>16</v>
      </c>
      <c r="DH515">
        <v>14</v>
      </c>
      <c r="DI515" s="11">
        <f>DF515-DE515</f>
        <v>-1</v>
      </c>
      <c r="DJ515" s="6">
        <v>-3.1847423761</v>
      </c>
      <c r="DK515">
        <v>14</v>
      </c>
      <c r="DL515">
        <v>2</v>
      </c>
      <c r="DM515">
        <v>0</v>
      </c>
      <c r="DN515">
        <v>0</v>
      </c>
      <c r="DO515">
        <v>0</v>
      </c>
      <c r="DP515">
        <v>725</v>
      </c>
      <c r="DQ515">
        <v>982</v>
      </c>
      <c r="DR515">
        <v>531</v>
      </c>
      <c r="DS515">
        <v>683</v>
      </c>
      <c r="DT515">
        <v>376</v>
      </c>
      <c r="DU515">
        <v>490</v>
      </c>
      <c r="DV515" s="6">
        <v>33.81</v>
      </c>
      <c r="DW515" s="6">
        <v>47.04</v>
      </c>
      <c r="DX515">
        <v>113</v>
      </c>
      <c r="DY515">
        <v>162</v>
      </c>
      <c r="DZ515">
        <v>29</v>
      </c>
      <c r="EA515">
        <v>41</v>
      </c>
      <c r="EB515">
        <v>32</v>
      </c>
      <c r="EC515">
        <v>38</v>
      </c>
      <c r="ED515">
        <v>60</v>
      </c>
      <c r="EE515">
        <v>59</v>
      </c>
      <c r="EF515" s="11">
        <f>EB515+ED515</f>
        <v>92</v>
      </c>
      <c r="EG515" s="11">
        <f>EC515+EE515</f>
        <v>97</v>
      </c>
      <c r="EH515">
        <v>536</v>
      </c>
      <c r="EI515">
        <v>469</v>
      </c>
      <c r="EJ515">
        <v>388</v>
      </c>
      <c r="EK515">
        <v>479</v>
      </c>
      <c r="EL515">
        <v>208</v>
      </c>
      <c r="EM515">
        <v>114</v>
      </c>
      <c r="EN515">
        <v>55</v>
      </c>
      <c r="EO515">
        <v>58</v>
      </c>
      <c r="EP515">
        <v>0</v>
      </c>
      <c r="EQ515">
        <v>1.3</v>
      </c>
      <c r="ER515">
        <v>1.3</v>
      </c>
      <c r="ES515">
        <v>3395.39</v>
      </c>
      <c r="ET515" s="11">
        <f>BC515+BJ515+Y515+DL515</f>
        <v>143</v>
      </c>
      <c r="EU515" s="6">
        <f>IF(DK515&gt;0,(BC515+BI515)/DK515,0)</f>
        <v>6.4285714285714288</v>
      </c>
      <c r="EV515" s="6">
        <f>(DP515+DQ515)/AB515*60</f>
        <v>104.25064126053499</v>
      </c>
      <c r="EW515" s="6">
        <v>17.7</v>
      </c>
      <c r="EX515">
        <v>0.23</v>
      </c>
    </row>
    <row r="516" spans="1:154">
      <c r="A516" s="5">
        <v>575000</v>
      </c>
      <c r="B516" t="s">
        <v>1850</v>
      </c>
      <c r="C516" t="s">
        <v>328</v>
      </c>
      <c r="E516" t="s">
        <v>329</v>
      </c>
      <c r="F516" t="s">
        <v>329</v>
      </c>
      <c r="G516">
        <v>71</v>
      </c>
      <c r="H516">
        <v>192</v>
      </c>
      <c r="I516">
        <v>2013</v>
      </c>
      <c r="J516">
        <v>7</v>
      </c>
      <c r="K516">
        <v>186</v>
      </c>
      <c r="L516" t="s">
        <v>146</v>
      </c>
      <c r="M516" t="s">
        <v>1851</v>
      </c>
      <c r="N516" t="s">
        <v>1178</v>
      </c>
      <c r="O516" t="s">
        <v>163</v>
      </c>
      <c r="P516" t="s">
        <v>199</v>
      </c>
      <c r="Q516">
        <v>18</v>
      </c>
      <c r="R516">
        <v>0</v>
      </c>
      <c r="S516">
        <v>3</v>
      </c>
      <c r="T516">
        <v>0</v>
      </c>
      <c r="U516">
        <v>3</v>
      </c>
      <c r="V516">
        <v>3</v>
      </c>
      <c r="W516">
        <v>2</v>
      </c>
      <c r="X516" s="6">
        <v>0.30000000000000004</v>
      </c>
      <c r="Y516">
        <v>4</v>
      </c>
      <c r="Z516">
        <v>280</v>
      </c>
      <c r="AA516">
        <v>11801</v>
      </c>
      <c r="AB516" s="6">
        <v>196.65</v>
      </c>
      <c r="AC516" s="7">
        <v>10.9333333333</v>
      </c>
      <c r="AD516" s="7">
        <f>AVERAGE(AA516/60/Q516,AB516/Q516,AC516)</f>
        <v>10.928395061717284</v>
      </c>
      <c r="AE516" s="8">
        <v>0.20906645687373088</v>
      </c>
      <c r="AF516" s="8">
        <v>0.5</v>
      </c>
      <c r="AG516" s="8">
        <v>7.3170731707317069E-2</v>
      </c>
      <c r="AH516" s="9">
        <f>1-EA516/DU516</f>
        <v>0.92307692307692313</v>
      </c>
      <c r="AI516" s="10">
        <f>(AG516+AH516)*1000</f>
        <v>996.24765478424013</v>
      </c>
      <c r="AJ516" s="7">
        <f>DZ516/AB516*60</f>
        <v>1.8306636155606406</v>
      </c>
      <c r="AK516" s="7">
        <f>EA516/AB516*60</f>
        <v>2.4408848207475207</v>
      </c>
      <c r="AL516" s="8">
        <f>IF(DZ516+EA516&gt;0,DZ516/(DZ516+EA516),0)</f>
        <v>0.42857142857142855</v>
      </c>
      <c r="AM516" s="11">
        <f>DZ516-EA516</f>
        <v>-2</v>
      </c>
      <c r="AN516" s="7">
        <f>AJ516-AK516</f>
        <v>-0.61022120518688006</v>
      </c>
      <c r="AO516">
        <v>25</v>
      </c>
      <c r="AP516">
        <v>25</v>
      </c>
      <c r="AQ516">
        <v>20</v>
      </c>
      <c r="AR516">
        <v>12</v>
      </c>
      <c r="AS516">
        <v>12</v>
      </c>
      <c r="AT516">
        <v>12</v>
      </c>
      <c r="AU516" s="6">
        <v>1.5</v>
      </c>
      <c r="AV516">
        <v>5</v>
      </c>
      <c r="AW516">
        <v>2</v>
      </c>
      <c r="AX516">
        <v>1</v>
      </c>
      <c r="AY516" s="11">
        <f>AW516+AX516</f>
        <v>3</v>
      </c>
      <c r="AZ516" s="6">
        <v>23.583300000000001</v>
      </c>
      <c r="BA516" s="6">
        <v>26.42</v>
      </c>
      <c r="BB516" s="6">
        <v>0</v>
      </c>
      <c r="BC516">
        <v>17</v>
      </c>
      <c r="BD516">
        <v>17</v>
      </c>
      <c r="BE516">
        <v>26</v>
      </c>
      <c r="BF516" s="11">
        <f>BD516-BE516</f>
        <v>-9</v>
      </c>
      <c r="BG516">
        <v>8</v>
      </c>
      <c r="BH516">
        <v>2</v>
      </c>
      <c r="BI516">
        <v>5</v>
      </c>
      <c r="BJ516">
        <v>7</v>
      </c>
      <c r="BK516">
        <v>2</v>
      </c>
      <c r="BL516">
        <v>5</v>
      </c>
      <c r="BM516">
        <v>7</v>
      </c>
      <c r="BN516" s="8">
        <f>BM516/DQ516</f>
        <v>3.4482758620689655E-2</v>
      </c>
      <c r="BO516">
        <v>2</v>
      </c>
      <c r="BP516">
        <v>1</v>
      </c>
      <c r="BQ516">
        <v>2</v>
      </c>
      <c r="BR516">
        <v>1</v>
      </c>
      <c r="BS516" s="8">
        <f>IF(BO516+BP516&gt;0,BO516/(BO516+BP516),0)</f>
        <v>0.66666666666666663</v>
      </c>
      <c r="BT516" s="8">
        <f>(BQ516+BR516)/(EH516+EI516)</f>
        <v>1.5228426395939087E-2</v>
      </c>
      <c r="BU516">
        <v>1</v>
      </c>
      <c r="BV516">
        <v>1</v>
      </c>
      <c r="BW516">
        <v>0</v>
      </c>
      <c r="BX516">
        <v>0</v>
      </c>
      <c r="BY516">
        <v>1</v>
      </c>
      <c r="BZ516">
        <v>0</v>
      </c>
      <c r="CA516">
        <v>1</v>
      </c>
      <c r="CB516">
        <v>0</v>
      </c>
      <c r="CC516">
        <v>1</v>
      </c>
      <c r="CD516">
        <v>0</v>
      </c>
      <c r="CE516">
        <v>1</v>
      </c>
      <c r="CF516">
        <v>1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8</v>
      </c>
      <c r="CX516">
        <v>0</v>
      </c>
      <c r="CY516">
        <v>0</v>
      </c>
      <c r="CZ516">
        <v>1</v>
      </c>
      <c r="DA516">
        <v>1</v>
      </c>
      <c r="DB516">
        <v>1</v>
      </c>
      <c r="DC516">
        <v>0</v>
      </c>
      <c r="DD516">
        <v>9</v>
      </c>
      <c r="DE516">
        <v>2</v>
      </c>
      <c r="DF516">
        <v>3</v>
      </c>
      <c r="DG516">
        <v>2</v>
      </c>
      <c r="DH516">
        <v>1</v>
      </c>
      <c r="DI516" s="11">
        <f>DF516-DE516</f>
        <v>1</v>
      </c>
      <c r="DJ516" s="6">
        <v>-0.99192533170000008</v>
      </c>
      <c r="DK516">
        <v>2</v>
      </c>
      <c r="DL516">
        <v>0</v>
      </c>
      <c r="DM516">
        <v>0</v>
      </c>
      <c r="DN516">
        <v>0</v>
      </c>
      <c r="DO516">
        <v>0</v>
      </c>
      <c r="DP516">
        <v>152</v>
      </c>
      <c r="DQ516">
        <v>203</v>
      </c>
      <c r="DR516">
        <v>117</v>
      </c>
      <c r="DS516">
        <v>146</v>
      </c>
      <c r="DT516">
        <v>82</v>
      </c>
      <c r="DU516">
        <v>104</v>
      </c>
      <c r="DV516" s="6">
        <v>6.97</v>
      </c>
      <c r="DW516" s="6">
        <v>8.1999999999999993</v>
      </c>
      <c r="DX516">
        <v>21</v>
      </c>
      <c r="DY516">
        <v>22</v>
      </c>
      <c r="DZ516">
        <v>6</v>
      </c>
      <c r="EA516">
        <v>8</v>
      </c>
      <c r="EB516">
        <v>10</v>
      </c>
      <c r="EC516">
        <v>7</v>
      </c>
      <c r="ED516">
        <v>8</v>
      </c>
      <c r="EE516">
        <v>12</v>
      </c>
      <c r="EF516" s="11">
        <f>EB516+ED516</f>
        <v>18</v>
      </c>
      <c r="EG516" s="11">
        <f>EC516+EE516</f>
        <v>19</v>
      </c>
      <c r="EH516">
        <v>86</v>
      </c>
      <c r="EI516">
        <v>111</v>
      </c>
      <c r="EJ516">
        <v>112</v>
      </c>
      <c r="EK516">
        <v>78</v>
      </c>
      <c r="EL516">
        <v>30</v>
      </c>
      <c r="EM516">
        <v>15</v>
      </c>
      <c r="EN516">
        <v>16</v>
      </c>
      <c r="EO516">
        <v>16</v>
      </c>
      <c r="EP516">
        <v>-0.2</v>
      </c>
      <c r="EQ516">
        <v>0.30000000000000004</v>
      </c>
      <c r="ER516">
        <v>0.1</v>
      </c>
      <c r="ES516">
        <v>743.96</v>
      </c>
      <c r="ET516" s="11">
        <f>BC516+BJ516+Y516+DL516</f>
        <v>28</v>
      </c>
      <c r="EU516" s="6">
        <f>IF(DK516&gt;0,(BC516+BI516)/DK516,0)</f>
        <v>11</v>
      </c>
      <c r="EV516" s="6">
        <f>(DP516+DQ516)/AB516*60</f>
        <v>108.31426392067125</v>
      </c>
      <c r="EW516" s="6">
        <v>1.3</v>
      </c>
      <c r="EX516">
        <v>7.0000000000000007E-2</v>
      </c>
    </row>
    <row r="517" spans="1:154">
      <c r="A517" s="5">
        <v>832500</v>
      </c>
      <c r="B517" t="s">
        <v>1292</v>
      </c>
      <c r="C517" t="s">
        <v>263</v>
      </c>
      <c r="D517" t="s">
        <v>221</v>
      </c>
      <c r="E517" t="s">
        <v>145</v>
      </c>
      <c r="F517" t="s">
        <v>145</v>
      </c>
      <c r="G517">
        <v>72</v>
      </c>
      <c r="H517">
        <v>195</v>
      </c>
      <c r="I517">
        <v>2013</v>
      </c>
      <c r="J517">
        <v>1</v>
      </c>
      <c r="K517">
        <v>13</v>
      </c>
      <c r="L517" t="s">
        <v>146</v>
      </c>
      <c r="M517" t="s">
        <v>1852</v>
      </c>
      <c r="N517" t="s">
        <v>565</v>
      </c>
      <c r="O517" t="s">
        <v>149</v>
      </c>
      <c r="P517" t="s">
        <v>478</v>
      </c>
      <c r="Q517">
        <v>82</v>
      </c>
      <c r="R517">
        <v>6</v>
      </c>
      <c r="S517">
        <v>14</v>
      </c>
      <c r="T517">
        <v>9</v>
      </c>
      <c r="U517">
        <v>5</v>
      </c>
      <c r="V517">
        <v>20</v>
      </c>
      <c r="W517">
        <v>6</v>
      </c>
      <c r="X517" s="6">
        <v>0.9</v>
      </c>
      <c r="Y517">
        <v>38</v>
      </c>
      <c r="Z517">
        <v>2066</v>
      </c>
      <c r="AA517">
        <v>95896</v>
      </c>
      <c r="AB517" s="6">
        <v>1569.48</v>
      </c>
      <c r="AC517" s="7">
        <v>19.483333333299999</v>
      </c>
      <c r="AD517" s="7">
        <f>AVERAGE(AA517/60/Q517,AB517/Q517,AC517)</f>
        <v>19.371463414623037</v>
      </c>
      <c r="AE517" s="8">
        <v>0.35108032113241899</v>
      </c>
      <c r="AF517" s="8">
        <v>0.26666666666666666</v>
      </c>
      <c r="AG517" s="8">
        <v>0.10302197802197802</v>
      </c>
      <c r="AH517" s="9">
        <f>1-EA517/DU517</f>
        <v>0.89536423841059598</v>
      </c>
      <c r="AI517" s="10">
        <f>(AG517+AH517)*1000</f>
        <v>998.38621643257397</v>
      </c>
      <c r="AJ517" s="7">
        <f>DZ517/AB517*60</f>
        <v>2.8671916813212022</v>
      </c>
      <c r="AK517" s="7">
        <f>EA517/AB517*60</f>
        <v>3.020108570991666</v>
      </c>
      <c r="AL517" s="8">
        <f>IF(DZ517+EA517&gt;0,DZ517/(DZ517+EA517),0)</f>
        <v>0.48701298701298701</v>
      </c>
      <c r="AM517" s="11">
        <f>DZ517-EA517</f>
        <v>-4</v>
      </c>
      <c r="AN517" s="7">
        <f>AJ517-AK517</f>
        <v>-0.1529168896704638</v>
      </c>
      <c r="AO517">
        <v>214</v>
      </c>
      <c r="AP517">
        <v>218</v>
      </c>
      <c r="AQ517">
        <v>132</v>
      </c>
      <c r="AR517">
        <v>97</v>
      </c>
      <c r="AS517">
        <v>99</v>
      </c>
      <c r="AT517">
        <v>99</v>
      </c>
      <c r="AU517" s="6">
        <v>4.26</v>
      </c>
      <c r="AV517">
        <v>7</v>
      </c>
      <c r="AW517">
        <v>1</v>
      </c>
      <c r="AX517">
        <v>8</v>
      </c>
      <c r="AY517" s="11">
        <f>AW517+AX517</f>
        <v>9</v>
      </c>
      <c r="AZ517" s="6">
        <v>47.848500000000001</v>
      </c>
      <c r="BA517" s="6">
        <v>45.84</v>
      </c>
      <c r="BB517" s="6">
        <v>165.4</v>
      </c>
      <c r="BC517">
        <v>145</v>
      </c>
      <c r="BD517">
        <v>143</v>
      </c>
      <c r="BE517">
        <v>106</v>
      </c>
      <c r="BF517" s="11">
        <f>BD517-BE517</f>
        <v>37</v>
      </c>
      <c r="BG517">
        <v>36</v>
      </c>
      <c r="BH517">
        <v>39</v>
      </c>
      <c r="BI517">
        <v>15</v>
      </c>
      <c r="BJ517">
        <v>139</v>
      </c>
      <c r="BK517">
        <v>38</v>
      </c>
      <c r="BL517">
        <v>15</v>
      </c>
      <c r="BM517">
        <v>136</v>
      </c>
      <c r="BN517" s="8">
        <f>BM517/DQ517</f>
        <v>9.6590909090909088E-2</v>
      </c>
      <c r="BO517">
        <v>0</v>
      </c>
      <c r="BP517">
        <v>0</v>
      </c>
      <c r="BQ517">
        <v>0</v>
      </c>
      <c r="BR517">
        <v>0</v>
      </c>
      <c r="BS517" s="8">
        <f>IF(BO517+BP517&gt;0,BO517/(BO517+BP517),0)</f>
        <v>0</v>
      </c>
      <c r="BT517" s="8">
        <f>(BQ517+BR517)/(EH517+EI517)</f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1</v>
      </c>
      <c r="CI517">
        <v>3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3</v>
      </c>
      <c r="CP517">
        <v>0</v>
      </c>
      <c r="CQ517">
        <v>1</v>
      </c>
      <c r="CR517">
        <v>0</v>
      </c>
      <c r="CS517">
        <v>2</v>
      </c>
      <c r="CT517">
        <v>0</v>
      </c>
      <c r="CU517">
        <v>1</v>
      </c>
      <c r="CV517">
        <v>6</v>
      </c>
      <c r="CW517">
        <v>29</v>
      </c>
      <c r="CX517">
        <v>3</v>
      </c>
      <c r="CY517">
        <v>0</v>
      </c>
      <c r="CZ517">
        <v>30</v>
      </c>
      <c r="DA517">
        <v>11</v>
      </c>
      <c r="DB517">
        <v>1</v>
      </c>
      <c r="DC517">
        <v>1</v>
      </c>
      <c r="DD517">
        <v>53</v>
      </c>
      <c r="DE517">
        <v>19</v>
      </c>
      <c r="DF517">
        <v>10</v>
      </c>
      <c r="DG517">
        <v>19</v>
      </c>
      <c r="DH517">
        <v>6</v>
      </c>
      <c r="DI517" s="11">
        <f>DF517-DE517</f>
        <v>-9</v>
      </c>
      <c r="DJ517" s="6">
        <v>-0.32033528999999999</v>
      </c>
      <c r="DK517">
        <v>19</v>
      </c>
      <c r="DL517">
        <v>0</v>
      </c>
      <c r="DM517">
        <v>0</v>
      </c>
      <c r="DN517">
        <v>0</v>
      </c>
      <c r="DO517">
        <v>0</v>
      </c>
      <c r="DP517">
        <v>1386</v>
      </c>
      <c r="DQ517">
        <v>1408</v>
      </c>
      <c r="DR517">
        <v>1038</v>
      </c>
      <c r="DS517">
        <v>1046</v>
      </c>
      <c r="DT517">
        <v>728</v>
      </c>
      <c r="DU517">
        <v>755</v>
      </c>
      <c r="DV517" s="6">
        <v>63.59</v>
      </c>
      <c r="DW517" s="6">
        <v>66.88</v>
      </c>
      <c r="DX517">
        <v>204</v>
      </c>
      <c r="DY517">
        <v>229</v>
      </c>
      <c r="DZ517">
        <v>75</v>
      </c>
      <c r="EA517">
        <v>79</v>
      </c>
      <c r="EB517">
        <v>43</v>
      </c>
      <c r="EC517">
        <v>50</v>
      </c>
      <c r="ED517">
        <v>97</v>
      </c>
      <c r="EE517">
        <v>92</v>
      </c>
      <c r="EF517" s="11">
        <f>EB517+ED517</f>
        <v>140</v>
      </c>
      <c r="EG517" s="11">
        <f>EC517+EE517</f>
        <v>142</v>
      </c>
      <c r="EH517">
        <v>752</v>
      </c>
      <c r="EI517">
        <v>775</v>
      </c>
      <c r="EJ517">
        <v>663</v>
      </c>
      <c r="EK517">
        <v>501</v>
      </c>
      <c r="EL517">
        <v>225</v>
      </c>
      <c r="EM517">
        <v>210</v>
      </c>
      <c r="EN517">
        <v>97</v>
      </c>
      <c r="EO517">
        <v>99</v>
      </c>
      <c r="EP517">
        <v>0.9</v>
      </c>
      <c r="EQ517">
        <v>2.8</v>
      </c>
      <c r="ER517">
        <v>3.7</v>
      </c>
      <c r="ES517">
        <v>2900.95</v>
      </c>
      <c r="ET517" s="11">
        <f>BC517+BJ517+Y517+DL517</f>
        <v>322</v>
      </c>
      <c r="EU517" s="6">
        <f>IF(DK517&gt;0,(BC517+BI517)/DK517,0)</f>
        <v>8.4210526315789469</v>
      </c>
      <c r="EV517" s="6">
        <f>(DP517+DQ517)/AB517*60</f>
        <v>106.81244743481916</v>
      </c>
      <c r="EW517" s="6">
        <v>28.2</v>
      </c>
      <c r="EX517">
        <v>0.35</v>
      </c>
    </row>
    <row r="518" spans="1:154">
      <c r="A518" s="5">
        <v>7000000</v>
      </c>
      <c r="B518" t="s">
        <v>1853</v>
      </c>
      <c r="C518" t="s">
        <v>1281</v>
      </c>
      <c r="E518" t="s">
        <v>181</v>
      </c>
      <c r="F518" t="s">
        <v>181</v>
      </c>
      <c r="G518">
        <v>73</v>
      </c>
      <c r="H518">
        <v>213</v>
      </c>
      <c r="I518">
        <v>2006</v>
      </c>
      <c r="J518">
        <v>1</v>
      </c>
      <c r="K518">
        <v>4</v>
      </c>
      <c r="L518" t="s">
        <v>146</v>
      </c>
      <c r="M518" t="s">
        <v>1854</v>
      </c>
      <c r="N518" t="s">
        <v>1855</v>
      </c>
      <c r="O518" t="s">
        <v>198</v>
      </c>
      <c r="P518" t="s">
        <v>173</v>
      </c>
      <c r="Q518">
        <v>82</v>
      </c>
      <c r="R518">
        <v>23</v>
      </c>
      <c r="S518">
        <v>63</v>
      </c>
      <c r="T518">
        <v>32</v>
      </c>
      <c r="U518">
        <v>31</v>
      </c>
      <c r="V518">
        <v>86</v>
      </c>
      <c r="W518">
        <v>17</v>
      </c>
      <c r="X518" s="6">
        <v>1.3</v>
      </c>
      <c r="Y518">
        <v>38</v>
      </c>
      <c r="Z518">
        <v>1842</v>
      </c>
      <c r="AA518">
        <v>89839</v>
      </c>
      <c r="AB518" s="6">
        <v>1495.3</v>
      </c>
      <c r="AC518" s="7">
        <v>18.266666666700001</v>
      </c>
      <c r="AD518" s="7">
        <f>AVERAGE(AA518/60/Q518,AB518/Q518,AC518)</f>
        <v>18.25399728998401</v>
      </c>
      <c r="AE518" s="8">
        <v>0.30941615883624929</v>
      </c>
      <c r="AF518" s="8">
        <v>0.84313725490196079</v>
      </c>
      <c r="AG518" s="8">
        <v>0.11888111888111888</v>
      </c>
      <c r="AH518" s="9">
        <f>1-EA518/DU518</f>
        <v>0.9228346456692913</v>
      </c>
      <c r="AI518" s="10">
        <f>(AG518+AH518)*1000</f>
        <v>1041.7157645504103</v>
      </c>
      <c r="AJ518" s="7">
        <f>DZ518/AB518*60</f>
        <v>4.0928241824383065</v>
      </c>
      <c r="AK518" s="7">
        <f>EA518/AB518*60</f>
        <v>1.9661606366615396</v>
      </c>
      <c r="AL518" s="8">
        <f>IF(DZ518+EA518&gt;0,DZ518/(DZ518+EA518),0)</f>
        <v>0.67549668874172186</v>
      </c>
      <c r="AM518" s="11">
        <f>DZ518-EA518</f>
        <v>53</v>
      </c>
      <c r="AN518" s="7">
        <f>AJ518-AK518</f>
        <v>2.1266635457767666</v>
      </c>
      <c r="AO518">
        <v>268</v>
      </c>
      <c r="AP518">
        <v>268</v>
      </c>
      <c r="AQ518">
        <v>218</v>
      </c>
      <c r="AR518">
        <v>161</v>
      </c>
      <c r="AS518">
        <v>162</v>
      </c>
      <c r="AT518">
        <v>162</v>
      </c>
      <c r="AU518" s="6">
        <v>16.96</v>
      </c>
      <c r="AV518">
        <v>64</v>
      </c>
      <c r="AW518">
        <v>14</v>
      </c>
      <c r="AX518">
        <v>16</v>
      </c>
      <c r="AY518" s="11">
        <f>AW518+AX518</f>
        <v>30</v>
      </c>
      <c r="AZ518" s="6">
        <v>30.598800000000001</v>
      </c>
      <c r="BA518" s="6">
        <v>29.27</v>
      </c>
      <c r="BB518" s="6">
        <v>454.6</v>
      </c>
      <c r="BC518">
        <v>45</v>
      </c>
      <c r="BD518">
        <v>45</v>
      </c>
      <c r="BE518">
        <v>71</v>
      </c>
      <c r="BF518" s="11">
        <f>BD518-BE518</f>
        <v>-26</v>
      </c>
      <c r="BG518">
        <v>57</v>
      </c>
      <c r="BH518">
        <v>54</v>
      </c>
      <c r="BI518">
        <v>61</v>
      </c>
      <c r="BJ518">
        <v>33</v>
      </c>
      <c r="BK518">
        <v>54</v>
      </c>
      <c r="BL518">
        <v>61</v>
      </c>
      <c r="BM518">
        <v>33</v>
      </c>
      <c r="BN518" s="8">
        <f>BM518/DQ518</f>
        <v>2.6677445432497979E-2</v>
      </c>
      <c r="BO518">
        <v>685</v>
      </c>
      <c r="BP518">
        <v>648</v>
      </c>
      <c r="BQ518">
        <v>685</v>
      </c>
      <c r="BR518">
        <v>648</v>
      </c>
      <c r="BS518" s="8">
        <f>IF(BO518+BP518&gt;0,BO518/(BO518+BP518),0)</f>
        <v>0.51387846961740435</v>
      </c>
      <c r="BT518" s="8">
        <f>(BQ518+BR518)/(EH518+EI518)</f>
        <v>0.8147921760391198</v>
      </c>
      <c r="BU518">
        <v>170</v>
      </c>
      <c r="BV518">
        <v>205</v>
      </c>
      <c r="BW518">
        <v>247</v>
      </c>
      <c r="BX518">
        <v>213</v>
      </c>
      <c r="BY518">
        <v>268</v>
      </c>
      <c r="BZ518">
        <v>230</v>
      </c>
      <c r="CA518">
        <v>210</v>
      </c>
      <c r="CB518">
        <v>169</v>
      </c>
      <c r="CC518">
        <v>237</v>
      </c>
      <c r="CD518">
        <v>243</v>
      </c>
      <c r="CE518">
        <v>417</v>
      </c>
      <c r="CF518">
        <v>404</v>
      </c>
      <c r="CG518">
        <v>2</v>
      </c>
      <c r="CH518">
        <v>5</v>
      </c>
      <c r="CI518">
        <v>5</v>
      </c>
      <c r="CJ518">
        <v>1</v>
      </c>
      <c r="CK518">
        <v>0</v>
      </c>
      <c r="CL518">
        <v>0</v>
      </c>
      <c r="CM518">
        <v>3</v>
      </c>
      <c r="CN518">
        <v>1</v>
      </c>
      <c r="CO518">
        <v>1</v>
      </c>
      <c r="CP518">
        <v>4</v>
      </c>
      <c r="CQ518">
        <v>2</v>
      </c>
      <c r="CR518">
        <v>0</v>
      </c>
      <c r="CS518">
        <v>12</v>
      </c>
      <c r="CT518">
        <v>0</v>
      </c>
      <c r="CU518">
        <v>5</v>
      </c>
      <c r="CV518">
        <v>8</v>
      </c>
      <c r="CW518">
        <v>44</v>
      </c>
      <c r="CX518">
        <v>12</v>
      </c>
      <c r="CY518">
        <v>4</v>
      </c>
      <c r="CZ518">
        <v>14</v>
      </c>
      <c r="DA518">
        <v>34</v>
      </c>
      <c r="DB518">
        <v>12</v>
      </c>
      <c r="DC518">
        <v>0</v>
      </c>
      <c r="DD518">
        <v>86</v>
      </c>
      <c r="DE518">
        <v>19</v>
      </c>
      <c r="DF518">
        <v>11</v>
      </c>
      <c r="DG518">
        <v>19</v>
      </c>
      <c r="DH518">
        <v>8</v>
      </c>
      <c r="DI518" s="11">
        <f>DF518-DE518</f>
        <v>-8</v>
      </c>
      <c r="DJ518" s="6">
        <v>-4.0714010851999998</v>
      </c>
      <c r="DK518">
        <v>19</v>
      </c>
      <c r="DL518">
        <v>0</v>
      </c>
      <c r="DM518">
        <v>0</v>
      </c>
      <c r="DN518">
        <v>0</v>
      </c>
      <c r="DO518">
        <v>0</v>
      </c>
      <c r="DP518">
        <v>1626</v>
      </c>
      <c r="DQ518">
        <v>1237</v>
      </c>
      <c r="DR518">
        <v>1254</v>
      </c>
      <c r="DS518">
        <v>939</v>
      </c>
      <c r="DT518">
        <v>858</v>
      </c>
      <c r="DU518">
        <v>635</v>
      </c>
      <c r="DV518" s="6">
        <v>85.02</v>
      </c>
      <c r="DW518" s="6">
        <v>60.83</v>
      </c>
      <c r="DX518">
        <v>279</v>
      </c>
      <c r="DY518">
        <v>217</v>
      </c>
      <c r="DZ518">
        <v>102</v>
      </c>
      <c r="EA518">
        <v>49</v>
      </c>
      <c r="EB518">
        <v>56</v>
      </c>
      <c r="EC518">
        <v>49</v>
      </c>
      <c r="ED518">
        <v>71</v>
      </c>
      <c r="EE518">
        <v>82</v>
      </c>
      <c r="EF518" s="11">
        <f>EB518+ED518</f>
        <v>127</v>
      </c>
      <c r="EG518" s="11">
        <f>EC518+EE518</f>
        <v>131</v>
      </c>
      <c r="EH518">
        <v>846</v>
      </c>
      <c r="EI518">
        <v>790</v>
      </c>
      <c r="EJ518">
        <v>493</v>
      </c>
      <c r="EK518">
        <v>435</v>
      </c>
      <c r="EL518">
        <v>267</v>
      </c>
      <c r="EM518">
        <v>204</v>
      </c>
      <c r="EN518">
        <v>90</v>
      </c>
      <c r="EO518">
        <v>73</v>
      </c>
      <c r="EP518">
        <v>7.8</v>
      </c>
      <c r="EQ518">
        <v>2.1</v>
      </c>
      <c r="ER518">
        <v>9.9</v>
      </c>
      <c r="ES518">
        <v>3337.35</v>
      </c>
      <c r="ET518" s="11">
        <f>BC518+BJ518+Y518+DL518</f>
        <v>116</v>
      </c>
      <c r="EU518" s="6">
        <f>IF(DK518&gt;0,(BC518+BI518)/DK518,0)</f>
        <v>5.5789473684210522</v>
      </c>
      <c r="EV518" s="6">
        <f>(DP518+DQ518)/AB518*60</f>
        <v>114.87995719922424</v>
      </c>
      <c r="EW518" s="6">
        <v>74.5</v>
      </c>
      <c r="EX518">
        <v>0.91</v>
      </c>
    </row>
    <row r="519" spans="1:154">
      <c r="A519" s="5">
        <v>700000</v>
      </c>
      <c r="B519" t="s">
        <v>1856</v>
      </c>
      <c r="C519" t="s">
        <v>1397</v>
      </c>
      <c r="D519" t="s">
        <v>153</v>
      </c>
      <c r="E519" t="s">
        <v>145</v>
      </c>
      <c r="F519" t="s">
        <v>145</v>
      </c>
      <c r="G519">
        <v>75</v>
      </c>
      <c r="H519">
        <v>221</v>
      </c>
      <c r="I519">
        <v>2012</v>
      </c>
      <c r="J519">
        <v>4</v>
      </c>
      <c r="K519">
        <v>95</v>
      </c>
      <c r="L519" t="s">
        <v>154</v>
      </c>
      <c r="M519" t="s">
        <v>1857</v>
      </c>
      <c r="N519" t="s">
        <v>565</v>
      </c>
      <c r="O519" t="s">
        <v>163</v>
      </c>
      <c r="P519" t="s">
        <v>374</v>
      </c>
      <c r="Q519">
        <v>78</v>
      </c>
      <c r="R519">
        <v>17</v>
      </c>
      <c r="S519">
        <v>12</v>
      </c>
      <c r="T519">
        <v>8</v>
      </c>
      <c r="U519">
        <v>4</v>
      </c>
      <c r="V519">
        <v>29</v>
      </c>
      <c r="W519">
        <v>12</v>
      </c>
      <c r="X519" s="6">
        <v>-0.1</v>
      </c>
      <c r="Y519">
        <v>89</v>
      </c>
      <c r="Z519">
        <v>1364</v>
      </c>
      <c r="AA519">
        <v>56253</v>
      </c>
      <c r="AB519" s="6">
        <v>936.14</v>
      </c>
      <c r="AC519" s="7">
        <v>12.016666666700001</v>
      </c>
      <c r="AD519" s="7">
        <f>AVERAGE(AA519/60/Q519,AB519/Q519,AC519)</f>
        <v>12.012777777788889</v>
      </c>
      <c r="AE519" s="8">
        <v>0.2248660853690759</v>
      </c>
      <c r="AF519" s="8">
        <v>0.69047619047619047</v>
      </c>
      <c r="AG519" s="8">
        <v>9.480812641083522E-2</v>
      </c>
      <c r="AH519" s="9">
        <f>1-EA519/DU519</f>
        <v>0.93877551020408168</v>
      </c>
      <c r="AI519" s="10">
        <f>(AG519+AH519)*1000</f>
        <v>1033.5836366149169</v>
      </c>
      <c r="AJ519" s="7">
        <f>DZ519/AB519*60</f>
        <v>2.6919050569359286</v>
      </c>
      <c r="AK519" s="7">
        <f>EA519/AB519*60</f>
        <v>1.9227893263828062</v>
      </c>
      <c r="AL519" s="8">
        <f>IF(DZ519+EA519&gt;0,DZ519/(DZ519+EA519),0)</f>
        <v>0.58333333333333337</v>
      </c>
      <c r="AM519" s="11">
        <f>DZ519-EA519</f>
        <v>12</v>
      </c>
      <c r="AN519" s="7">
        <f>AJ519-AK519</f>
        <v>0.76911573055312243</v>
      </c>
      <c r="AO519">
        <v>193</v>
      </c>
      <c r="AP519">
        <v>193</v>
      </c>
      <c r="AQ519">
        <v>160</v>
      </c>
      <c r="AR519">
        <v>119</v>
      </c>
      <c r="AS519">
        <v>119</v>
      </c>
      <c r="AT519">
        <v>119</v>
      </c>
      <c r="AU519" s="6">
        <v>14.08</v>
      </c>
      <c r="AV519">
        <v>53</v>
      </c>
      <c r="AW519">
        <v>10</v>
      </c>
      <c r="AX519">
        <v>9</v>
      </c>
      <c r="AY519" s="11">
        <f>AW519+AX519</f>
        <v>19</v>
      </c>
      <c r="AZ519" s="6">
        <v>27.789899999999999</v>
      </c>
      <c r="BA519" s="6">
        <v>24.98</v>
      </c>
      <c r="BB519" s="6">
        <v>134.1</v>
      </c>
      <c r="BC519">
        <v>147</v>
      </c>
      <c r="BD519">
        <v>147</v>
      </c>
      <c r="BE519">
        <v>86</v>
      </c>
      <c r="BF519" s="11">
        <f>BD519-BE519</f>
        <v>61</v>
      </c>
      <c r="BG519">
        <v>41</v>
      </c>
      <c r="BH519">
        <v>16</v>
      </c>
      <c r="BI519">
        <v>25</v>
      </c>
      <c r="BJ519">
        <v>40</v>
      </c>
      <c r="BK519">
        <v>16</v>
      </c>
      <c r="BL519">
        <v>25</v>
      </c>
      <c r="BM519">
        <v>40</v>
      </c>
      <c r="BN519" s="8">
        <f>BM519/DQ519</f>
        <v>4.4296788482834998E-2</v>
      </c>
      <c r="BO519">
        <v>8</v>
      </c>
      <c r="BP519">
        <v>21</v>
      </c>
      <c r="BQ519">
        <v>8</v>
      </c>
      <c r="BR519">
        <v>21</v>
      </c>
      <c r="BS519" s="8">
        <f>IF(BO519+BP519&gt;0,BO519/(BO519+BP519),0)</f>
        <v>0.27586206896551724</v>
      </c>
      <c r="BT519" s="8">
        <f>(BQ519+BR519)/(EH519+EI519)</f>
        <v>3.2547699214365879E-2</v>
      </c>
      <c r="BU519">
        <v>1</v>
      </c>
      <c r="BV519">
        <v>2</v>
      </c>
      <c r="BW519">
        <v>1</v>
      </c>
      <c r="BX519">
        <v>7</v>
      </c>
      <c r="BY519">
        <v>6</v>
      </c>
      <c r="BZ519">
        <v>12</v>
      </c>
      <c r="CA519">
        <v>1</v>
      </c>
      <c r="CB519">
        <v>4</v>
      </c>
      <c r="CC519">
        <v>4</v>
      </c>
      <c r="CD519">
        <v>8</v>
      </c>
      <c r="CE519">
        <v>5</v>
      </c>
      <c r="CF519">
        <v>14</v>
      </c>
      <c r="CG519">
        <v>0</v>
      </c>
      <c r="CH519">
        <v>3</v>
      </c>
      <c r="CI519">
        <v>3</v>
      </c>
      <c r="CJ519">
        <v>0</v>
      </c>
      <c r="CK519">
        <v>0</v>
      </c>
      <c r="CL519">
        <v>0</v>
      </c>
      <c r="CM519">
        <v>5</v>
      </c>
      <c r="CN519">
        <v>0</v>
      </c>
      <c r="CO519">
        <v>0</v>
      </c>
      <c r="CP519">
        <v>5</v>
      </c>
      <c r="CQ519">
        <v>1</v>
      </c>
      <c r="CR519">
        <v>0</v>
      </c>
      <c r="CS519">
        <v>6</v>
      </c>
      <c r="CT519">
        <v>1</v>
      </c>
      <c r="CU519">
        <v>1</v>
      </c>
      <c r="CV519">
        <v>5</v>
      </c>
      <c r="CW519">
        <v>34</v>
      </c>
      <c r="CX519">
        <v>20</v>
      </c>
      <c r="CY519">
        <v>0</v>
      </c>
      <c r="CZ519">
        <v>9</v>
      </c>
      <c r="DA519">
        <v>34</v>
      </c>
      <c r="DB519">
        <v>7</v>
      </c>
      <c r="DC519">
        <v>1</v>
      </c>
      <c r="DD519">
        <v>48</v>
      </c>
      <c r="DE519">
        <v>37</v>
      </c>
      <c r="DF519">
        <v>24</v>
      </c>
      <c r="DG519">
        <v>32</v>
      </c>
      <c r="DH519">
        <v>17</v>
      </c>
      <c r="DI519" s="11">
        <f>DF519-DE519</f>
        <v>-13</v>
      </c>
      <c r="DJ519" s="6">
        <v>-14.912643880799999</v>
      </c>
      <c r="DK519">
        <v>32</v>
      </c>
      <c r="DL519">
        <v>5</v>
      </c>
      <c r="DM519">
        <v>0</v>
      </c>
      <c r="DN519">
        <v>0</v>
      </c>
      <c r="DO519">
        <v>0</v>
      </c>
      <c r="DP519">
        <v>780</v>
      </c>
      <c r="DQ519">
        <v>903</v>
      </c>
      <c r="DR519">
        <v>590</v>
      </c>
      <c r="DS519">
        <v>669</v>
      </c>
      <c r="DT519">
        <v>443</v>
      </c>
      <c r="DU519">
        <v>490</v>
      </c>
      <c r="DV519" s="6">
        <v>39.729999999999997</v>
      </c>
      <c r="DW519" s="6">
        <v>43.58</v>
      </c>
      <c r="DX519">
        <v>134</v>
      </c>
      <c r="DY519">
        <v>149</v>
      </c>
      <c r="DZ519">
        <v>42</v>
      </c>
      <c r="EA519">
        <v>30</v>
      </c>
      <c r="EB519">
        <v>34</v>
      </c>
      <c r="EC519">
        <v>37</v>
      </c>
      <c r="ED519">
        <v>42</v>
      </c>
      <c r="EE519">
        <v>39</v>
      </c>
      <c r="EF519" s="11">
        <f>EB519+ED519</f>
        <v>76</v>
      </c>
      <c r="EG519" s="11">
        <f>EC519+EE519</f>
        <v>76</v>
      </c>
      <c r="EH519">
        <v>423</v>
      </c>
      <c r="EI519">
        <v>468</v>
      </c>
      <c r="EJ519">
        <v>391</v>
      </c>
      <c r="EK519">
        <v>352</v>
      </c>
      <c r="EL519">
        <v>96</v>
      </c>
      <c r="EM519">
        <v>87</v>
      </c>
      <c r="EN519">
        <v>65</v>
      </c>
      <c r="EO519">
        <v>50</v>
      </c>
      <c r="EP519">
        <v>2.6</v>
      </c>
      <c r="EQ519">
        <v>1.5</v>
      </c>
      <c r="ER519">
        <v>4</v>
      </c>
      <c r="ES519">
        <v>3226.96</v>
      </c>
      <c r="ET519" s="11">
        <f>BC519+BJ519+Y519+DL519</f>
        <v>281</v>
      </c>
      <c r="EU519" s="6">
        <f>IF(DK519&gt;0,(BC519+BI519)/DK519,0)</f>
        <v>5.375</v>
      </c>
      <c r="EV519" s="6">
        <f>(DP519+DQ519)/AB519*60</f>
        <v>107.86848121007542</v>
      </c>
      <c r="EW519" s="6">
        <v>25.9</v>
      </c>
      <c r="EX519">
        <v>0.33</v>
      </c>
    </row>
    <row r="520" spans="1:154">
      <c r="A520" s="5">
        <v>850000</v>
      </c>
      <c r="B520" t="s">
        <v>1858</v>
      </c>
      <c r="C520" t="s">
        <v>1643</v>
      </c>
      <c r="E520" t="s">
        <v>409</v>
      </c>
      <c r="F520" t="s">
        <v>409</v>
      </c>
      <c r="G520">
        <v>72</v>
      </c>
      <c r="H520">
        <v>183</v>
      </c>
      <c r="I520">
        <v>2011</v>
      </c>
      <c r="J520">
        <v>2</v>
      </c>
      <c r="K520">
        <v>45</v>
      </c>
      <c r="L520" t="s">
        <v>146</v>
      </c>
      <c r="M520" t="s">
        <v>1644</v>
      </c>
      <c r="N520" t="s">
        <v>918</v>
      </c>
      <c r="O520" t="s">
        <v>198</v>
      </c>
      <c r="P520" t="s">
        <v>168</v>
      </c>
      <c r="Q520">
        <v>69</v>
      </c>
      <c r="R520">
        <v>19</v>
      </c>
      <c r="S520">
        <v>13</v>
      </c>
      <c r="T520">
        <v>8</v>
      </c>
      <c r="U520">
        <v>5</v>
      </c>
      <c r="V520">
        <v>32</v>
      </c>
      <c r="W520">
        <v>-19</v>
      </c>
      <c r="X520" s="6">
        <v>-6.7</v>
      </c>
      <c r="Y520">
        <v>14</v>
      </c>
      <c r="Z520">
        <v>1621</v>
      </c>
      <c r="AA520">
        <v>71657</v>
      </c>
      <c r="AB520" s="6">
        <v>1192.33</v>
      </c>
      <c r="AC520" s="7">
        <v>17.3</v>
      </c>
      <c r="AD520" s="7">
        <f>AVERAGE(AA520/60/Q520,AB520/Q520,AC520)</f>
        <v>17.296199677938805</v>
      </c>
      <c r="AE520" s="8">
        <v>0.29136863815530634</v>
      </c>
      <c r="AF520" s="8">
        <v>0.68085106382978722</v>
      </c>
      <c r="AG520" s="8">
        <v>8.4380610412926396E-2</v>
      </c>
      <c r="AH520" s="9">
        <f>1-EA520/DU520</f>
        <v>0.89575971731448767</v>
      </c>
      <c r="AI520" s="10">
        <f>(AG520+AH520)*1000</f>
        <v>980.14032772741416</v>
      </c>
      <c r="AJ520" s="7">
        <f>DZ520/AB520*60</f>
        <v>2.3651170397457082</v>
      </c>
      <c r="AK520" s="7">
        <f>EA520/AB520*60</f>
        <v>2.9689767094680164</v>
      </c>
      <c r="AL520" s="8">
        <f>IF(DZ520+EA520&gt;0,DZ520/(DZ520+EA520),0)</f>
        <v>0.44339622641509435</v>
      </c>
      <c r="AM520" s="11">
        <f>DZ520-EA520</f>
        <v>-12</v>
      </c>
      <c r="AN520" s="7">
        <f>AJ520-AK520</f>
        <v>-0.6038596697223082</v>
      </c>
      <c r="AO520">
        <v>220</v>
      </c>
      <c r="AP520">
        <v>220</v>
      </c>
      <c r="AQ520">
        <v>174</v>
      </c>
      <c r="AR520">
        <v>122</v>
      </c>
      <c r="AS520">
        <v>122</v>
      </c>
      <c r="AT520">
        <v>122</v>
      </c>
      <c r="AU520" s="6">
        <v>15.51</v>
      </c>
      <c r="AV520">
        <v>62</v>
      </c>
      <c r="AW520">
        <v>13</v>
      </c>
      <c r="AX520">
        <v>16</v>
      </c>
      <c r="AY520" s="11">
        <f>AW520+AX520</f>
        <v>29</v>
      </c>
      <c r="AZ520" s="6">
        <v>27.385200000000001</v>
      </c>
      <c r="BA520" s="6">
        <v>25.54</v>
      </c>
      <c r="BB520" s="6">
        <v>163.80000000000001</v>
      </c>
      <c r="BC520">
        <v>32</v>
      </c>
      <c r="BD520">
        <v>32</v>
      </c>
      <c r="BE520">
        <v>61</v>
      </c>
      <c r="BF520" s="11">
        <f>BD520-BE520</f>
        <v>-29</v>
      </c>
      <c r="BG520">
        <v>52</v>
      </c>
      <c r="BH520">
        <v>18</v>
      </c>
      <c r="BI520">
        <v>33</v>
      </c>
      <c r="BJ520">
        <v>11</v>
      </c>
      <c r="BK520">
        <v>18</v>
      </c>
      <c r="BL520">
        <v>33</v>
      </c>
      <c r="BM520">
        <v>11</v>
      </c>
      <c r="BN520" s="8">
        <f>BM520/DQ520</f>
        <v>1.1133603238866396E-2</v>
      </c>
      <c r="BO520">
        <v>40</v>
      </c>
      <c r="BP520">
        <v>61</v>
      </c>
      <c r="BQ520">
        <v>40</v>
      </c>
      <c r="BR520">
        <v>61</v>
      </c>
      <c r="BS520" s="8">
        <f>IF(BO520+BP520&gt;0,BO520/(BO520+BP520),0)</f>
        <v>0.39603960396039606</v>
      </c>
      <c r="BT520" s="8">
        <f>(BQ520+BR520)/(EH520+EI520)</f>
        <v>8.5304054054054057E-2</v>
      </c>
      <c r="BU520">
        <v>9</v>
      </c>
      <c r="BV520">
        <v>18</v>
      </c>
      <c r="BW520">
        <v>10</v>
      </c>
      <c r="BX520">
        <v>16</v>
      </c>
      <c r="BY520">
        <v>21</v>
      </c>
      <c r="BZ520">
        <v>27</v>
      </c>
      <c r="CA520">
        <v>18</v>
      </c>
      <c r="CB520">
        <v>24</v>
      </c>
      <c r="CC520">
        <v>7</v>
      </c>
      <c r="CD520">
        <v>19</v>
      </c>
      <c r="CE520">
        <v>27</v>
      </c>
      <c r="CF520">
        <v>41</v>
      </c>
      <c r="CG520">
        <v>1</v>
      </c>
      <c r="CH520">
        <v>2</v>
      </c>
      <c r="CI520">
        <v>3</v>
      </c>
      <c r="CJ520">
        <v>0</v>
      </c>
      <c r="CK520">
        <v>0</v>
      </c>
      <c r="CL520">
        <v>0</v>
      </c>
      <c r="CM520">
        <v>1</v>
      </c>
      <c r="CN520">
        <v>4</v>
      </c>
      <c r="CO520">
        <v>0</v>
      </c>
      <c r="CP520">
        <v>1</v>
      </c>
      <c r="CQ520">
        <v>1</v>
      </c>
      <c r="CR520">
        <v>1</v>
      </c>
      <c r="CS520">
        <v>11</v>
      </c>
      <c r="CT520">
        <v>1</v>
      </c>
      <c r="CU520">
        <v>2</v>
      </c>
      <c r="CV520">
        <v>16</v>
      </c>
      <c r="CW520">
        <v>33</v>
      </c>
      <c r="CX520">
        <v>11</v>
      </c>
      <c r="CY520">
        <v>7</v>
      </c>
      <c r="CZ520">
        <v>10</v>
      </c>
      <c r="DA520">
        <v>18</v>
      </c>
      <c r="DB520">
        <v>2</v>
      </c>
      <c r="DC520">
        <v>2</v>
      </c>
      <c r="DD520">
        <v>72</v>
      </c>
      <c r="DE520">
        <v>7</v>
      </c>
      <c r="DF520">
        <v>14</v>
      </c>
      <c r="DG520">
        <v>7</v>
      </c>
      <c r="DH520">
        <v>12</v>
      </c>
      <c r="DI520" s="11">
        <f>DF520-DE520</f>
        <v>7</v>
      </c>
      <c r="DJ520" s="6">
        <v>7.5316231027000002</v>
      </c>
      <c r="DK520">
        <v>7</v>
      </c>
      <c r="DL520">
        <v>0</v>
      </c>
      <c r="DM520">
        <v>0</v>
      </c>
      <c r="DN520">
        <v>0</v>
      </c>
      <c r="DO520">
        <v>0</v>
      </c>
      <c r="DP520">
        <v>1068</v>
      </c>
      <c r="DQ520">
        <v>988</v>
      </c>
      <c r="DR520">
        <v>764</v>
      </c>
      <c r="DS520">
        <v>770</v>
      </c>
      <c r="DT520">
        <v>557</v>
      </c>
      <c r="DU520">
        <v>566</v>
      </c>
      <c r="DV520" s="6">
        <v>49.9</v>
      </c>
      <c r="DW520" s="6">
        <v>51.88</v>
      </c>
      <c r="DX520">
        <v>181</v>
      </c>
      <c r="DY520">
        <v>183</v>
      </c>
      <c r="DZ520">
        <v>47</v>
      </c>
      <c r="EA520">
        <v>59</v>
      </c>
      <c r="EB520">
        <v>39</v>
      </c>
      <c r="EC520">
        <v>28</v>
      </c>
      <c r="ED520">
        <v>48</v>
      </c>
      <c r="EE520">
        <v>42</v>
      </c>
      <c r="EF520" s="11">
        <f>EB520+ED520</f>
        <v>87</v>
      </c>
      <c r="EG520" s="11">
        <f>EC520+EE520</f>
        <v>70</v>
      </c>
      <c r="EH520">
        <v>624</v>
      </c>
      <c r="EI520">
        <v>560</v>
      </c>
      <c r="EJ520">
        <v>319</v>
      </c>
      <c r="EK520">
        <v>395</v>
      </c>
      <c r="EL520">
        <v>139</v>
      </c>
      <c r="EM520">
        <v>130</v>
      </c>
      <c r="EN520">
        <v>44</v>
      </c>
      <c r="EO520">
        <v>71</v>
      </c>
      <c r="EP520">
        <v>2.4</v>
      </c>
      <c r="EQ520">
        <v>0.8</v>
      </c>
      <c r="ER520">
        <v>3.2</v>
      </c>
      <c r="ES520">
        <v>2899.84</v>
      </c>
      <c r="ET520" s="11">
        <f>BC520+BJ520+Y520+DL520</f>
        <v>57</v>
      </c>
      <c r="EU520" s="6">
        <f>IF(DK520&gt;0,(BC520+BI520)/DK520,0)</f>
        <v>9.2857142857142865</v>
      </c>
      <c r="EV520" s="6">
        <f>(DP520+DQ520)/AB520*60</f>
        <v>103.46129007908884</v>
      </c>
      <c r="EW520" s="6">
        <v>31.7</v>
      </c>
      <c r="EX520">
        <v>0.46</v>
      </c>
    </row>
    <row r="521" spans="1:154">
      <c r="A521" s="5">
        <v>925000</v>
      </c>
      <c r="B521" t="s">
        <v>1859</v>
      </c>
      <c r="C521" t="s">
        <v>1860</v>
      </c>
      <c r="E521" t="s">
        <v>1861</v>
      </c>
      <c r="F521" t="s">
        <v>1861</v>
      </c>
      <c r="G521">
        <v>75</v>
      </c>
      <c r="H521">
        <v>211</v>
      </c>
      <c r="I521">
        <v>2014</v>
      </c>
      <c r="J521">
        <v>1</v>
      </c>
      <c r="K521">
        <v>12</v>
      </c>
      <c r="L521" t="s">
        <v>146</v>
      </c>
      <c r="M521" t="s">
        <v>1862</v>
      </c>
      <c r="N521" t="s">
        <v>1242</v>
      </c>
      <c r="O521" t="s">
        <v>238</v>
      </c>
      <c r="P521" t="s">
        <v>395</v>
      </c>
      <c r="Q521">
        <v>57</v>
      </c>
      <c r="R521">
        <v>14</v>
      </c>
      <c r="S521">
        <v>7</v>
      </c>
      <c r="T521">
        <v>3</v>
      </c>
      <c r="U521">
        <v>4</v>
      </c>
      <c r="V521">
        <v>21</v>
      </c>
      <c r="W521">
        <v>-4</v>
      </c>
      <c r="X521" s="6">
        <v>-11</v>
      </c>
      <c r="Y521">
        <v>20</v>
      </c>
      <c r="Z521">
        <v>1034</v>
      </c>
      <c r="AA521">
        <v>50747</v>
      </c>
      <c r="AB521" s="6">
        <v>842.86</v>
      </c>
      <c r="AC521" s="7">
        <v>14.833333333300001</v>
      </c>
      <c r="AD521" s="7">
        <f>AVERAGE(AA521/60/Q521,AB521/Q521,AC521)</f>
        <v>14.819551656908965</v>
      </c>
      <c r="AE521" s="8">
        <v>0.26999859052061043</v>
      </c>
      <c r="AF521" s="8">
        <v>0.63636363636363635</v>
      </c>
      <c r="AG521" s="8">
        <v>8.5271317829457363E-2</v>
      </c>
      <c r="AH521" s="9">
        <f>1-EA521/DU521</f>
        <v>0.93525179856115104</v>
      </c>
      <c r="AI521" s="10">
        <f>(AG521+AH521)*1000</f>
        <v>1020.5231163906084</v>
      </c>
      <c r="AJ521" s="7">
        <f>DZ521/AB521*60</f>
        <v>2.3491445791709182</v>
      </c>
      <c r="AK521" s="7">
        <f>EA521/AB521*60</f>
        <v>1.9220273829580239</v>
      </c>
      <c r="AL521" s="8">
        <f>IF(DZ521+EA521&gt;0,DZ521/(DZ521+EA521),0)</f>
        <v>0.55000000000000004</v>
      </c>
      <c r="AM521" s="11">
        <f>DZ521-EA521</f>
        <v>6</v>
      </c>
      <c r="AN521" s="7">
        <f>AJ521-AK521</f>
        <v>0.42711719621289435</v>
      </c>
      <c r="AO521">
        <v>176</v>
      </c>
      <c r="AP521">
        <v>176</v>
      </c>
      <c r="AQ521">
        <v>131</v>
      </c>
      <c r="AR521">
        <v>92</v>
      </c>
      <c r="AS521">
        <v>92</v>
      </c>
      <c r="AT521">
        <v>92</v>
      </c>
      <c r="AU521" s="6">
        <v>9.83</v>
      </c>
      <c r="AV521">
        <v>37</v>
      </c>
      <c r="AW521">
        <v>5</v>
      </c>
      <c r="AX521">
        <v>8</v>
      </c>
      <c r="AY521" s="11">
        <f>AW521+AX521</f>
        <v>13</v>
      </c>
      <c r="AZ521" s="6">
        <v>26.5761</v>
      </c>
      <c r="BA521" s="6">
        <v>25.68</v>
      </c>
      <c r="BB521" s="6">
        <v>65.2</v>
      </c>
      <c r="BC521">
        <v>42</v>
      </c>
      <c r="BD521">
        <v>42</v>
      </c>
      <c r="BE521">
        <v>36</v>
      </c>
      <c r="BF521" s="11">
        <f>BD521-BE521</f>
        <v>6</v>
      </c>
      <c r="BG521">
        <v>39</v>
      </c>
      <c r="BH521">
        <v>13</v>
      </c>
      <c r="BI521">
        <v>8</v>
      </c>
      <c r="BJ521">
        <v>15</v>
      </c>
      <c r="BK521">
        <v>13</v>
      </c>
      <c r="BL521">
        <v>8</v>
      </c>
      <c r="BM521">
        <v>15</v>
      </c>
      <c r="BN521" s="8">
        <f>BM521/DQ521</f>
        <v>1.8564356435643563E-2</v>
      </c>
      <c r="BO521">
        <v>1</v>
      </c>
      <c r="BP521">
        <v>1</v>
      </c>
      <c r="BQ521">
        <v>1</v>
      </c>
      <c r="BR521">
        <v>1</v>
      </c>
      <c r="BS521" s="8">
        <f>IF(BO521+BP521&gt;0,BO521/(BO521+BP521),0)</f>
        <v>0.5</v>
      </c>
      <c r="BT521" s="8">
        <f>(BQ521+BR521)/(EH521+EI521)</f>
        <v>2.6666666666666666E-3</v>
      </c>
      <c r="BU521">
        <v>0</v>
      </c>
      <c r="BV521">
        <v>0</v>
      </c>
      <c r="BW521">
        <v>1</v>
      </c>
      <c r="BX521">
        <v>0</v>
      </c>
      <c r="BY521">
        <v>0</v>
      </c>
      <c r="BZ521">
        <v>1</v>
      </c>
      <c r="CA521">
        <v>0</v>
      </c>
      <c r="CB521">
        <v>0</v>
      </c>
      <c r="CC521">
        <v>0</v>
      </c>
      <c r="CD521">
        <v>0</v>
      </c>
      <c r="CE521">
        <v>1</v>
      </c>
      <c r="CF521">
        <v>1</v>
      </c>
      <c r="CG521">
        <v>0</v>
      </c>
      <c r="CH521">
        <v>3</v>
      </c>
      <c r="CI521">
        <v>2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1</v>
      </c>
      <c r="CP521">
        <v>0</v>
      </c>
      <c r="CQ521">
        <v>1</v>
      </c>
      <c r="CR521">
        <v>0</v>
      </c>
      <c r="CS521">
        <v>12</v>
      </c>
      <c r="CT521">
        <v>0</v>
      </c>
      <c r="CU521">
        <v>0</v>
      </c>
      <c r="CV521">
        <v>4</v>
      </c>
      <c r="CW521">
        <v>35</v>
      </c>
      <c r="CX521">
        <v>9</v>
      </c>
      <c r="CY521">
        <v>0</v>
      </c>
      <c r="CZ521">
        <v>2</v>
      </c>
      <c r="DA521">
        <v>6</v>
      </c>
      <c r="DB521">
        <v>6</v>
      </c>
      <c r="DC521">
        <v>0</v>
      </c>
      <c r="DD521">
        <v>69</v>
      </c>
      <c r="DE521">
        <v>10</v>
      </c>
      <c r="DF521">
        <v>8</v>
      </c>
      <c r="DG521">
        <v>12</v>
      </c>
      <c r="DH521">
        <v>7</v>
      </c>
      <c r="DI521" s="11">
        <f>DF521-DE521</f>
        <v>-2</v>
      </c>
      <c r="DJ521" s="6">
        <v>-2.7757304467999999</v>
      </c>
      <c r="DK521">
        <v>10</v>
      </c>
      <c r="DL521">
        <v>0</v>
      </c>
      <c r="DM521">
        <v>0</v>
      </c>
      <c r="DN521">
        <v>0</v>
      </c>
      <c r="DO521">
        <v>0</v>
      </c>
      <c r="DP521">
        <v>747</v>
      </c>
      <c r="DQ521">
        <v>808</v>
      </c>
      <c r="DR521">
        <v>551</v>
      </c>
      <c r="DS521">
        <v>622</v>
      </c>
      <c r="DT521">
        <v>387</v>
      </c>
      <c r="DU521">
        <v>417</v>
      </c>
      <c r="DV521" s="6">
        <v>35.35</v>
      </c>
      <c r="DW521" s="6">
        <v>38.46</v>
      </c>
      <c r="DX521">
        <v>119</v>
      </c>
      <c r="DY521">
        <v>132</v>
      </c>
      <c r="DZ521">
        <v>33</v>
      </c>
      <c r="EA521">
        <v>27</v>
      </c>
      <c r="EB521">
        <v>31</v>
      </c>
      <c r="EC521">
        <v>32</v>
      </c>
      <c r="ED521">
        <v>29</v>
      </c>
      <c r="EE521">
        <v>34</v>
      </c>
      <c r="EF521" s="11">
        <f>EB521+ED521</f>
        <v>60</v>
      </c>
      <c r="EG521" s="11">
        <f>EC521+EE521</f>
        <v>66</v>
      </c>
      <c r="EH521">
        <v>351</v>
      </c>
      <c r="EI521">
        <v>399</v>
      </c>
      <c r="EJ521">
        <v>354</v>
      </c>
      <c r="EK521">
        <v>307</v>
      </c>
      <c r="EL521">
        <v>111</v>
      </c>
      <c r="EM521">
        <v>63</v>
      </c>
      <c r="EN521">
        <v>54</v>
      </c>
      <c r="EO521">
        <v>37</v>
      </c>
      <c r="EP521">
        <v>1.5</v>
      </c>
      <c r="EQ521">
        <v>0.8</v>
      </c>
      <c r="ER521">
        <v>2.2999999999999998</v>
      </c>
      <c r="ES521">
        <v>2278.86</v>
      </c>
      <c r="ET521" s="11">
        <f>BC521+BJ521+Y521+DL521</f>
        <v>77</v>
      </c>
      <c r="EU521" s="6">
        <f>IF(DK521&gt;0,(BC521+BI521)/DK521,0)</f>
        <v>5</v>
      </c>
      <c r="EV521" s="6">
        <f>(DP521+DQ521)/AB521*60</f>
        <v>110.69454001850842</v>
      </c>
      <c r="EW521" s="6">
        <v>13.4</v>
      </c>
      <c r="EX521">
        <v>0.24</v>
      </c>
    </row>
    <row r="522" spans="1:154">
      <c r="A522" s="5">
        <v>722500</v>
      </c>
      <c r="B522" t="s">
        <v>1863</v>
      </c>
      <c r="C522" t="s">
        <v>1864</v>
      </c>
      <c r="D522" t="s">
        <v>1865</v>
      </c>
      <c r="E522" t="s">
        <v>160</v>
      </c>
      <c r="F522" t="s">
        <v>160</v>
      </c>
      <c r="G522">
        <v>74</v>
      </c>
      <c r="H522">
        <v>208</v>
      </c>
      <c r="L522" t="s">
        <v>154</v>
      </c>
      <c r="M522" t="s">
        <v>1866</v>
      </c>
      <c r="N522" t="s">
        <v>1867</v>
      </c>
      <c r="O522" t="s">
        <v>163</v>
      </c>
      <c r="P522" t="s">
        <v>218</v>
      </c>
      <c r="Q522">
        <v>26</v>
      </c>
      <c r="R522">
        <v>1</v>
      </c>
      <c r="S522">
        <v>4</v>
      </c>
      <c r="T522">
        <v>2</v>
      </c>
      <c r="U522">
        <v>2</v>
      </c>
      <c r="V522">
        <v>5</v>
      </c>
      <c r="W522">
        <v>0</v>
      </c>
      <c r="X522" s="6">
        <v>-1.2</v>
      </c>
      <c r="Y522">
        <v>44</v>
      </c>
      <c r="Z522">
        <v>350</v>
      </c>
      <c r="AA522">
        <v>14257</v>
      </c>
      <c r="AB522" s="6">
        <v>237.17</v>
      </c>
      <c r="AC522" s="7">
        <v>9.1333333332999995</v>
      </c>
      <c r="AD522" s="7">
        <f>AVERAGE(AA522/60/Q522,AB522/Q522,AC522)</f>
        <v>9.1314529914418809</v>
      </c>
      <c r="AE522" s="8">
        <v>0.18381708971129626</v>
      </c>
      <c r="AF522" s="8">
        <v>0.625</v>
      </c>
      <c r="AG522" s="8">
        <v>0.10256410256410256</v>
      </c>
      <c r="AH522" s="9">
        <f>1-EA522/DU522</f>
        <v>0.92452830188679247</v>
      </c>
      <c r="AI522" s="10">
        <f>(AG522+AH522)*1000</f>
        <v>1027.0924044508952</v>
      </c>
      <c r="AJ522" s="7">
        <f>DZ522/AB522*60</f>
        <v>2.023864738373319</v>
      </c>
      <c r="AK522" s="7">
        <f>EA522/AB522*60</f>
        <v>2.023864738373319</v>
      </c>
      <c r="AL522" s="8">
        <f>IF(DZ522+EA522&gt;0,DZ522/(DZ522+EA522),0)</f>
        <v>0.5</v>
      </c>
      <c r="AM522" s="11">
        <f>DZ522-EA522</f>
        <v>0</v>
      </c>
      <c r="AN522" s="7">
        <f>AJ522-AK522</f>
        <v>0</v>
      </c>
      <c r="AO522">
        <v>40</v>
      </c>
      <c r="AP522">
        <v>40</v>
      </c>
      <c r="AQ522">
        <v>31</v>
      </c>
      <c r="AR522">
        <v>22</v>
      </c>
      <c r="AS522">
        <v>22</v>
      </c>
      <c r="AT522">
        <v>22</v>
      </c>
      <c r="AU522" s="6">
        <v>2.6</v>
      </c>
      <c r="AV522">
        <v>11</v>
      </c>
      <c r="AW522">
        <v>3</v>
      </c>
      <c r="AX522">
        <v>2</v>
      </c>
      <c r="AY522" s="11">
        <f>AW522+AX522</f>
        <v>5</v>
      </c>
      <c r="AZ522" s="6">
        <v>25.454499999999999</v>
      </c>
      <c r="BA522" s="6">
        <v>24.92</v>
      </c>
      <c r="BB522" s="6">
        <v>24.1</v>
      </c>
      <c r="BC522">
        <v>56</v>
      </c>
      <c r="BD522">
        <v>56</v>
      </c>
      <c r="BE522">
        <v>27</v>
      </c>
      <c r="BF522" s="11">
        <f>BD522-BE522</f>
        <v>29</v>
      </c>
      <c r="BG522">
        <v>9</v>
      </c>
      <c r="BH522">
        <v>3</v>
      </c>
      <c r="BI522">
        <v>8</v>
      </c>
      <c r="BJ522">
        <v>14</v>
      </c>
      <c r="BK522">
        <v>3</v>
      </c>
      <c r="BL522">
        <v>8</v>
      </c>
      <c r="BM522">
        <v>14</v>
      </c>
      <c r="BN522" s="8">
        <f>BM522/DQ522</f>
        <v>6.3926940639269403E-2</v>
      </c>
      <c r="BO522">
        <v>10</v>
      </c>
      <c r="BP522">
        <v>9</v>
      </c>
      <c r="BQ522">
        <v>10</v>
      </c>
      <c r="BR522">
        <v>9</v>
      </c>
      <c r="BS522" s="8">
        <f>IF(BO522+BP522&gt;0,BO522/(BO522+BP522),0)</f>
        <v>0.52631578947368418</v>
      </c>
      <c r="BT522" s="8">
        <f>(BQ522+BR522)/(EH522+EI522)</f>
        <v>9.0476190476190474E-2</v>
      </c>
      <c r="BU522">
        <v>1</v>
      </c>
      <c r="BV522">
        <v>2</v>
      </c>
      <c r="BW522">
        <v>7</v>
      </c>
      <c r="BX522">
        <v>4</v>
      </c>
      <c r="BY522">
        <v>2</v>
      </c>
      <c r="BZ522">
        <v>3</v>
      </c>
      <c r="CA522">
        <v>3</v>
      </c>
      <c r="CB522">
        <v>5</v>
      </c>
      <c r="CC522">
        <v>1</v>
      </c>
      <c r="CD522">
        <v>3</v>
      </c>
      <c r="CE522">
        <v>9</v>
      </c>
      <c r="CF522">
        <v>4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1</v>
      </c>
      <c r="CR522">
        <v>0</v>
      </c>
      <c r="CS522">
        <v>0</v>
      </c>
      <c r="CT522">
        <v>0</v>
      </c>
      <c r="CU522">
        <v>1</v>
      </c>
      <c r="CV522">
        <v>0</v>
      </c>
      <c r="CW522">
        <v>8</v>
      </c>
      <c r="CX522">
        <v>4</v>
      </c>
      <c r="CY522">
        <v>2</v>
      </c>
      <c r="CZ522">
        <v>0</v>
      </c>
      <c r="DA522">
        <v>3</v>
      </c>
      <c r="DB522">
        <v>4</v>
      </c>
      <c r="DC522">
        <v>0</v>
      </c>
      <c r="DD522">
        <v>9</v>
      </c>
      <c r="DE522">
        <v>12</v>
      </c>
      <c r="DF522">
        <v>10</v>
      </c>
      <c r="DG522">
        <v>10</v>
      </c>
      <c r="DH522">
        <v>5</v>
      </c>
      <c r="DI522" s="11">
        <f>DF522-DE522</f>
        <v>-2</v>
      </c>
      <c r="DJ522" s="6">
        <v>-3.9882625326000003</v>
      </c>
      <c r="DK522">
        <v>7</v>
      </c>
      <c r="DL522">
        <v>4</v>
      </c>
      <c r="DM522">
        <v>0</v>
      </c>
      <c r="DN522">
        <v>1</v>
      </c>
      <c r="DO522">
        <v>0</v>
      </c>
      <c r="DP522">
        <v>177</v>
      </c>
      <c r="DQ522">
        <v>219</v>
      </c>
      <c r="DR522">
        <v>121</v>
      </c>
      <c r="DS522">
        <v>159</v>
      </c>
      <c r="DT522">
        <v>78</v>
      </c>
      <c r="DU522">
        <v>106</v>
      </c>
      <c r="DV522" s="6">
        <v>7.95</v>
      </c>
      <c r="DW522" s="6">
        <v>9.43</v>
      </c>
      <c r="DX522">
        <v>29</v>
      </c>
      <c r="DY522">
        <v>32</v>
      </c>
      <c r="DZ522">
        <v>8</v>
      </c>
      <c r="EA522">
        <v>8</v>
      </c>
      <c r="EB522">
        <v>7</v>
      </c>
      <c r="EC522">
        <v>9</v>
      </c>
      <c r="ED522">
        <v>14</v>
      </c>
      <c r="EE522">
        <v>10</v>
      </c>
      <c r="EF522" s="11">
        <f>EB522+ED522</f>
        <v>21</v>
      </c>
      <c r="EG522" s="11">
        <f>EC522+EE522</f>
        <v>19</v>
      </c>
      <c r="EH522">
        <v>104</v>
      </c>
      <c r="EI522">
        <v>106</v>
      </c>
      <c r="EJ522">
        <v>146</v>
      </c>
      <c r="EK522">
        <v>106</v>
      </c>
      <c r="EL522">
        <v>28</v>
      </c>
      <c r="EM522">
        <v>30</v>
      </c>
      <c r="EN522">
        <v>26</v>
      </c>
      <c r="EO522">
        <v>23</v>
      </c>
      <c r="EP522">
        <v>0</v>
      </c>
      <c r="EQ522">
        <v>0.30000000000000004</v>
      </c>
      <c r="ER522">
        <v>0.30000000000000004</v>
      </c>
      <c r="ES522">
        <v>1053.08</v>
      </c>
      <c r="ET522" s="11">
        <f>BC522+BJ522+Y522+DL522</f>
        <v>118</v>
      </c>
      <c r="EU522" s="6">
        <f>IF(DK522&gt;0,(BC522+BI522)/DK522,0)</f>
        <v>9.1428571428571423</v>
      </c>
      <c r="EV522" s="6">
        <f>(DP522+DQ522)/AB522*60</f>
        <v>100.18130454947928</v>
      </c>
      <c r="EW522" s="6">
        <v>2.6</v>
      </c>
      <c r="EX522">
        <v>0.1</v>
      </c>
    </row>
    <row r="523" spans="1:154">
      <c r="A523" s="5">
        <v>4250000</v>
      </c>
      <c r="B523" t="s">
        <v>1420</v>
      </c>
      <c r="C523" t="s">
        <v>1868</v>
      </c>
      <c r="E523" t="s">
        <v>838</v>
      </c>
      <c r="F523" t="s">
        <v>838</v>
      </c>
      <c r="G523">
        <v>74</v>
      </c>
      <c r="H523">
        <v>207</v>
      </c>
      <c r="I523">
        <v>2007</v>
      </c>
      <c r="J523">
        <v>1</v>
      </c>
      <c r="K523">
        <v>13</v>
      </c>
      <c r="L523" t="s">
        <v>146</v>
      </c>
      <c r="M523" t="s">
        <v>1869</v>
      </c>
      <c r="N523" t="s">
        <v>1870</v>
      </c>
      <c r="O523" t="s">
        <v>284</v>
      </c>
      <c r="P523" t="s">
        <v>173</v>
      </c>
      <c r="Q523">
        <v>81</v>
      </c>
      <c r="R523">
        <v>12</v>
      </c>
      <c r="S523">
        <v>13</v>
      </c>
      <c r="T523">
        <v>6</v>
      </c>
      <c r="U523">
        <v>7</v>
      </c>
      <c r="V523">
        <v>25</v>
      </c>
      <c r="W523">
        <v>15</v>
      </c>
      <c r="X523" s="6">
        <v>3.8</v>
      </c>
      <c r="Y523">
        <v>36</v>
      </c>
      <c r="Z523">
        <v>1501</v>
      </c>
      <c r="AA523">
        <v>67558</v>
      </c>
      <c r="AB523" s="6">
        <v>1125.23</v>
      </c>
      <c r="AC523" s="7">
        <v>13.9</v>
      </c>
      <c r="AD523" s="7">
        <f>AVERAGE(AA523/60/Q523,AB523/Q523,AC523)</f>
        <v>13.897517146776407</v>
      </c>
      <c r="AE523" s="8">
        <v>0.25055500506574335</v>
      </c>
      <c r="AF523" s="8">
        <v>0.56818181818181823</v>
      </c>
      <c r="AG523" s="8">
        <v>8.4452975047984644E-2</v>
      </c>
      <c r="AH523" s="9">
        <f>1-EA523/DU523</f>
        <v>0.92234848484848486</v>
      </c>
      <c r="AI523" s="10">
        <f>(AG523+AH523)*1000</f>
        <v>1006.8014598964694</v>
      </c>
      <c r="AJ523" s="7">
        <f>DZ523/AB523*60</f>
        <v>2.3461870017685276</v>
      </c>
      <c r="AK523" s="7">
        <f>EA523/AB523*60</f>
        <v>2.1862197061934006</v>
      </c>
      <c r="AL523" s="8">
        <f>IF(DZ523+EA523&gt;0,DZ523/(DZ523+EA523),0)</f>
        <v>0.51764705882352946</v>
      </c>
      <c r="AM523" s="11">
        <f>DZ523-EA523</f>
        <v>3</v>
      </c>
      <c r="AN523" s="7">
        <f>AJ523-AK523</f>
        <v>0.15996729557512701</v>
      </c>
      <c r="AO523">
        <v>225</v>
      </c>
      <c r="AP523">
        <v>225</v>
      </c>
      <c r="AQ523">
        <v>169</v>
      </c>
      <c r="AR523">
        <v>115</v>
      </c>
      <c r="AS523">
        <v>115</v>
      </c>
      <c r="AT523">
        <v>115</v>
      </c>
      <c r="AU523" s="6">
        <v>12.05</v>
      </c>
      <c r="AV523">
        <v>49</v>
      </c>
      <c r="AW523">
        <v>7</v>
      </c>
      <c r="AX523">
        <v>14</v>
      </c>
      <c r="AY523" s="11">
        <f>AW523+AX523</f>
        <v>21</v>
      </c>
      <c r="AZ523" s="6">
        <v>30.286999999999999</v>
      </c>
      <c r="BA523" s="6">
        <v>27.55</v>
      </c>
      <c r="BB523" s="6">
        <v>124.1</v>
      </c>
      <c r="BC523">
        <v>71</v>
      </c>
      <c r="BD523">
        <v>71</v>
      </c>
      <c r="BE523">
        <v>131</v>
      </c>
      <c r="BF523" s="11">
        <f>BD523-BE523</f>
        <v>-60</v>
      </c>
      <c r="BG523">
        <v>54</v>
      </c>
      <c r="BH523">
        <v>32</v>
      </c>
      <c r="BI523">
        <v>31</v>
      </c>
      <c r="BJ523">
        <v>30</v>
      </c>
      <c r="BK523">
        <v>32</v>
      </c>
      <c r="BL523">
        <v>31</v>
      </c>
      <c r="BM523">
        <v>30</v>
      </c>
      <c r="BN523" s="8">
        <f>BM523/DQ523</f>
        <v>2.8735632183908046E-2</v>
      </c>
      <c r="BO523">
        <v>416</v>
      </c>
      <c r="BP523">
        <v>467</v>
      </c>
      <c r="BQ523">
        <v>416</v>
      </c>
      <c r="BR523">
        <v>467</v>
      </c>
      <c r="BS523" s="8">
        <f>IF(BO523+BP523&gt;0,BO523/(BO523+BP523),0)</f>
        <v>0.47112117780294449</v>
      </c>
      <c r="BT523" s="8">
        <f>(BQ523+BR523)/(EH523+EI523)</f>
        <v>0.90750256937307294</v>
      </c>
      <c r="BU523">
        <v>140</v>
      </c>
      <c r="BV523">
        <v>198</v>
      </c>
      <c r="BW523">
        <v>137</v>
      </c>
      <c r="BX523">
        <v>146</v>
      </c>
      <c r="BY523">
        <v>139</v>
      </c>
      <c r="BZ523">
        <v>123</v>
      </c>
      <c r="CA523">
        <v>133</v>
      </c>
      <c r="CB523">
        <v>126</v>
      </c>
      <c r="CC523">
        <v>154</v>
      </c>
      <c r="CD523">
        <v>200</v>
      </c>
      <c r="CE523">
        <v>238</v>
      </c>
      <c r="CF523">
        <v>272</v>
      </c>
      <c r="CG523">
        <v>0</v>
      </c>
      <c r="CH523">
        <v>3</v>
      </c>
      <c r="CI523">
        <v>2</v>
      </c>
      <c r="CJ523">
        <v>2</v>
      </c>
      <c r="CK523">
        <v>0</v>
      </c>
      <c r="CL523">
        <v>0</v>
      </c>
      <c r="CM523">
        <v>0</v>
      </c>
      <c r="CN523">
        <v>0</v>
      </c>
      <c r="CO523">
        <v>1</v>
      </c>
      <c r="CP523">
        <v>2</v>
      </c>
      <c r="CQ523">
        <v>2</v>
      </c>
      <c r="CR523">
        <v>0</v>
      </c>
      <c r="CS523">
        <v>7</v>
      </c>
      <c r="CT523">
        <v>0</v>
      </c>
      <c r="CU523">
        <v>3</v>
      </c>
      <c r="CV523">
        <v>8</v>
      </c>
      <c r="CW523">
        <v>43</v>
      </c>
      <c r="CX523">
        <v>14</v>
      </c>
      <c r="CY523">
        <v>2</v>
      </c>
      <c r="CZ523">
        <v>10</v>
      </c>
      <c r="DA523">
        <v>18</v>
      </c>
      <c r="DB523">
        <v>8</v>
      </c>
      <c r="DC523">
        <v>1</v>
      </c>
      <c r="DD523">
        <v>62</v>
      </c>
      <c r="DE523">
        <v>18</v>
      </c>
      <c r="DF523">
        <v>26</v>
      </c>
      <c r="DG523">
        <v>18</v>
      </c>
      <c r="DH523">
        <v>25</v>
      </c>
      <c r="DI523" s="11">
        <f>DF523-DE523</f>
        <v>8</v>
      </c>
      <c r="DJ523" s="6">
        <v>2.8141192066</v>
      </c>
      <c r="DK523">
        <v>18</v>
      </c>
      <c r="DL523">
        <v>0</v>
      </c>
      <c r="DM523">
        <v>0</v>
      </c>
      <c r="DN523">
        <v>0</v>
      </c>
      <c r="DO523">
        <v>0</v>
      </c>
      <c r="DP523">
        <v>985</v>
      </c>
      <c r="DQ523">
        <v>1044</v>
      </c>
      <c r="DR523">
        <v>712</v>
      </c>
      <c r="DS523">
        <v>760</v>
      </c>
      <c r="DT523">
        <v>521</v>
      </c>
      <c r="DU523">
        <v>528</v>
      </c>
      <c r="DV523" s="6">
        <v>41.37</v>
      </c>
      <c r="DW523" s="6">
        <v>52.18</v>
      </c>
      <c r="DX523">
        <v>131</v>
      </c>
      <c r="DY523">
        <v>179</v>
      </c>
      <c r="DZ523">
        <v>44</v>
      </c>
      <c r="EA523">
        <v>41</v>
      </c>
      <c r="EB523">
        <v>26</v>
      </c>
      <c r="EC523">
        <v>47</v>
      </c>
      <c r="ED523">
        <v>59</v>
      </c>
      <c r="EE523">
        <v>60</v>
      </c>
      <c r="EF523" s="11">
        <f>EB523+ED523</f>
        <v>85</v>
      </c>
      <c r="EG523" s="11">
        <f>EC523+EE523</f>
        <v>107</v>
      </c>
      <c r="EH523">
        <v>461</v>
      </c>
      <c r="EI523">
        <v>512</v>
      </c>
      <c r="EJ523">
        <v>393</v>
      </c>
      <c r="EK523">
        <v>473</v>
      </c>
      <c r="EL523">
        <v>185</v>
      </c>
      <c r="EM523">
        <v>149</v>
      </c>
      <c r="EN523">
        <v>72</v>
      </c>
      <c r="EO523">
        <v>62</v>
      </c>
      <c r="EP523">
        <v>0.9</v>
      </c>
      <c r="EQ523">
        <v>1.7000000000000002</v>
      </c>
      <c r="ER523">
        <v>2.6</v>
      </c>
      <c r="ES523">
        <v>3365.72</v>
      </c>
      <c r="ET523" s="11">
        <f>BC523+BJ523+Y523+DL523</f>
        <v>137</v>
      </c>
      <c r="EU523" s="6">
        <f>IF(DK523&gt;0,(BC523+BI523)/DK523,0)</f>
        <v>5.666666666666667</v>
      </c>
      <c r="EV523" s="6">
        <f>(DP523+DQ523)/AB523*60</f>
        <v>108.19121424064413</v>
      </c>
      <c r="EW523" s="6">
        <v>37.4</v>
      </c>
      <c r="EX523">
        <v>0.46</v>
      </c>
    </row>
    <row r="524" spans="1:154">
      <c r="A524" s="5">
        <v>925000</v>
      </c>
      <c r="B524" t="s">
        <v>1871</v>
      </c>
      <c r="C524" t="s">
        <v>1872</v>
      </c>
      <c r="E524" t="s">
        <v>388</v>
      </c>
      <c r="F524" t="s">
        <v>388</v>
      </c>
      <c r="G524">
        <v>74</v>
      </c>
      <c r="H524">
        <v>193</v>
      </c>
      <c r="I524">
        <v>2013</v>
      </c>
      <c r="J524">
        <v>3</v>
      </c>
      <c r="K524">
        <v>75</v>
      </c>
      <c r="L524" t="s">
        <v>146</v>
      </c>
      <c r="M524" t="s">
        <v>1873</v>
      </c>
      <c r="N524" t="s">
        <v>1874</v>
      </c>
      <c r="O524" t="s">
        <v>279</v>
      </c>
      <c r="P524" t="s">
        <v>789</v>
      </c>
      <c r="Q524">
        <v>41</v>
      </c>
      <c r="R524">
        <v>8</v>
      </c>
      <c r="S524">
        <v>12</v>
      </c>
      <c r="T524">
        <v>6</v>
      </c>
      <c r="U524">
        <v>6</v>
      </c>
      <c r="V524">
        <v>20</v>
      </c>
      <c r="W524">
        <v>6</v>
      </c>
      <c r="X524" s="6">
        <v>-1.2</v>
      </c>
      <c r="Y524">
        <v>13</v>
      </c>
      <c r="Z524">
        <v>773</v>
      </c>
      <c r="AA524">
        <v>32616</v>
      </c>
      <c r="AB524" s="6">
        <v>543.6</v>
      </c>
      <c r="AC524" s="7">
        <v>13.25</v>
      </c>
      <c r="AD524" s="7">
        <f>AVERAGE(AA524/60/Q524,AB524/Q524,AC524)</f>
        <v>13.255691056910569</v>
      </c>
      <c r="AE524" s="8">
        <v>0.24527918781725888</v>
      </c>
      <c r="AF524" s="8">
        <v>0.58823529411764708</v>
      </c>
      <c r="AG524" s="8">
        <v>0.11724137931034483</v>
      </c>
      <c r="AH524" s="9">
        <f>1-EA524/DU524</f>
        <v>0.91860465116279066</v>
      </c>
      <c r="AI524" s="10">
        <f>(AG524+AH524)*1000</f>
        <v>1035.8460304731354</v>
      </c>
      <c r="AJ524" s="7">
        <f>DZ524/AB524*60</f>
        <v>3.7527593818984544</v>
      </c>
      <c r="AK524" s="7">
        <f>EA524/AB524*60</f>
        <v>2.3178807947019866</v>
      </c>
      <c r="AL524" s="8">
        <f>IF(DZ524+EA524&gt;0,DZ524/(DZ524+EA524),0)</f>
        <v>0.61818181818181817</v>
      </c>
      <c r="AM524" s="11">
        <f>DZ524-EA524</f>
        <v>13</v>
      </c>
      <c r="AN524" s="7">
        <f>AJ524-AK524</f>
        <v>1.4348785871964678</v>
      </c>
      <c r="AO524">
        <v>110</v>
      </c>
      <c r="AP524">
        <v>110</v>
      </c>
      <c r="AQ524">
        <v>82</v>
      </c>
      <c r="AR524">
        <v>55</v>
      </c>
      <c r="AS524">
        <v>55</v>
      </c>
      <c r="AT524">
        <v>55</v>
      </c>
      <c r="AU524" s="6">
        <v>5.99</v>
      </c>
      <c r="AV524">
        <v>19</v>
      </c>
      <c r="AW524">
        <v>6</v>
      </c>
      <c r="AX524">
        <v>5</v>
      </c>
      <c r="AY524" s="11">
        <f>AW524+AX524</f>
        <v>11</v>
      </c>
      <c r="AZ524" s="6">
        <v>31.0364</v>
      </c>
      <c r="BA524" s="6">
        <v>25.42</v>
      </c>
      <c r="BB524" s="6">
        <v>96.2</v>
      </c>
      <c r="BC524">
        <v>17</v>
      </c>
      <c r="BD524">
        <v>17</v>
      </c>
      <c r="BE524">
        <v>48</v>
      </c>
      <c r="BF524" s="11">
        <f>BD524-BE524</f>
        <v>-31</v>
      </c>
      <c r="BG524">
        <v>27</v>
      </c>
      <c r="BH524">
        <v>22</v>
      </c>
      <c r="BI524">
        <v>11</v>
      </c>
      <c r="BJ524">
        <v>8</v>
      </c>
      <c r="BK524">
        <v>22</v>
      </c>
      <c r="BL524">
        <v>11</v>
      </c>
      <c r="BM524">
        <v>8</v>
      </c>
      <c r="BN524" s="8">
        <f>BM524/DQ524</f>
        <v>1.7977528089887642E-2</v>
      </c>
      <c r="BO524">
        <v>1</v>
      </c>
      <c r="BP524">
        <v>6</v>
      </c>
      <c r="BQ524">
        <v>1</v>
      </c>
      <c r="BR524">
        <v>6</v>
      </c>
      <c r="BS524" s="8">
        <f>IF(BO524+BP524&gt;0,BO524/(BO524+BP524),0)</f>
        <v>0.14285714285714285</v>
      </c>
      <c r="BT524" s="8">
        <f>(BQ524+BR524)/(EH524+EI524)</f>
        <v>1.338432122370937E-2</v>
      </c>
      <c r="BU524">
        <v>1</v>
      </c>
      <c r="BV524">
        <v>0</v>
      </c>
      <c r="BW524">
        <v>0</v>
      </c>
      <c r="BX524">
        <v>1</v>
      </c>
      <c r="BY524">
        <v>0</v>
      </c>
      <c r="BZ524">
        <v>5</v>
      </c>
      <c r="CA524">
        <v>1</v>
      </c>
      <c r="CB524">
        <v>0</v>
      </c>
      <c r="CC524">
        <v>0</v>
      </c>
      <c r="CD524">
        <v>1</v>
      </c>
      <c r="CE524">
        <v>1</v>
      </c>
      <c r="CF524">
        <v>5</v>
      </c>
      <c r="CG524">
        <v>0</v>
      </c>
      <c r="CH524">
        <v>2</v>
      </c>
      <c r="CI524">
        <v>0</v>
      </c>
      <c r="CJ524">
        <v>1</v>
      </c>
      <c r="CK524">
        <v>0</v>
      </c>
      <c r="CL524">
        <v>0</v>
      </c>
      <c r="CM524">
        <v>0</v>
      </c>
      <c r="CN524">
        <v>0</v>
      </c>
      <c r="CO524">
        <v>1</v>
      </c>
      <c r="CP524">
        <v>1</v>
      </c>
      <c r="CQ524">
        <v>1</v>
      </c>
      <c r="CR524">
        <v>0</v>
      </c>
      <c r="CS524">
        <v>5</v>
      </c>
      <c r="CT524">
        <v>0</v>
      </c>
      <c r="CU524">
        <v>1</v>
      </c>
      <c r="CV524">
        <v>5</v>
      </c>
      <c r="CW524">
        <v>21</v>
      </c>
      <c r="CX524">
        <v>4</v>
      </c>
      <c r="CY524">
        <v>0</v>
      </c>
      <c r="CZ524">
        <v>7</v>
      </c>
      <c r="DA524">
        <v>8</v>
      </c>
      <c r="DB524">
        <v>2</v>
      </c>
      <c r="DC524">
        <v>0</v>
      </c>
      <c r="DD524">
        <v>34</v>
      </c>
      <c r="DE524">
        <v>5</v>
      </c>
      <c r="DF524">
        <v>4</v>
      </c>
      <c r="DG524">
        <v>5</v>
      </c>
      <c r="DH524">
        <v>7</v>
      </c>
      <c r="DI524" s="11">
        <f>DF524-DE524</f>
        <v>-1</v>
      </c>
      <c r="DJ524" s="6">
        <v>2.9657224371000002</v>
      </c>
      <c r="DK524">
        <v>4</v>
      </c>
      <c r="DL524">
        <v>1</v>
      </c>
      <c r="DM524">
        <v>0</v>
      </c>
      <c r="DN524">
        <v>0</v>
      </c>
      <c r="DO524">
        <v>0</v>
      </c>
      <c r="DP524">
        <v>546</v>
      </c>
      <c r="DQ524">
        <v>445</v>
      </c>
      <c r="DR524">
        <v>428</v>
      </c>
      <c r="DS524">
        <v>343</v>
      </c>
      <c r="DT524">
        <v>290</v>
      </c>
      <c r="DU524">
        <v>258</v>
      </c>
      <c r="DV524" s="6">
        <v>30.51</v>
      </c>
      <c r="DW524" s="6">
        <v>19.62</v>
      </c>
      <c r="DX524">
        <v>102</v>
      </c>
      <c r="DY524">
        <v>56</v>
      </c>
      <c r="DZ524">
        <v>34</v>
      </c>
      <c r="EA524">
        <v>21</v>
      </c>
      <c r="EB524">
        <v>25</v>
      </c>
      <c r="EC524">
        <v>9</v>
      </c>
      <c r="ED524">
        <v>20</v>
      </c>
      <c r="EE524">
        <v>17</v>
      </c>
      <c r="EF524" s="11">
        <f>EB524+ED524</f>
        <v>45</v>
      </c>
      <c r="EG524" s="11">
        <f>EC524+EE524</f>
        <v>26</v>
      </c>
      <c r="EH524">
        <v>272</v>
      </c>
      <c r="EI524">
        <v>251</v>
      </c>
      <c r="EJ524">
        <v>200</v>
      </c>
      <c r="EK524">
        <v>211</v>
      </c>
      <c r="EL524">
        <v>85</v>
      </c>
      <c r="EM524">
        <v>54</v>
      </c>
      <c r="EN524">
        <v>30</v>
      </c>
      <c r="EO524">
        <v>36</v>
      </c>
      <c r="EP524">
        <v>1.6</v>
      </c>
      <c r="EQ524">
        <v>0.7</v>
      </c>
      <c r="ER524">
        <v>2.2999999999999998</v>
      </c>
      <c r="ES524">
        <v>1672.65</v>
      </c>
      <c r="ET524" s="11">
        <f>BC524+BJ524+Y524+DL524</f>
        <v>39</v>
      </c>
      <c r="EU524" s="6">
        <f>IF(DK524&gt;0,(BC524+BI524)/DK524,0)</f>
        <v>7</v>
      </c>
      <c r="EV524" s="6">
        <f>(DP524+DQ524)/AB524*60</f>
        <v>109.38189845474614</v>
      </c>
      <c r="EW524" s="6">
        <v>18.899999999999999</v>
      </c>
      <c r="EX524">
        <v>0.46</v>
      </c>
    </row>
    <row r="525" spans="1:154">
      <c r="A525" s="5">
        <v>1850000</v>
      </c>
      <c r="B525" t="s">
        <v>1875</v>
      </c>
      <c r="C525" t="s">
        <v>1876</v>
      </c>
      <c r="D525" t="s">
        <v>159</v>
      </c>
      <c r="E525" t="s">
        <v>160</v>
      </c>
      <c r="F525" t="s">
        <v>160</v>
      </c>
      <c r="G525">
        <v>72</v>
      </c>
      <c r="H525">
        <v>209</v>
      </c>
      <c r="I525">
        <v>2000</v>
      </c>
      <c r="J525">
        <v>5</v>
      </c>
      <c r="K525">
        <v>131</v>
      </c>
      <c r="L525" t="s">
        <v>146</v>
      </c>
      <c r="M525" t="s">
        <v>1877</v>
      </c>
      <c r="N525" t="s">
        <v>456</v>
      </c>
      <c r="O525" t="s">
        <v>187</v>
      </c>
      <c r="P525" t="s">
        <v>349</v>
      </c>
      <c r="Q525">
        <v>42</v>
      </c>
      <c r="R525">
        <v>4</v>
      </c>
      <c r="S525">
        <v>3</v>
      </c>
      <c r="T525">
        <v>0</v>
      </c>
      <c r="U525">
        <v>3</v>
      </c>
      <c r="V525">
        <v>7</v>
      </c>
      <c r="W525">
        <v>-3</v>
      </c>
      <c r="X525" s="6">
        <v>-1.7000000000000002</v>
      </c>
      <c r="Y525">
        <v>29</v>
      </c>
      <c r="Z525">
        <v>684</v>
      </c>
      <c r="AA525">
        <v>27087</v>
      </c>
      <c r="AB525" s="6">
        <v>450.28</v>
      </c>
      <c r="AC525" s="7">
        <v>10.75</v>
      </c>
      <c r="AD525" s="7">
        <f>AVERAGE(AA525/60/Q525,AB525/Q525,AC525)</f>
        <v>10.739920634920635</v>
      </c>
      <c r="AE525" s="8">
        <v>0.19431821614600189</v>
      </c>
      <c r="AF525" s="8">
        <v>0.58333333333333337</v>
      </c>
      <c r="AG525" s="8">
        <v>7.1428571428571425E-2</v>
      </c>
      <c r="AH525" s="9">
        <f>1-EA525/DU525</f>
        <v>0.8995433789954338</v>
      </c>
      <c r="AI525" s="10">
        <f>(AG525+AH525)*1000</f>
        <v>970.97195042400517</v>
      </c>
      <c r="AJ525" s="7">
        <f>DZ525/AB525*60</f>
        <v>1.5990050635160347</v>
      </c>
      <c r="AK525" s="7">
        <f>EA525/AB525*60</f>
        <v>2.9315092831127298</v>
      </c>
      <c r="AL525" s="8">
        <f>IF(DZ525+EA525&gt;0,DZ525/(DZ525+EA525),0)</f>
        <v>0.35294117647058826</v>
      </c>
      <c r="AM525" s="11">
        <f>DZ525-EA525</f>
        <v>-10</v>
      </c>
      <c r="AN525" s="7">
        <f>AJ525-AK525</f>
        <v>-1.3325042195966952</v>
      </c>
      <c r="AO525">
        <v>61</v>
      </c>
      <c r="AP525">
        <v>61</v>
      </c>
      <c r="AQ525">
        <v>51</v>
      </c>
      <c r="AR525">
        <v>42</v>
      </c>
      <c r="AS525">
        <v>42</v>
      </c>
      <c r="AT525">
        <v>42</v>
      </c>
      <c r="AU525" s="6">
        <v>3.4</v>
      </c>
      <c r="AV525">
        <v>11</v>
      </c>
      <c r="AW525">
        <v>2</v>
      </c>
      <c r="AX525">
        <v>7</v>
      </c>
      <c r="AY525" s="11">
        <f>AW525+AX525</f>
        <v>9</v>
      </c>
      <c r="AZ525" s="6">
        <v>41.1905</v>
      </c>
      <c r="BA525" s="6">
        <v>30.2</v>
      </c>
      <c r="BB525" s="6">
        <v>0</v>
      </c>
      <c r="BC525">
        <v>79</v>
      </c>
      <c r="BD525">
        <v>79</v>
      </c>
      <c r="BE525">
        <v>47</v>
      </c>
      <c r="BF525" s="11">
        <f>BD525-BE525</f>
        <v>32</v>
      </c>
      <c r="BG525">
        <v>9</v>
      </c>
      <c r="BH525">
        <v>9</v>
      </c>
      <c r="BI525">
        <v>10</v>
      </c>
      <c r="BJ525">
        <v>39</v>
      </c>
      <c r="BK525">
        <v>9</v>
      </c>
      <c r="BL525">
        <v>10</v>
      </c>
      <c r="BM525">
        <v>39</v>
      </c>
      <c r="BN525" s="8">
        <f>BM525/DQ525</f>
        <v>8.2802547770700632E-2</v>
      </c>
      <c r="BO525">
        <v>132</v>
      </c>
      <c r="BP525">
        <v>100</v>
      </c>
      <c r="BQ525">
        <v>132</v>
      </c>
      <c r="BR525">
        <v>100</v>
      </c>
      <c r="BS525" s="8">
        <f>IF(BO525+BP525&gt;0,BO525/(BO525+BP525),0)</f>
        <v>0.56896551724137934</v>
      </c>
      <c r="BT525" s="8">
        <f>(BQ525+BR525)/(EH525+EI525)</f>
        <v>0.49466950959488271</v>
      </c>
      <c r="BU525">
        <v>71</v>
      </c>
      <c r="BV525">
        <v>51</v>
      </c>
      <c r="BW525">
        <v>29</v>
      </c>
      <c r="BX525">
        <v>32</v>
      </c>
      <c r="BY525">
        <v>32</v>
      </c>
      <c r="BZ525">
        <v>17</v>
      </c>
      <c r="CA525">
        <v>30</v>
      </c>
      <c r="CB525">
        <v>24</v>
      </c>
      <c r="CC525">
        <v>54</v>
      </c>
      <c r="CD525">
        <v>34</v>
      </c>
      <c r="CE525">
        <v>86</v>
      </c>
      <c r="CF525">
        <v>67</v>
      </c>
      <c r="CG525">
        <v>0</v>
      </c>
      <c r="CH525">
        <v>1</v>
      </c>
      <c r="CI525">
        <v>1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1</v>
      </c>
      <c r="CQ525">
        <v>0</v>
      </c>
      <c r="CR525">
        <v>0</v>
      </c>
      <c r="CS525">
        <v>3</v>
      </c>
      <c r="CT525">
        <v>0</v>
      </c>
      <c r="CU525">
        <v>0</v>
      </c>
      <c r="CV525">
        <v>1</v>
      </c>
      <c r="CW525">
        <v>8</v>
      </c>
      <c r="CX525">
        <v>4</v>
      </c>
      <c r="CY525">
        <v>0</v>
      </c>
      <c r="CZ525">
        <v>2</v>
      </c>
      <c r="DA525">
        <v>10</v>
      </c>
      <c r="DB525">
        <v>5</v>
      </c>
      <c r="DC525">
        <v>0</v>
      </c>
      <c r="DD525">
        <v>21</v>
      </c>
      <c r="DE525">
        <v>13</v>
      </c>
      <c r="DF525">
        <v>7</v>
      </c>
      <c r="DG525">
        <v>12</v>
      </c>
      <c r="DH525">
        <v>8</v>
      </c>
      <c r="DI525" s="11">
        <f>DF525-DE525</f>
        <v>-6</v>
      </c>
      <c r="DJ525" s="6">
        <v>-3.0850610887999999</v>
      </c>
      <c r="DK525">
        <v>12</v>
      </c>
      <c r="DL525">
        <v>1</v>
      </c>
      <c r="DM525">
        <v>0</v>
      </c>
      <c r="DN525">
        <v>0</v>
      </c>
      <c r="DO525">
        <v>0</v>
      </c>
      <c r="DP525">
        <v>307</v>
      </c>
      <c r="DQ525">
        <v>471</v>
      </c>
      <c r="DR525">
        <v>222</v>
      </c>
      <c r="DS525">
        <v>313</v>
      </c>
      <c r="DT525">
        <v>168</v>
      </c>
      <c r="DU525">
        <v>219</v>
      </c>
      <c r="DV525" s="6">
        <v>12.53</v>
      </c>
      <c r="DW525" s="6">
        <v>21</v>
      </c>
      <c r="DX525">
        <v>34</v>
      </c>
      <c r="DY525">
        <v>67</v>
      </c>
      <c r="DZ525">
        <v>12</v>
      </c>
      <c r="EA525">
        <v>22</v>
      </c>
      <c r="EB525">
        <v>10</v>
      </c>
      <c r="EC525">
        <v>14</v>
      </c>
      <c r="ED525">
        <v>16</v>
      </c>
      <c r="EE525">
        <v>19</v>
      </c>
      <c r="EF525" s="11">
        <f>EB525+ED525</f>
        <v>26</v>
      </c>
      <c r="EG525" s="11">
        <f>EC525+EE525</f>
        <v>33</v>
      </c>
      <c r="EH525">
        <v>252</v>
      </c>
      <c r="EI525">
        <v>217</v>
      </c>
      <c r="EJ525">
        <v>287</v>
      </c>
      <c r="EK525">
        <v>194</v>
      </c>
      <c r="EL525">
        <v>79</v>
      </c>
      <c r="EM525">
        <v>42</v>
      </c>
      <c r="EN525">
        <v>38</v>
      </c>
      <c r="EO525">
        <v>27</v>
      </c>
      <c r="EP525">
        <v>0</v>
      </c>
      <c r="EQ525">
        <v>0.4</v>
      </c>
      <c r="ER525">
        <v>0.30000000000000004</v>
      </c>
      <c r="ES525">
        <v>1866.95</v>
      </c>
      <c r="ET525" s="11">
        <f>BC525+BJ525+Y525+DL525</f>
        <v>148</v>
      </c>
      <c r="EU525" s="6">
        <f>IF(DK525&gt;0,(BC525+BI525)/DK525,0)</f>
        <v>7.416666666666667</v>
      </c>
      <c r="EV525" s="6">
        <f>(DP525+DQ525)/AB525*60</f>
        <v>103.6688282846229</v>
      </c>
      <c r="EW525" s="6">
        <v>6</v>
      </c>
      <c r="EX525">
        <v>0.14000000000000001</v>
      </c>
    </row>
    <row r="526" spans="1:154">
      <c r="A526" s="5">
        <v>5000000</v>
      </c>
      <c r="B526" t="s">
        <v>1878</v>
      </c>
      <c r="C526" t="s">
        <v>1729</v>
      </c>
      <c r="D526" t="s">
        <v>144</v>
      </c>
      <c r="E526" t="s">
        <v>145</v>
      </c>
      <c r="F526" t="s">
        <v>145</v>
      </c>
      <c r="G526">
        <v>73</v>
      </c>
      <c r="H526">
        <v>204</v>
      </c>
      <c r="I526">
        <v>2006</v>
      </c>
      <c r="J526">
        <v>1</v>
      </c>
      <c r="K526">
        <v>6</v>
      </c>
      <c r="L526" t="s">
        <v>146</v>
      </c>
      <c r="M526" t="s">
        <v>1879</v>
      </c>
      <c r="N526" t="s">
        <v>1880</v>
      </c>
      <c r="O526" t="s">
        <v>198</v>
      </c>
      <c r="P526" t="s">
        <v>150</v>
      </c>
      <c r="Q526">
        <v>81</v>
      </c>
      <c r="R526">
        <v>14</v>
      </c>
      <c r="S526">
        <v>25</v>
      </c>
      <c r="T526">
        <v>12</v>
      </c>
      <c r="U526">
        <v>13</v>
      </c>
      <c r="V526">
        <v>39</v>
      </c>
      <c r="W526">
        <v>12</v>
      </c>
      <c r="X526" s="6">
        <v>6.1</v>
      </c>
      <c r="Y526">
        <v>24</v>
      </c>
      <c r="Z526">
        <v>1822</v>
      </c>
      <c r="AA526">
        <v>84461</v>
      </c>
      <c r="AB526" s="6">
        <v>1404.26</v>
      </c>
      <c r="AC526" s="7">
        <v>17.383333333300001</v>
      </c>
      <c r="AD526" s="7">
        <f>AVERAGE(AA526/60/Q526,AB526/Q526,AC526)</f>
        <v>17.366227709179562</v>
      </c>
      <c r="AE526" s="8">
        <v>0.30327690058290085</v>
      </c>
      <c r="AF526" s="8">
        <v>0.52</v>
      </c>
      <c r="AG526" s="8">
        <v>9.1687041564792182E-2</v>
      </c>
      <c r="AH526" s="9">
        <f>1-EA526/DU526</f>
        <v>0.91958041958041958</v>
      </c>
      <c r="AI526" s="10">
        <f>(AG526+AH526)*1000</f>
        <v>1011.2674611452117</v>
      </c>
      <c r="AJ526" s="7">
        <f>DZ526/AB526*60</f>
        <v>3.2045347727628788</v>
      </c>
      <c r="AK526" s="7">
        <f>EA526/AB526*60</f>
        <v>1.9654479939612322</v>
      </c>
      <c r="AL526" s="8">
        <f>IF(DZ526+EA526&gt;0,DZ526/(DZ526+EA526),0)</f>
        <v>0.6198347107438017</v>
      </c>
      <c r="AM526" s="11">
        <f>DZ526-EA526</f>
        <v>29</v>
      </c>
      <c r="AN526" s="7">
        <f>AJ526-AK526</f>
        <v>1.2390867788016466</v>
      </c>
      <c r="AO526">
        <v>337</v>
      </c>
      <c r="AP526">
        <v>337</v>
      </c>
      <c r="AQ526">
        <v>265</v>
      </c>
      <c r="AR526">
        <v>195</v>
      </c>
      <c r="AS526">
        <v>195</v>
      </c>
      <c r="AT526">
        <v>195</v>
      </c>
      <c r="AU526" s="6">
        <v>17.41</v>
      </c>
      <c r="AV526">
        <v>52</v>
      </c>
      <c r="AW526">
        <v>12</v>
      </c>
      <c r="AX526">
        <v>28</v>
      </c>
      <c r="AY526" s="11">
        <f>AW526+AX526</f>
        <v>40</v>
      </c>
      <c r="AZ526" s="6">
        <v>33.235900000000001</v>
      </c>
      <c r="BA526" s="6">
        <v>30.9</v>
      </c>
      <c r="BB526" s="6">
        <v>227.7</v>
      </c>
      <c r="BC526">
        <v>92</v>
      </c>
      <c r="BD526">
        <v>92</v>
      </c>
      <c r="BE526">
        <v>70</v>
      </c>
      <c r="BF526" s="11">
        <f>BD526-BE526</f>
        <v>22</v>
      </c>
      <c r="BG526">
        <v>70</v>
      </c>
      <c r="BH526">
        <v>37</v>
      </c>
      <c r="BI526">
        <v>37</v>
      </c>
      <c r="BJ526">
        <v>24</v>
      </c>
      <c r="BK526">
        <v>37</v>
      </c>
      <c r="BL526">
        <v>37</v>
      </c>
      <c r="BM526">
        <v>24</v>
      </c>
      <c r="BN526" s="8">
        <f>BM526/DQ526</f>
        <v>2.1543985637342909E-2</v>
      </c>
      <c r="BO526">
        <v>612</v>
      </c>
      <c r="BP526">
        <v>613</v>
      </c>
      <c r="BQ526">
        <v>612</v>
      </c>
      <c r="BR526">
        <v>613</v>
      </c>
      <c r="BS526" s="8">
        <f>IF(BO526+BP526&gt;0,BO526/(BO526+BP526),0)</f>
        <v>0.49959183673469387</v>
      </c>
      <c r="BT526" s="8">
        <f>(BQ526+BR526)/(EH526+EI526)</f>
        <v>0.83732057416267947</v>
      </c>
      <c r="BU526">
        <v>190</v>
      </c>
      <c r="BV526">
        <v>179</v>
      </c>
      <c r="BW526">
        <v>193</v>
      </c>
      <c r="BX526">
        <v>203</v>
      </c>
      <c r="BY526">
        <v>229</v>
      </c>
      <c r="BZ526">
        <v>231</v>
      </c>
      <c r="CA526">
        <v>171</v>
      </c>
      <c r="CB526">
        <v>186</v>
      </c>
      <c r="CC526">
        <v>205</v>
      </c>
      <c r="CD526">
        <v>198</v>
      </c>
      <c r="CE526">
        <v>398</v>
      </c>
      <c r="CF526">
        <v>384</v>
      </c>
      <c r="CG526">
        <v>0</v>
      </c>
      <c r="CH526">
        <v>1</v>
      </c>
      <c r="CI526">
        <v>3</v>
      </c>
      <c r="CJ526">
        <v>1</v>
      </c>
      <c r="CK526">
        <v>0</v>
      </c>
      <c r="CL526">
        <v>0</v>
      </c>
      <c r="CM526">
        <v>1</v>
      </c>
      <c r="CN526">
        <v>0</v>
      </c>
      <c r="CO526">
        <v>2</v>
      </c>
      <c r="CP526">
        <v>2</v>
      </c>
      <c r="CQ526">
        <v>1</v>
      </c>
      <c r="CR526">
        <v>0</v>
      </c>
      <c r="CS526">
        <v>8</v>
      </c>
      <c r="CT526">
        <v>1</v>
      </c>
      <c r="CU526">
        <v>2</v>
      </c>
      <c r="CV526">
        <v>9</v>
      </c>
      <c r="CW526">
        <v>58</v>
      </c>
      <c r="CX526">
        <v>14</v>
      </c>
      <c r="CY526">
        <v>4</v>
      </c>
      <c r="CZ526">
        <v>27</v>
      </c>
      <c r="DA526">
        <v>35</v>
      </c>
      <c r="DB526">
        <v>12</v>
      </c>
      <c r="DC526">
        <v>4</v>
      </c>
      <c r="DD526">
        <v>99</v>
      </c>
      <c r="DE526">
        <v>12</v>
      </c>
      <c r="DF526">
        <v>13</v>
      </c>
      <c r="DG526">
        <v>12</v>
      </c>
      <c r="DH526">
        <v>13</v>
      </c>
      <c r="DI526" s="11">
        <f>DF526-DE526</f>
        <v>1</v>
      </c>
      <c r="DJ526" s="6">
        <v>2.5129631580999998</v>
      </c>
      <c r="DK526">
        <v>12</v>
      </c>
      <c r="DL526">
        <v>0</v>
      </c>
      <c r="DM526">
        <v>0</v>
      </c>
      <c r="DN526">
        <v>0</v>
      </c>
      <c r="DO526">
        <v>0</v>
      </c>
      <c r="DP526">
        <v>1547</v>
      </c>
      <c r="DQ526">
        <v>1114</v>
      </c>
      <c r="DR526">
        <v>1129</v>
      </c>
      <c r="DS526">
        <v>806</v>
      </c>
      <c r="DT526">
        <v>818</v>
      </c>
      <c r="DU526">
        <v>572</v>
      </c>
      <c r="DV526" s="6">
        <v>69.069999999999993</v>
      </c>
      <c r="DW526" s="6">
        <v>49.2</v>
      </c>
      <c r="DX526">
        <v>214</v>
      </c>
      <c r="DY526">
        <v>156</v>
      </c>
      <c r="DZ526">
        <v>75</v>
      </c>
      <c r="EA526">
        <v>46</v>
      </c>
      <c r="EB526">
        <v>66</v>
      </c>
      <c r="EC526">
        <v>36</v>
      </c>
      <c r="ED526">
        <v>101</v>
      </c>
      <c r="EE526">
        <v>61</v>
      </c>
      <c r="EF526" s="11">
        <f>EB526+ED526</f>
        <v>167</v>
      </c>
      <c r="EG526" s="11">
        <f>EC526+EE526</f>
        <v>97</v>
      </c>
      <c r="EH526">
        <v>748</v>
      </c>
      <c r="EI526">
        <v>715</v>
      </c>
      <c r="EJ526">
        <v>513</v>
      </c>
      <c r="EK526">
        <v>470</v>
      </c>
      <c r="EL526">
        <v>246</v>
      </c>
      <c r="EM526">
        <v>184</v>
      </c>
      <c r="EN526">
        <v>81</v>
      </c>
      <c r="EO526">
        <v>103</v>
      </c>
      <c r="EP526">
        <v>1.9</v>
      </c>
      <c r="EQ526">
        <v>2.2000000000000002</v>
      </c>
      <c r="ER526">
        <v>4.0999999999999996</v>
      </c>
      <c r="ES526">
        <v>3226.03</v>
      </c>
      <c r="ET526" s="11">
        <f>BC526+BJ526+Y526+DL526</f>
        <v>140</v>
      </c>
      <c r="EU526" s="6">
        <f>IF(DK526&gt;0,(BC526+BI526)/DK526,0)</f>
        <v>10.75</v>
      </c>
      <c r="EV526" s="6">
        <f>(DP526+DQ526)/AB526*60</f>
        <v>113.69689373762694</v>
      </c>
      <c r="EW526" s="6">
        <v>50.8</v>
      </c>
      <c r="EX526">
        <v>0.63</v>
      </c>
    </row>
    <row r="527" spans="1:154">
      <c r="A527" s="5">
        <v>925000</v>
      </c>
      <c r="B527" t="s">
        <v>1881</v>
      </c>
      <c r="C527" t="s">
        <v>1882</v>
      </c>
      <c r="E527" t="s">
        <v>377</v>
      </c>
      <c r="F527" t="s">
        <v>377</v>
      </c>
      <c r="G527">
        <v>73</v>
      </c>
      <c r="H527">
        <v>216</v>
      </c>
      <c r="I527">
        <v>2014</v>
      </c>
      <c r="J527">
        <v>1</v>
      </c>
      <c r="K527">
        <v>3</v>
      </c>
      <c r="L527" t="s">
        <v>146</v>
      </c>
      <c r="M527" t="s">
        <v>1883</v>
      </c>
      <c r="N527" t="s">
        <v>1884</v>
      </c>
      <c r="O527" t="s">
        <v>198</v>
      </c>
      <c r="P527" t="s">
        <v>349</v>
      </c>
      <c r="Q527">
        <v>82</v>
      </c>
      <c r="R527">
        <v>29</v>
      </c>
      <c r="S527">
        <v>48</v>
      </c>
      <c r="T527">
        <v>31</v>
      </c>
      <c r="U527">
        <v>17</v>
      </c>
      <c r="V527">
        <v>77</v>
      </c>
      <c r="W527">
        <v>7</v>
      </c>
      <c r="X527" s="6">
        <v>12.2</v>
      </c>
      <c r="Y527">
        <v>20</v>
      </c>
      <c r="Z527">
        <v>1865</v>
      </c>
      <c r="AA527">
        <v>92909</v>
      </c>
      <c r="AB527" s="6">
        <v>1546.72</v>
      </c>
      <c r="AC527" s="7">
        <v>18.883333333300001</v>
      </c>
      <c r="AD527" s="7">
        <f>AVERAGE(AA527/60/Q527,AB527/Q527,AC527)</f>
        <v>18.876571815707049</v>
      </c>
      <c r="AE527" s="8">
        <v>0.32128620836492428</v>
      </c>
      <c r="AF527" s="8">
        <v>0.7</v>
      </c>
      <c r="AG527" s="8">
        <v>0.11969532100108814</v>
      </c>
      <c r="AH527" s="9">
        <f>1-EA527/DU527</f>
        <v>0.90128755364806867</v>
      </c>
      <c r="AI527" s="10">
        <f>(AG527+AH527)*1000</f>
        <v>1020.9828746491567</v>
      </c>
      <c r="AJ527" s="7">
        <f>DZ527/AB527*60</f>
        <v>4.2670942381297197</v>
      </c>
      <c r="AK527" s="7">
        <f>EA527/AB527*60</f>
        <v>2.6766318402813698</v>
      </c>
      <c r="AL527" s="8">
        <f>IF(DZ527+EA527&gt;0,DZ527/(DZ527+EA527),0)</f>
        <v>0.61452513966480449</v>
      </c>
      <c r="AM527" s="11">
        <f>DZ527-EA527</f>
        <v>41</v>
      </c>
      <c r="AN527" s="7">
        <f>AJ527-AK527</f>
        <v>1.5904623978483499</v>
      </c>
      <c r="AO527">
        <v>298</v>
      </c>
      <c r="AP527">
        <v>298</v>
      </c>
      <c r="AQ527">
        <v>245</v>
      </c>
      <c r="AR527">
        <v>173</v>
      </c>
      <c r="AS527">
        <v>172</v>
      </c>
      <c r="AT527">
        <v>173</v>
      </c>
      <c r="AU527" s="6">
        <v>25.08</v>
      </c>
      <c r="AV527">
        <v>110</v>
      </c>
      <c r="AW527">
        <v>17</v>
      </c>
      <c r="AX527">
        <v>16</v>
      </c>
      <c r="AY527" s="11">
        <f>AW527+AX527</f>
        <v>33</v>
      </c>
      <c r="AZ527" s="6">
        <v>21.1676</v>
      </c>
      <c r="BA527" s="6">
        <v>21.42</v>
      </c>
      <c r="BB527" s="6">
        <v>431.4</v>
      </c>
      <c r="BC527">
        <v>41</v>
      </c>
      <c r="BD527">
        <v>41</v>
      </c>
      <c r="BE527">
        <v>86</v>
      </c>
      <c r="BF527" s="11">
        <f>BD527-BE527</f>
        <v>-45</v>
      </c>
      <c r="BG527">
        <v>72</v>
      </c>
      <c r="BH527">
        <v>75</v>
      </c>
      <c r="BI527">
        <v>75</v>
      </c>
      <c r="BJ527">
        <v>36</v>
      </c>
      <c r="BK527">
        <v>75</v>
      </c>
      <c r="BL527">
        <v>75</v>
      </c>
      <c r="BM527">
        <v>36</v>
      </c>
      <c r="BN527" s="8">
        <f>BM527/DQ527</f>
        <v>2.8169014084507043E-2</v>
      </c>
      <c r="BO527">
        <v>476</v>
      </c>
      <c r="BP527">
        <v>496</v>
      </c>
      <c r="BQ527">
        <v>476</v>
      </c>
      <c r="BR527">
        <v>496</v>
      </c>
      <c r="BS527" s="8">
        <f>IF(BO527+BP527&gt;0,BO527/(BO527+BP527),0)</f>
        <v>0.48971193415637859</v>
      </c>
      <c r="BT527" s="8">
        <f>(BQ527+BR527)/(EH527+EI527)</f>
        <v>0.63989466754443713</v>
      </c>
      <c r="BU527">
        <v>142</v>
      </c>
      <c r="BV527">
        <v>119</v>
      </c>
      <c r="BW527">
        <v>114</v>
      </c>
      <c r="BX527">
        <v>138</v>
      </c>
      <c r="BY527">
        <v>220</v>
      </c>
      <c r="BZ527">
        <v>239</v>
      </c>
      <c r="CA527">
        <v>136</v>
      </c>
      <c r="CB527">
        <v>120</v>
      </c>
      <c r="CC527">
        <v>184</v>
      </c>
      <c r="CD527">
        <v>171</v>
      </c>
      <c r="CE527">
        <v>290</v>
      </c>
      <c r="CF527">
        <v>310</v>
      </c>
      <c r="CG527">
        <v>3</v>
      </c>
      <c r="CH527">
        <v>4</v>
      </c>
      <c r="CI527">
        <v>5</v>
      </c>
      <c r="CJ527">
        <v>2</v>
      </c>
      <c r="CK527">
        <v>0</v>
      </c>
      <c r="CL527">
        <v>0</v>
      </c>
      <c r="CM527">
        <v>3</v>
      </c>
      <c r="CN527">
        <v>1</v>
      </c>
      <c r="CO527">
        <v>4</v>
      </c>
      <c r="CP527">
        <v>5</v>
      </c>
      <c r="CQ527">
        <v>4</v>
      </c>
      <c r="CR527">
        <v>0</v>
      </c>
      <c r="CS527">
        <v>12</v>
      </c>
      <c r="CT527">
        <v>0</v>
      </c>
      <c r="CU527">
        <v>6</v>
      </c>
      <c r="CV527">
        <v>3</v>
      </c>
      <c r="CW527">
        <v>63</v>
      </c>
      <c r="CX527">
        <v>22</v>
      </c>
      <c r="CY527">
        <v>4</v>
      </c>
      <c r="CZ527">
        <v>13</v>
      </c>
      <c r="DA527">
        <v>35</v>
      </c>
      <c r="DB527">
        <v>18</v>
      </c>
      <c r="DC527">
        <v>2</v>
      </c>
      <c r="DD527">
        <v>79</v>
      </c>
      <c r="DE527">
        <v>10</v>
      </c>
      <c r="DF527">
        <v>20</v>
      </c>
      <c r="DG527">
        <v>10</v>
      </c>
      <c r="DH527">
        <v>19</v>
      </c>
      <c r="DI527" s="11">
        <f>DF527-DE527</f>
        <v>10</v>
      </c>
      <c r="DJ527" s="6">
        <v>8.7721214041</v>
      </c>
      <c r="DK527">
        <v>10</v>
      </c>
      <c r="DL527">
        <v>0</v>
      </c>
      <c r="DM527">
        <v>0</v>
      </c>
      <c r="DN527">
        <v>0</v>
      </c>
      <c r="DO527">
        <v>0</v>
      </c>
      <c r="DP527">
        <v>1714</v>
      </c>
      <c r="DQ527">
        <v>1278</v>
      </c>
      <c r="DR527">
        <v>1283</v>
      </c>
      <c r="DS527">
        <v>944</v>
      </c>
      <c r="DT527">
        <v>919</v>
      </c>
      <c r="DU527">
        <v>699</v>
      </c>
      <c r="DV527" s="6">
        <v>101.92</v>
      </c>
      <c r="DW527" s="6">
        <v>66.09</v>
      </c>
      <c r="DX527">
        <v>397</v>
      </c>
      <c r="DY527">
        <v>233</v>
      </c>
      <c r="DZ527">
        <v>110</v>
      </c>
      <c r="EA527">
        <v>69</v>
      </c>
      <c r="EB527">
        <v>69</v>
      </c>
      <c r="EC527">
        <v>56</v>
      </c>
      <c r="ED527">
        <v>67</v>
      </c>
      <c r="EE527">
        <v>76</v>
      </c>
      <c r="EF527" s="11">
        <f>EB527+ED527</f>
        <v>136</v>
      </c>
      <c r="EG527" s="11">
        <f>EC527+EE527</f>
        <v>132</v>
      </c>
      <c r="EH527">
        <v>725</v>
      </c>
      <c r="EI527">
        <v>794</v>
      </c>
      <c r="EJ527">
        <v>542</v>
      </c>
      <c r="EK527">
        <v>501</v>
      </c>
      <c r="EL527">
        <v>292</v>
      </c>
      <c r="EM527">
        <v>189</v>
      </c>
      <c r="EN527">
        <v>67</v>
      </c>
      <c r="EO527">
        <v>105</v>
      </c>
      <c r="EP527">
        <v>7.6</v>
      </c>
      <c r="EQ527">
        <v>2</v>
      </c>
      <c r="ER527">
        <v>9.6</v>
      </c>
      <c r="ES527">
        <v>3267.43</v>
      </c>
      <c r="ET527" s="11">
        <f>BC527+BJ527+Y527+DL527</f>
        <v>97</v>
      </c>
      <c r="EU527" s="6">
        <f>IF(DK527&gt;0,(BC527+BI527)/DK527,0)</f>
        <v>11.6</v>
      </c>
      <c r="EV527" s="6">
        <f>(DP527+DQ527)/AB527*60</f>
        <v>116.06496327712837</v>
      </c>
      <c r="EW527" s="6">
        <v>72.5</v>
      </c>
      <c r="EX527">
        <v>0.88</v>
      </c>
    </row>
    <row r="528" spans="1:154">
      <c r="A528" s="5">
        <v>615000</v>
      </c>
      <c r="B528" t="s">
        <v>1885</v>
      </c>
      <c r="C528" t="s">
        <v>1886</v>
      </c>
      <c r="D528" t="s">
        <v>153</v>
      </c>
      <c r="E528" t="s">
        <v>145</v>
      </c>
      <c r="F528" t="s">
        <v>145</v>
      </c>
      <c r="G528">
        <v>75</v>
      </c>
      <c r="H528">
        <v>210</v>
      </c>
      <c r="I528">
        <v>2012</v>
      </c>
      <c r="J528">
        <v>6</v>
      </c>
      <c r="K528">
        <v>161</v>
      </c>
      <c r="L528" t="s">
        <v>154</v>
      </c>
      <c r="M528" t="s">
        <v>1887</v>
      </c>
      <c r="N528" t="s">
        <v>899</v>
      </c>
      <c r="O528" t="s">
        <v>149</v>
      </c>
      <c r="P528" t="s">
        <v>199</v>
      </c>
      <c r="Q528">
        <v>35</v>
      </c>
      <c r="R528">
        <v>0</v>
      </c>
      <c r="S528">
        <v>11</v>
      </c>
      <c r="T528">
        <v>3</v>
      </c>
      <c r="U528">
        <v>8</v>
      </c>
      <c r="V528">
        <v>11</v>
      </c>
      <c r="W528">
        <v>10</v>
      </c>
      <c r="X528" s="6">
        <v>1.3</v>
      </c>
      <c r="Y528">
        <v>35</v>
      </c>
      <c r="Z528">
        <v>813</v>
      </c>
      <c r="AA528">
        <v>38701</v>
      </c>
      <c r="AB528" s="6">
        <v>644.22</v>
      </c>
      <c r="AC528" s="7">
        <v>18.433333333299998</v>
      </c>
      <c r="AD528" s="7">
        <f>AVERAGE(AA528/60/Q528,AB528/Q528,AC528)</f>
        <v>18.422888888877779</v>
      </c>
      <c r="AE528" s="8">
        <v>0.32692561429861866</v>
      </c>
      <c r="AF528" s="8">
        <v>0.44</v>
      </c>
      <c r="AG528" s="8">
        <v>7.9617834394904455E-2</v>
      </c>
      <c r="AH528" s="9">
        <f>1-EA528/DU528</f>
        <v>0.94666666666666666</v>
      </c>
      <c r="AI528" s="10">
        <f>(AG528+AH528)*1000</f>
        <v>1026.2845010615711</v>
      </c>
      <c r="AJ528" s="7">
        <f>DZ528/AB528*60</f>
        <v>2.328397131414734</v>
      </c>
      <c r="AK528" s="7">
        <f>EA528/AB528*60</f>
        <v>1.4901741641054298</v>
      </c>
      <c r="AL528" s="8">
        <f>IF(DZ528+EA528&gt;0,DZ528/(DZ528+EA528),0)</f>
        <v>0.6097560975609756</v>
      </c>
      <c r="AM528" s="11">
        <f>DZ528-EA528</f>
        <v>9</v>
      </c>
      <c r="AN528" s="7">
        <f>AJ528-AK528</f>
        <v>0.83822296730930423</v>
      </c>
      <c r="AO528">
        <v>113</v>
      </c>
      <c r="AP528">
        <v>113</v>
      </c>
      <c r="AQ528">
        <v>77</v>
      </c>
      <c r="AR528">
        <v>50</v>
      </c>
      <c r="AS528">
        <v>50</v>
      </c>
      <c r="AT528">
        <v>50</v>
      </c>
      <c r="AU528" s="6">
        <v>2.0099999999999998</v>
      </c>
      <c r="AV528">
        <v>1</v>
      </c>
      <c r="AW528">
        <v>1</v>
      </c>
      <c r="AX528">
        <v>6</v>
      </c>
      <c r="AY528" s="11">
        <f>AW528+AX528</f>
        <v>7</v>
      </c>
      <c r="AZ528" s="6">
        <v>53.54</v>
      </c>
      <c r="BA528" s="6">
        <v>50.6</v>
      </c>
      <c r="BB528" s="6">
        <v>78.900000000000006</v>
      </c>
      <c r="BC528">
        <v>85</v>
      </c>
      <c r="BD528">
        <v>85</v>
      </c>
      <c r="BE528">
        <v>36</v>
      </c>
      <c r="BF528" s="11">
        <f>BD528-BE528</f>
        <v>49</v>
      </c>
      <c r="BG528">
        <v>27</v>
      </c>
      <c r="BH528">
        <v>23</v>
      </c>
      <c r="BI528">
        <v>4</v>
      </c>
      <c r="BJ528">
        <v>19</v>
      </c>
      <c r="BK528">
        <v>23</v>
      </c>
      <c r="BL528">
        <v>4</v>
      </c>
      <c r="BM528">
        <v>19</v>
      </c>
      <c r="BN528" s="8">
        <f>BM528/DQ528</f>
        <v>3.6121673003802278E-2</v>
      </c>
      <c r="BO528">
        <v>0</v>
      </c>
      <c r="BP528">
        <v>0</v>
      </c>
      <c r="BQ528">
        <v>0</v>
      </c>
      <c r="BR528">
        <v>0</v>
      </c>
      <c r="BS528" s="8">
        <f>IF(BO528+BP528&gt;0,BO528/(BO528+BP528),0)</f>
        <v>0</v>
      </c>
      <c r="BT528" s="8">
        <f>(BQ528+BR528)/(EH528+EI528)</f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1</v>
      </c>
      <c r="CU528">
        <v>0</v>
      </c>
      <c r="CV528">
        <v>1</v>
      </c>
      <c r="CW528">
        <v>25</v>
      </c>
      <c r="CX528">
        <v>0</v>
      </c>
      <c r="CY528">
        <v>0</v>
      </c>
      <c r="CZ528">
        <v>20</v>
      </c>
      <c r="DA528">
        <v>7</v>
      </c>
      <c r="DB528">
        <v>1</v>
      </c>
      <c r="DC528">
        <v>0</v>
      </c>
      <c r="DD528">
        <v>22</v>
      </c>
      <c r="DE528">
        <v>16</v>
      </c>
      <c r="DF528">
        <v>11</v>
      </c>
      <c r="DG528">
        <v>16</v>
      </c>
      <c r="DH528">
        <v>8</v>
      </c>
      <c r="DI528" s="11">
        <f>DF528-DE528</f>
        <v>-5</v>
      </c>
      <c r="DJ528" s="6">
        <v>-3.6884278200000002</v>
      </c>
      <c r="DK528">
        <v>15</v>
      </c>
      <c r="DL528">
        <v>1</v>
      </c>
      <c r="DM528">
        <v>0</v>
      </c>
      <c r="DN528">
        <v>0</v>
      </c>
      <c r="DO528">
        <v>0</v>
      </c>
      <c r="DP528">
        <v>657</v>
      </c>
      <c r="DQ528">
        <v>526</v>
      </c>
      <c r="DR528">
        <v>480</v>
      </c>
      <c r="DS528">
        <v>416</v>
      </c>
      <c r="DT528">
        <v>314</v>
      </c>
      <c r="DU528">
        <v>300</v>
      </c>
      <c r="DV528" s="6">
        <v>28.48</v>
      </c>
      <c r="DW528" s="6">
        <v>22.07</v>
      </c>
      <c r="DX528">
        <v>86</v>
      </c>
      <c r="DY528">
        <v>71</v>
      </c>
      <c r="DZ528">
        <v>25</v>
      </c>
      <c r="EA528">
        <v>16</v>
      </c>
      <c r="EB528">
        <v>26</v>
      </c>
      <c r="EC528">
        <v>11</v>
      </c>
      <c r="ED528">
        <v>28</v>
      </c>
      <c r="EE528">
        <v>37</v>
      </c>
      <c r="EF528" s="11">
        <f>EB528+ED528</f>
        <v>54</v>
      </c>
      <c r="EG528" s="11">
        <f>EC528+EE528</f>
        <v>48</v>
      </c>
      <c r="EH528">
        <v>330</v>
      </c>
      <c r="EI528">
        <v>363</v>
      </c>
      <c r="EJ528">
        <v>279</v>
      </c>
      <c r="EK528">
        <v>251</v>
      </c>
      <c r="EL528">
        <v>100</v>
      </c>
      <c r="EM528">
        <v>65</v>
      </c>
      <c r="EN528">
        <v>53</v>
      </c>
      <c r="EO528">
        <v>48</v>
      </c>
      <c r="EP528">
        <v>0.4</v>
      </c>
      <c r="EQ528">
        <v>2.2999999999999998</v>
      </c>
      <c r="ER528">
        <v>2.7</v>
      </c>
      <c r="ES528">
        <v>1326.32</v>
      </c>
      <c r="ET528" s="11">
        <f>BC528+BJ528+Y528+DL528</f>
        <v>140</v>
      </c>
      <c r="EU528" s="6">
        <f>IF(DK528&gt;0,(BC528+BI528)/DK528,0)</f>
        <v>5.9333333333333336</v>
      </c>
      <c r="EV528" s="6">
        <f>(DP528+DQ528)/AB528*60</f>
        <v>110.17975225854521</v>
      </c>
      <c r="EW528" s="6">
        <v>14.8</v>
      </c>
      <c r="EX528">
        <v>0.42</v>
      </c>
    </row>
    <row r="529" spans="1:154">
      <c r="A529" s="5">
        <v>4000000</v>
      </c>
      <c r="B529" t="s">
        <v>1888</v>
      </c>
      <c r="C529" t="s">
        <v>1296</v>
      </c>
      <c r="E529" t="s">
        <v>181</v>
      </c>
      <c r="F529" t="s">
        <v>181</v>
      </c>
      <c r="G529">
        <v>73</v>
      </c>
      <c r="H529">
        <v>193</v>
      </c>
      <c r="I529">
        <v>2011</v>
      </c>
      <c r="J529">
        <v>1</v>
      </c>
      <c r="K529">
        <v>10</v>
      </c>
      <c r="L529" t="s">
        <v>146</v>
      </c>
      <c r="M529" t="s">
        <v>1889</v>
      </c>
      <c r="N529" t="s">
        <v>1890</v>
      </c>
      <c r="O529" t="s">
        <v>149</v>
      </c>
      <c r="P529" t="s">
        <v>411</v>
      </c>
      <c r="Q529">
        <v>68</v>
      </c>
      <c r="R529">
        <v>3</v>
      </c>
      <c r="S529">
        <v>22</v>
      </c>
      <c r="T529">
        <v>8</v>
      </c>
      <c r="U529">
        <v>14</v>
      </c>
      <c r="V529">
        <v>25</v>
      </c>
      <c r="W529">
        <v>5</v>
      </c>
      <c r="X529" s="6">
        <v>11.9</v>
      </c>
      <c r="Y529">
        <v>20</v>
      </c>
      <c r="Z529">
        <v>1694</v>
      </c>
      <c r="AA529">
        <v>79838</v>
      </c>
      <c r="AB529" s="6">
        <v>1325.24</v>
      </c>
      <c r="AC529" s="7">
        <v>19.55</v>
      </c>
      <c r="AD529" s="7">
        <f>AVERAGE(AA529/60/Q529,AB529/Q529,AC529)</f>
        <v>19.535653594771244</v>
      </c>
      <c r="AE529" s="8">
        <v>0.33115022001884087</v>
      </c>
      <c r="AF529" s="8">
        <v>0.3968253968253968</v>
      </c>
      <c r="AG529" s="8">
        <v>9.8283931357254287E-2</v>
      </c>
      <c r="AH529" s="9">
        <f>1-EA529/DU529</f>
        <v>0.91839999999999999</v>
      </c>
      <c r="AI529" s="10">
        <f>(AG529+AH529)*1000</f>
        <v>1016.6839313572542</v>
      </c>
      <c r="AJ529" s="7">
        <f>DZ529/AB529*60</f>
        <v>2.8523135432072682</v>
      </c>
      <c r="AK529" s="7">
        <f>EA529/AB529*60</f>
        <v>2.3090157254535026</v>
      </c>
      <c r="AL529" s="8">
        <f>IF(DZ529+EA529&gt;0,DZ529/(DZ529+EA529),0)</f>
        <v>0.55263157894736847</v>
      </c>
      <c r="AM529" s="11">
        <f>DZ529-EA529</f>
        <v>12</v>
      </c>
      <c r="AN529" s="7">
        <f>AJ529-AK529</f>
        <v>0.54329781775376551</v>
      </c>
      <c r="AO529">
        <v>186</v>
      </c>
      <c r="AP529">
        <v>186</v>
      </c>
      <c r="AQ529">
        <v>123</v>
      </c>
      <c r="AR529">
        <v>85</v>
      </c>
      <c r="AS529">
        <v>85</v>
      </c>
      <c r="AT529">
        <v>85</v>
      </c>
      <c r="AU529" s="6">
        <v>3.66</v>
      </c>
      <c r="AV529">
        <v>5</v>
      </c>
      <c r="AW529">
        <v>2</v>
      </c>
      <c r="AX529">
        <v>7</v>
      </c>
      <c r="AY529" s="11">
        <f>AW529+AX529</f>
        <v>9</v>
      </c>
      <c r="AZ529" s="6">
        <v>52.988199999999999</v>
      </c>
      <c r="BA529" s="6">
        <v>50.21</v>
      </c>
      <c r="BB529" s="6">
        <v>153.1</v>
      </c>
      <c r="BC529">
        <v>20</v>
      </c>
      <c r="BD529">
        <v>20</v>
      </c>
      <c r="BE529">
        <v>81</v>
      </c>
      <c r="BF529" s="11">
        <f>BD529-BE529</f>
        <v>-61</v>
      </c>
      <c r="BG529">
        <v>38</v>
      </c>
      <c r="BH529">
        <v>29</v>
      </c>
      <c r="BI529">
        <v>16</v>
      </c>
      <c r="BJ529">
        <v>89</v>
      </c>
      <c r="BK529">
        <v>29</v>
      </c>
      <c r="BL529">
        <v>16</v>
      </c>
      <c r="BM529">
        <v>89</v>
      </c>
      <c r="BN529" s="8">
        <f>BM529/DQ529</f>
        <v>7.5680272108843538E-2</v>
      </c>
      <c r="BO529">
        <v>0</v>
      </c>
      <c r="BP529">
        <v>0</v>
      </c>
      <c r="BQ529">
        <v>0</v>
      </c>
      <c r="BR529">
        <v>0</v>
      </c>
      <c r="BS529" s="8">
        <f>IF(BO529+BP529&gt;0,BO529/(BO529+BP529),0)</f>
        <v>0</v>
      </c>
      <c r="BT529" s="8">
        <f>(BQ529+BR529)/(EH529+EI529)</f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1</v>
      </c>
      <c r="CI529">
        <v>2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3</v>
      </c>
      <c r="CT529">
        <v>0</v>
      </c>
      <c r="CU529">
        <v>1</v>
      </c>
      <c r="CV529">
        <v>3</v>
      </c>
      <c r="CW529">
        <v>34</v>
      </c>
      <c r="CX529">
        <v>1</v>
      </c>
      <c r="CY529">
        <v>0</v>
      </c>
      <c r="CZ529">
        <v>37</v>
      </c>
      <c r="DA529">
        <v>7</v>
      </c>
      <c r="DB529">
        <v>0</v>
      </c>
      <c r="DC529">
        <v>0</v>
      </c>
      <c r="DD529">
        <v>40</v>
      </c>
      <c r="DE529">
        <v>10</v>
      </c>
      <c r="DF529">
        <v>7</v>
      </c>
      <c r="DG529">
        <v>10</v>
      </c>
      <c r="DH529">
        <v>6</v>
      </c>
      <c r="DI529" s="11">
        <f>DF529-DE529</f>
        <v>-3</v>
      </c>
      <c r="DJ529" s="6">
        <v>3.7734048100000002</v>
      </c>
      <c r="DK529">
        <v>10</v>
      </c>
      <c r="DL529">
        <v>0</v>
      </c>
      <c r="DM529">
        <v>0</v>
      </c>
      <c r="DN529">
        <v>0</v>
      </c>
      <c r="DO529">
        <v>0</v>
      </c>
      <c r="DP529">
        <v>1155</v>
      </c>
      <c r="DQ529">
        <v>1176</v>
      </c>
      <c r="DR529">
        <v>875</v>
      </c>
      <c r="DS529">
        <v>878</v>
      </c>
      <c r="DT529">
        <v>641</v>
      </c>
      <c r="DU529">
        <v>625</v>
      </c>
      <c r="DV529" s="6">
        <v>53.34</v>
      </c>
      <c r="DW529" s="6">
        <v>46.96</v>
      </c>
      <c r="DX529">
        <v>194</v>
      </c>
      <c r="DY529">
        <v>140</v>
      </c>
      <c r="DZ529">
        <v>63</v>
      </c>
      <c r="EA529">
        <v>51</v>
      </c>
      <c r="EB529">
        <v>37</v>
      </c>
      <c r="EC529">
        <v>30</v>
      </c>
      <c r="ED529">
        <v>53</v>
      </c>
      <c r="EE529">
        <v>51</v>
      </c>
      <c r="EF529" s="11">
        <f>EB529+ED529</f>
        <v>90</v>
      </c>
      <c r="EG529" s="11">
        <f>EC529+EE529</f>
        <v>81</v>
      </c>
      <c r="EH529">
        <v>633</v>
      </c>
      <c r="EI529">
        <v>600</v>
      </c>
      <c r="EJ529">
        <v>352</v>
      </c>
      <c r="EK529">
        <v>442</v>
      </c>
      <c r="EL529">
        <v>136</v>
      </c>
      <c r="EM529">
        <v>128</v>
      </c>
      <c r="EN529">
        <v>66</v>
      </c>
      <c r="EO529">
        <v>64</v>
      </c>
      <c r="EP529">
        <v>1.4</v>
      </c>
      <c r="EQ529">
        <v>2.7</v>
      </c>
      <c r="ER529">
        <v>4.0999999999999996</v>
      </c>
      <c r="ES529">
        <v>2676.69</v>
      </c>
      <c r="ET529" s="11">
        <f>BC529+BJ529+Y529+DL529</f>
        <v>129</v>
      </c>
      <c r="EU529" s="6">
        <f>IF(DK529&gt;0,(BC529+BI529)/DK529,0)</f>
        <v>3.6</v>
      </c>
      <c r="EV529" s="6">
        <f>(DP529+DQ529)/AB529*60</f>
        <v>105.53560109866892</v>
      </c>
      <c r="EW529" s="6">
        <v>27.6</v>
      </c>
      <c r="EX529">
        <v>0.41</v>
      </c>
    </row>
    <row r="530" spans="1:154">
      <c r="A530" s="5">
        <v>715000</v>
      </c>
      <c r="B530" t="s">
        <v>1891</v>
      </c>
      <c r="C530" t="s">
        <v>1892</v>
      </c>
      <c r="E530" t="s">
        <v>358</v>
      </c>
      <c r="F530" t="s">
        <v>358</v>
      </c>
      <c r="G530">
        <v>73</v>
      </c>
      <c r="H530">
        <v>208</v>
      </c>
      <c r="I530">
        <v>2011</v>
      </c>
      <c r="J530">
        <v>2</v>
      </c>
      <c r="K530">
        <v>48</v>
      </c>
      <c r="L530" t="s">
        <v>146</v>
      </c>
      <c r="M530" t="s">
        <v>1893</v>
      </c>
      <c r="N530" t="s">
        <v>1894</v>
      </c>
      <c r="O530" t="s">
        <v>149</v>
      </c>
      <c r="P530" t="s">
        <v>366</v>
      </c>
      <c r="Q530">
        <v>66</v>
      </c>
      <c r="R530">
        <v>3</v>
      </c>
      <c r="S530">
        <v>9</v>
      </c>
      <c r="T530">
        <v>5</v>
      </c>
      <c r="U530">
        <v>4</v>
      </c>
      <c r="V530">
        <v>12</v>
      </c>
      <c r="W530">
        <v>2</v>
      </c>
      <c r="X530" s="6">
        <v>-0.7</v>
      </c>
      <c r="Y530">
        <v>51</v>
      </c>
      <c r="Z530">
        <v>1519</v>
      </c>
      <c r="AA530">
        <v>71173</v>
      </c>
      <c r="AB530" s="6">
        <v>1162.99</v>
      </c>
      <c r="AC530" s="7">
        <v>17.9666666667</v>
      </c>
      <c r="AD530" s="7">
        <f>AVERAGE(AA530/60/Q530,AB530/Q530,AC530)</f>
        <v>17.853569023580135</v>
      </c>
      <c r="AE530" s="8">
        <v>0.32239455556017571</v>
      </c>
      <c r="AF530" s="8">
        <v>0.3</v>
      </c>
      <c r="AG530" s="8">
        <v>7.8125E-2</v>
      </c>
      <c r="AH530" s="9">
        <f>1-EA530/DU530</f>
        <v>0.9273021001615509</v>
      </c>
      <c r="AI530" s="10">
        <f>(AG530+AH530)*1000</f>
        <v>1005.4271001615509</v>
      </c>
      <c r="AJ530" s="7">
        <f>DZ530/AB530*60</f>
        <v>2.0636462910257185</v>
      </c>
      <c r="AK530" s="7">
        <f>EA530/AB530*60</f>
        <v>2.321602077403933</v>
      </c>
      <c r="AL530" s="8">
        <f>IF(DZ530+EA530&gt;0,DZ530/(DZ530+EA530),0)</f>
        <v>0.47058823529411764</v>
      </c>
      <c r="AM530" s="11">
        <f>DZ530-EA530</f>
        <v>-5</v>
      </c>
      <c r="AN530" s="7">
        <f>AJ530-AK530</f>
        <v>-0.25795578637821448</v>
      </c>
      <c r="AO530">
        <v>176</v>
      </c>
      <c r="AP530">
        <v>178</v>
      </c>
      <c r="AQ530">
        <v>124</v>
      </c>
      <c r="AR530">
        <v>88</v>
      </c>
      <c r="AS530">
        <v>89</v>
      </c>
      <c r="AT530">
        <v>89</v>
      </c>
      <c r="AU530" s="6">
        <v>3.64</v>
      </c>
      <c r="AV530">
        <v>6</v>
      </c>
      <c r="AW530">
        <v>3</v>
      </c>
      <c r="AX530">
        <v>8</v>
      </c>
      <c r="AY530" s="11">
        <f>AW530+AX530</f>
        <v>11</v>
      </c>
      <c r="AZ530" s="6">
        <v>53.381999999999998</v>
      </c>
      <c r="BA530" s="6">
        <v>47.17</v>
      </c>
      <c r="BB530" s="6">
        <v>133</v>
      </c>
      <c r="BC530">
        <v>73</v>
      </c>
      <c r="BD530">
        <v>72</v>
      </c>
      <c r="BE530">
        <v>68</v>
      </c>
      <c r="BF530" s="11">
        <f>BD530-BE530</f>
        <v>4</v>
      </c>
      <c r="BG530">
        <v>36</v>
      </c>
      <c r="BH530">
        <v>21</v>
      </c>
      <c r="BI530">
        <v>9</v>
      </c>
      <c r="BJ530">
        <v>87</v>
      </c>
      <c r="BK530">
        <v>21</v>
      </c>
      <c r="BL530">
        <v>8</v>
      </c>
      <c r="BM530">
        <v>86</v>
      </c>
      <c r="BN530" s="8">
        <f>BM530/DQ530</f>
        <v>7.5174825174825169E-2</v>
      </c>
      <c r="BO530">
        <v>0</v>
      </c>
      <c r="BP530">
        <v>2</v>
      </c>
      <c r="BQ530">
        <v>0</v>
      </c>
      <c r="BR530">
        <v>2</v>
      </c>
      <c r="BS530" s="8">
        <f>IF(BO530+BP530&gt;0,BO530/(BO530+BP530),0)</f>
        <v>0</v>
      </c>
      <c r="BT530" s="8">
        <f>(BQ530+BR530)/(EH530+EI530)</f>
        <v>1.9723865877712033E-3</v>
      </c>
      <c r="BU530">
        <v>0</v>
      </c>
      <c r="BV530">
        <v>2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2</v>
      </c>
      <c r="CE530">
        <v>0</v>
      </c>
      <c r="CF530">
        <v>2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2</v>
      </c>
      <c r="CP530">
        <v>0</v>
      </c>
      <c r="CQ530">
        <v>0</v>
      </c>
      <c r="CR530">
        <v>0</v>
      </c>
      <c r="CS530">
        <v>1</v>
      </c>
      <c r="CT530">
        <v>0</v>
      </c>
      <c r="CU530">
        <v>1</v>
      </c>
      <c r="CV530">
        <v>2</v>
      </c>
      <c r="CW530">
        <v>33</v>
      </c>
      <c r="CX530">
        <v>2</v>
      </c>
      <c r="CY530">
        <v>0</v>
      </c>
      <c r="CZ530">
        <v>28</v>
      </c>
      <c r="DA530">
        <v>12</v>
      </c>
      <c r="DB530">
        <v>0</v>
      </c>
      <c r="DC530">
        <v>1</v>
      </c>
      <c r="DD530">
        <v>46</v>
      </c>
      <c r="DE530">
        <v>17</v>
      </c>
      <c r="DF530">
        <v>8</v>
      </c>
      <c r="DG530">
        <v>15</v>
      </c>
      <c r="DH530">
        <v>8</v>
      </c>
      <c r="DI530" s="11">
        <f>DF530-DE530</f>
        <v>-9</v>
      </c>
      <c r="DJ530" s="6">
        <v>1.09744843</v>
      </c>
      <c r="DK530">
        <v>13</v>
      </c>
      <c r="DL530">
        <v>3</v>
      </c>
      <c r="DM530">
        <v>0</v>
      </c>
      <c r="DN530">
        <v>1</v>
      </c>
      <c r="DO530">
        <v>0</v>
      </c>
      <c r="DP530">
        <v>955</v>
      </c>
      <c r="DQ530">
        <v>1144</v>
      </c>
      <c r="DR530">
        <v>731</v>
      </c>
      <c r="DS530">
        <v>861</v>
      </c>
      <c r="DT530">
        <v>512</v>
      </c>
      <c r="DU530">
        <v>619</v>
      </c>
      <c r="DV530" s="6">
        <v>41.97</v>
      </c>
      <c r="DW530" s="6">
        <v>57.15</v>
      </c>
      <c r="DX530">
        <v>138</v>
      </c>
      <c r="DY530">
        <v>195</v>
      </c>
      <c r="DZ530">
        <v>40</v>
      </c>
      <c r="EA530">
        <v>45</v>
      </c>
      <c r="EB530">
        <v>26</v>
      </c>
      <c r="EC530">
        <v>40</v>
      </c>
      <c r="ED530">
        <v>42</v>
      </c>
      <c r="EE530">
        <v>39</v>
      </c>
      <c r="EF530" s="11">
        <f>EB530+ED530</f>
        <v>68</v>
      </c>
      <c r="EG530" s="11">
        <f>EC530+EE530</f>
        <v>79</v>
      </c>
      <c r="EH530">
        <v>527</v>
      </c>
      <c r="EI530">
        <v>487</v>
      </c>
      <c r="EJ530">
        <v>435</v>
      </c>
      <c r="EK530">
        <v>463</v>
      </c>
      <c r="EL530">
        <v>147</v>
      </c>
      <c r="EM530">
        <v>96</v>
      </c>
      <c r="EN530">
        <v>62</v>
      </c>
      <c r="EO530">
        <v>56</v>
      </c>
      <c r="EP530">
        <v>0.2</v>
      </c>
      <c r="EQ530">
        <v>3</v>
      </c>
      <c r="ER530">
        <v>3.2</v>
      </c>
      <c r="ES530">
        <v>2444.36</v>
      </c>
      <c r="ET530" s="11">
        <f>BC530+BJ530+Y530+DL530</f>
        <v>214</v>
      </c>
      <c r="EU530" s="6">
        <f>IF(DK530&gt;0,(BC530+BI530)/DK530,0)</f>
        <v>6.3076923076923075</v>
      </c>
      <c r="EV530" s="6">
        <f>(DP530+DQ530)/AB530*60</f>
        <v>108.28983912157456</v>
      </c>
      <c r="EW530" s="6">
        <v>17.8</v>
      </c>
      <c r="EX530">
        <v>0.27</v>
      </c>
    </row>
    <row r="531" spans="1:154">
      <c r="A531" s="5">
        <v>1600000</v>
      </c>
      <c r="B531" t="s">
        <v>1895</v>
      </c>
      <c r="C531" t="s">
        <v>1896</v>
      </c>
      <c r="D531" t="s">
        <v>1897</v>
      </c>
      <c r="E531" t="s">
        <v>145</v>
      </c>
      <c r="F531" t="s">
        <v>145</v>
      </c>
      <c r="G531">
        <v>74</v>
      </c>
      <c r="H531">
        <v>195</v>
      </c>
      <c r="L531" t="s">
        <v>154</v>
      </c>
      <c r="M531" t="s">
        <v>1898</v>
      </c>
      <c r="N531" t="s">
        <v>1899</v>
      </c>
      <c r="O531" t="s">
        <v>289</v>
      </c>
      <c r="P531" t="s">
        <v>355</v>
      </c>
      <c r="Q531">
        <v>12</v>
      </c>
      <c r="R531">
        <v>0</v>
      </c>
      <c r="S531">
        <v>2</v>
      </c>
      <c r="T531">
        <v>1</v>
      </c>
      <c r="U531">
        <v>1</v>
      </c>
      <c r="V531">
        <v>2</v>
      </c>
      <c r="W531">
        <v>0</v>
      </c>
      <c r="X531" s="6">
        <v>-3.6</v>
      </c>
      <c r="Y531">
        <v>0</v>
      </c>
      <c r="Z531">
        <v>215</v>
      </c>
      <c r="AA531">
        <v>9282</v>
      </c>
      <c r="AB531" s="6">
        <v>154.71</v>
      </c>
      <c r="AC531" s="7">
        <v>12.9</v>
      </c>
      <c r="AD531" s="7">
        <f>AVERAGE(AA531/60/Q531,AB531/Q531,AC531)</f>
        <v>12.894722222222221</v>
      </c>
      <c r="AE531" s="8">
        <v>0.24797243147940376</v>
      </c>
      <c r="AF531" s="8">
        <v>0.5</v>
      </c>
      <c r="AG531" s="8">
        <v>5.7971014492753624E-2</v>
      </c>
      <c r="AH531" s="9">
        <f>1-EA531/DU531</f>
        <v>0.94736842105263164</v>
      </c>
      <c r="AI531" s="10">
        <f>(AG531+AH531)*1000</f>
        <v>1005.3394355453853</v>
      </c>
      <c r="AJ531" s="7">
        <f>DZ531/AB531*60</f>
        <v>1.5512895094046926</v>
      </c>
      <c r="AK531" s="7">
        <f>EA531/AB531*60</f>
        <v>1.5512895094046926</v>
      </c>
      <c r="AL531" s="8">
        <f>IF(DZ531+EA531&gt;0,DZ531/(DZ531+EA531),0)</f>
        <v>0.5</v>
      </c>
      <c r="AM531" s="11">
        <f>DZ531-EA531</f>
        <v>0</v>
      </c>
      <c r="AN531" s="7">
        <f>AJ531-AK531</f>
        <v>0</v>
      </c>
      <c r="AO531">
        <v>20</v>
      </c>
      <c r="AP531">
        <v>20</v>
      </c>
      <c r="AQ531">
        <v>13</v>
      </c>
      <c r="AR531">
        <v>10</v>
      </c>
      <c r="AS531">
        <v>10</v>
      </c>
      <c r="AT531">
        <v>10</v>
      </c>
      <c r="AU531" s="6">
        <v>0.63</v>
      </c>
      <c r="AV531">
        <v>1</v>
      </c>
      <c r="AW531">
        <v>1</v>
      </c>
      <c r="AX531">
        <v>1</v>
      </c>
      <c r="AY531" s="11">
        <f>AW531+AX531</f>
        <v>2</v>
      </c>
      <c r="AZ531" s="6">
        <v>39.799999999999997</v>
      </c>
      <c r="BA531" s="6">
        <v>35.700000000000003</v>
      </c>
      <c r="BB531" s="6">
        <v>26.8</v>
      </c>
      <c r="BC531">
        <v>7</v>
      </c>
      <c r="BD531">
        <v>7</v>
      </c>
      <c r="BE531">
        <v>15</v>
      </c>
      <c r="BF531" s="11">
        <f>BD531-BE531</f>
        <v>-8</v>
      </c>
      <c r="BG531">
        <v>3</v>
      </c>
      <c r="BH531">
        <v>3</v>
      </c>
      <c r="BI531">
        <v>2</v>
      </c>
      <c r="BJ531">
        <v>2</v>
      </c>
      <c r="BK531">
        <v>3</v>
      </c>
      <c r="BL531">
        <v>2</v>
      </c>
      <c r="BM531">
        <v>2</v>
      </c>
      <c r="BN531" s="8">
        <f>BM531/DQ531</f>
        <v>1.4084507042253521E-2</v>
      </c>
      <c r="BO531">
        <v>3</v>
      </c>
      <c r="BP531">
        <v>0</v>
      </c>
      <c r="BQ531">
        <v>3</v>
      </c>
      <c r="BR531">
        <v>0</v>
      </c>
      <c r="BS531" s="8">
        <f>IF(BO531+BP531&gt;0,BO531/(BO531+BP531),0)</f>
        <v>1</v>
      </c>
      <c r="BT531" s="8">
        <f>(BQ531+BR531)/(EH531+EI531)</f>
        <v>1.935483870967742E-2</v>
      </c>
      <c r="BU531">
        <v>0</v>
      </c>
      <c r="BV531">
        <v>0</v>
      </c>
      <c r="BW531">
        <v>0</v>
      </c>
      <c r="BX531">
        <v>0</v>
      </c>
      <c r="BY531">
        <v>3</v>
      </c>
      <c r="BZ531">
        <v>0</v>
      </c>
      <c r="CA531">
        <v>2</v>
      </c>
      <c r="CB531">
        <v>0</v>
      </c>
      <c r="CC531">
        <v>1</v>
      </c>
      <c r="CD531">
        <v>0</v>
      </c>
      <c r="CE531">
        <v>1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1</v>
      </c>
      <c r="CV531">
        <v>0</v>
      </c>
      <c r="CW531">
        <v>2</v>
      </c>
      <c r="CX531">
        <v>1</v>
      </c>
      <c r="CY531">
        <v>0</v>
      </c>
      <c r="CZ531">
        <v>2</v>
      </c>
      <c r="DA531">
        <v>3</v>
      </c>
      <c r="DB531">
        <v>0</v>
      </c>
      <c r="DC531">
        <v>0</v>
      </c>
      <c r="DD531">
        <v>4</v>
      </c>
      <c r="DE531">
        <v>0</v>
      </c>
      <c r="DF531">
        <v>0</v>
      </c>
      <c r="DG531">
        <v>0</v>
      </c>
      <c r="DH531">
        <v>0</v>
      </c>
      <c r="DI531" s="11">
        <f>DF531-DE531</f>
        <v>0</v>
      </c>
      <c r="DJ531" s="6">
        <v>0.1351418482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130</v>
      </c>
      <c r="DQ531">
        <v>142</v>
      </c>
      <c r="DR531">
        <v>97</v>
      </c>
      <c r="DS531">
        <v>112</v>
      </c>
      <c r="DT531">
        <v>69</v>
      </c>
      <c r="DU531">
        <v>76</v>
      </c>
      <c r="DV531" s="6">
        <v>4.12</v>
      </c>
      <c r="DW531" s="6">
        <v>7.31</v>
      </c>
      <c r="DX531">
        <v>11</v>
      </c>
      <c r="DY531">
        <v>29</v>
      </c>
      <c r="DZ531">
        <v>4</v>
      </c>
      <c r="EA531">
        <v>4</v>
      </c>
      <c r="EB531">
        <v>2</v>
      </c>
      <c r="EC531">
        <v>10</v>
      </c>
      <c r="ED531">
        <v>4</v>
      </c>
      <c r="EE531">
        <v>8</v>
      </c>
      <c r="EF531" s="11">
        <f>EB531+ED531</f>
        <v>6</v>
      </c>
      <c r="EG531" s="11">
        <f>EC531+EE531</f>
        <v>18</v>
      </c>
      <c r="EH531">
        <v>78</v>
      </c>
      <c r="EI531">
        <v>77</v>
      </c>
      <c r="EJ531">
        <v>78</v>
      </c>
      <c r="EK531">
        <v>88</v>
      </c>
      <c r="EL531">
        <v>26</v>
      </c>
      <c r="EM531">
        <v>7</v>
      </c>
      <c r="EN531">
        <v>5</v>
      </c>
      <c r="EO531">
        <v>6</v>
      </c>
      <c r="EP531">
        <v>-0.2</v>
      </c>
      <c r="EQ531">
        <v>0.2</v>
      </c>
      <c r="ER531">
        <v>0</v>
      </c>
      <c r="ES531">
        <v>469.19</v>
      </c>
      <c r="ET531" s="11">
        <f>BC531+BJ531+Y531+DL531</f>
        <v>9</v>
      </c>
      <c r="EU531" s="6">
        <f>IF(DK531&gt;0,(BC531+BI531)/DK531,0)</f>
        <v>0</v>
      </c>
      <c r="EV531" s="6">
        <f>(DP531+DQ531)/AB531*60</f>
        <v>105.48768663951908</v>
      </c>
      <c r="EW531" s="6">
        <v>0.8</v>
      </c>
      <c r="EX531">
        <v>7.0000000000000007E-2</v>
      </c>
    </row>
    <row r="532" spans="1:154">
      <c r="A532" s="5">
        <v>874125</v>
      </c>
      <c r="B532" t="s">
        <v>1900</v>
      </c>
      <c r="C532" t="s">
        <v>227</v>
      </c>
      <c r="D532" t="s">
        <v>221</v>
      </c>
      <c r="E532" t="s">
        <v>145</v>
      </c>
      <c r="F532" t="s">
        <v>145</v>
      </c>
      <c r="G532">
        <v>75</v>
      </c>
      <c r="H532">
        <v>210</v>
      </c>
      <c r="I532">
        <v>2011</v>
      </c>
      <c r="J532">
        <v>1</v>
      </c>
      <c r="K532">
        <v>11</v>
      </c>
      <c r="L532" t="s">
        <v>146</v>
      </c>
      <c r="M532" t="s">
        <v>1901</v>
      </c>
      <c r="N532" t="s">
        <v>1245</v>
      </c>
      <c r="O532" t="s">
        <v>149</v>
      </c>
      <c r="P532" t="s">
        <v>285</v>
      </c>
      <c r="Q532">
        <v>3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-2</v>
      </c>
      <c r="X532" s="6">
        <v>-0.5</v>
      </c>
      <c r="Y532">
        <v>2</v>
      </c>
      <c r="Z532">
        <v>57</v>
      </c>
      <c r="AA532">
        <v>2216</v>
      </c>
      <c r="AB532" s="6">
        <v>36.93</v>
      </c>
      <c r="AC532" s="7">
        <v>12.3166666667</v>
      </c>
      <c r="AD532" s="7">
        <f>AVERAGE(AA532/60/Q532,AB532/Q532,AC532)</f>
        <v>12.312592592603705</v>
      </c>
      <c r="AE532" s="8">
        <v>0.22969274785421073</v>
      </c>
      <c r="AF532" s="8">
        <v>0</v>
      </c>
      <c r="AG532" s="8">
        <v>0</v>
      </c>
      <c r="AH532" s="9">
        <f>1-EA532/DU532</f>
        <v>0.9</v>
      </c>
      <c r="AI532" s="10">
        <f>(AG532+AH532)*1000</f>
        <v>900</v>
      </c>
      <c r="AJ532" s="7">
        <f>DZ532/AB532*60</f>
        <v>0</v>
      </c>
      <c r="AK532" s="7">
        <f>EA532/AB532*60</f>
        <v>3.249390739236393</v>
      </c>
      <c r="AL532" s="8">
        <f>IF(DZ532+EA532&gt;0,DZ532/(DZ532+EA532),0)</f>
        <v>0</v>
      </c>
      <c r="AM532" s="11">
        <f>DZ532-EA532</f>
        <v>-2</v>
      </c>
      <c r="AN532" s="7">
        <f>AJ532-AK532</f>
        <v>-3.249390739236393</v>
      </c>
      <c r="AO532">
        <v>4</v>
      </c>
      <c r="AP532">
        <v>4</v>
      </c>
      <c r="AQ532">
        <v>3</v>
      </c>
      <c r="AR532">
        <v>2</v>
      </c>
      <c r="AS532">
        <v>2</v>
      </c>
      <c r="AT532">
        <v>2</v>
      </c>
      <c r="AU532" s="6">
        <v>0.08</v>
      </c>
      <c r="AV532">
        <v>0</v>
      </c>
      <c r="AW532">
        <v>0</v>
      </c>
      <c r="AX532">
        <v>0</v>
      </c>
      <c r="AY532" s="11">
        <f>AW532+AX532</f>
        <v>0</v>
      </c>
      <c r="AZ532" s="6">
        <v>77.5</v>
      </c>
      <c r="BA532" s="6">
        <v>62.35</v>
      </c>
      <c r="BB532" s="6">
        <v>0</v>
      </c>
      <c r="BC532">
        <v>10</v>
      </c>
      <c r="BD532">
        <v>10</v>
      </c>
      <c r="BE532">
        <v>0</v>
      </c>
      <c r="BF532" s="11">
        <f>BD532-BE532</f>
        <v>10</v>
      </c>
      <c r="BG532">
        <v>1</v>
      </c>
      <c r="BH532">
        <v>2</v>
      </c>
      <c r="BI532">
        <v>0</v>
      </c>
      <c r="BJ532">
        <v>1</v>
      </c>
      <c r="BK532">
        <v>2</v>
      </c>
      <c r="BL532">
        <v>0</v>
      </c>
      <c r="BM532">
        <v>1</v>
      </c>
      <c r="BN532" s="8">
        <f>BM532/DQ532</f>
        <v>2.8571428571428571E-2</v>
      </c>
      <c r="BO532">
        <v>0</v>
      </c>
      <c r="BP532">
        <v>0</v>
      </c>
      <c r="BQ532">
        <v>0</v>
      </c>
      <c r="BR532">
        <v>0</v>
      </c>
      <c r="BS532" s="8">
        <f>IF(BO532+BP532&gt;0,BO532/(BO532+BP532),0)</f>
        <v>0</v>
      </c>
      <c r="BT532" s="8">
        <f>(BQ532+BR532)/(EH532+EI532)</f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</v>
      </c>
      <c r="CX532">
        <v>0</v>
      </c>
      <c r="CY532">
        <v>0</v>
      </c>
      <c r="CZ532">
        <v>1</v>
      </c>
      <c r="DA532">
        <v>0</v>
      </c>
      <c r="DB532">
        <v>0</v>
      </c>
      <c r="DC532">
        <v>0</v>
      </c>
      <c r="DD532">
        <v>1</v>
      </c>
      <c r="DE532">
        <v>1</v>
      </c>
      <c r="DF532">
        <v>0</v>
      </c>
      <c r="DG532">
        <v>1</v>
      </c>
      <c r="DH532">
        <v>0</v>
      </c>
      <c r="DI532" s="11">
        <f>DF532-DE532</f>
        <v>-1</v>
      </c>
      <c r="DJ532" s="6">
        <v>-0.83329560999999996</v>
      </c>
      <c r="DK532">
        <v>1</v>
      </c>
      <c r="DL532">
        <v>0</v>
      </c>
      <c r="DM532">
        <v>0</v>
      </c>
      <c r="DN532">
        <v>0</v>
      </c>
      <c r="DO532">
        <v>0</v>
      </c>
      <c r="DP532">
        <v>29</v>
      </c>
      <c r="DQ532">
        <v>35</v>
      </c>
      <c r="DR532">
        <v>20</v>
      </c>
      <c r="DS532">
        <v>29</v>
      </c>
      <c r="DT532">
        <v>16</v>
      </c>
      <c r="DU532">
        <v>20</v>
      </c>
      <c r="DV532" s="6">
        <v>0.9</v>
      </c>
      <c r="DW532" s="6">
        <v>1.41</v>
      </c>
      <c r="DX532">
        <v>2</v>
      </c>
      <c r="DY532">
        <v>5</v>
      </c>
      <c r="DZ532">
        <v>0</v>
      </c>
      <c r="EA532">
        <v>2</v>
      </c>
      <c r="EB532">
        <v>0</v>
      </c>
      <c r="EC532">
        <v>2</v>
      </c>
      <c r="ED532">
        <v>0</v>
      </c>
      <c r="EE532">
        <v>0</v>
      </c>
      <c r="EF532" s="11">
        <f>EB532+ED532</f>
        <v>0</v>
      </c>
      <c r="EG532" s="11">
        <f>EC532+EE532</f>
        <v>2</v>
      </c>
      <c r="EH532">
        <v>21</v>
      </c>
      <c r="EI532">
        <v>14</v>
      </c>
      <c r="EJ532">
        <v>21</v>
      </c>
      <c r="EK532">
        <v>7</v>
      </c>
      <c r="EL532">
        <v>9</v>
      </c>
      <c r="EM532">
        <v>2</v>
      </c>
      <c r="EN532">
        <v>1</v>
      </c>
      <c r="EO532">
        <v>3</v>
      </c>
      <c r="EP532">
        <v>0</v>
      </c>
      <c r="EQ532">
        <v>-0.1</v>
      </c>
      <c r="ER532">
        <v>-0.1</v>
      </c>
      <c r="ES532">
        <v>123.85</v>
      </c>
      <c r="ET532" s="11">
        <f>BC532+BJ532+Y532+DL532</f>
        <v>13</v>
      </c>
      <c r="EU532" s="6">
        <f>IF(DK532&gt;0,(BC532+BI532)/DK532,0)</f>
        <v>10</v>
      </c>
      <c r="EV532" s="6">
        <f>(DP532+DQ532)/AB532*60</f>
        <v>103.98050365556458</v>
      </c>
      <c r="EW532" s="6">
        <v>-0.5</v>
      </c>
      <c r="EX532">
        <v>-0.15</v>
      </c>
    </row>
    <row r="533" spans="1:154">
      <c r="A533" s="5">
        <v>5000000</v>
      </c>
      <c r="B533" t="s">
        <v>1902</v>
      </c>
      <c r="C533" t="s">
        <v>1708</v>
      </c>
      <c r="D533" t="s">
        <v>749</v>
      </c>
      <c r="E533" t="s">
        <v>145</v>
      </c>
      <c r="F533" t="s">
        <v>145</v>
      </c>
      <c r="G533">
        <v>69</v>
      </c>
      <c r="H533">
        <v>181</v>
      </c>
      <c r="I533">
        <v>2006</v>
      </c>
      <c r="J533">
        <v>3</v>
      </c>
      <c r="K533">
        <v>71</v>
      </c>
      <c r="L533" t="s">
        <v>146</v>
      </c>
      <c r="M533" t="s">
        <v>1903</v>
      </c>
      <c r="N533" t="s">
        <v>1132</v>
      </c>
      <c r="O533" t="s">
        <v>187</v>
      </c>
      <c r="P533" t="s">
        <v>274</v>
      </c>
      <c r="Q533">
        <v>80</v>
      </c>
      <c r="R533">
        <v>39</v>
      </c>
      <c r="S533">
        <v>46</v>
      </c>
      <c r="T533">
        <v>23</v>
      </c>
      <c r="U533">
        <v>23</v>
      </c>
      <c r="V533">
        <v>85</v>
      </c>
      <c r="W533">
        <v>18</v>
      </c>
      <c r="X533" s="6">
        <v>17.7</v>
      </c>
      <c r="Y533">
        <v>81</v>
      </c>
      <c r="Z533">
        <v>1942</v>
      </c>
      <c r="AA533">
        <v>93295</v>
      </c>
      <c r="AB533" s="6">
        <v>1546.66</v>
      </c>
      <c r="AC533" s="7">
        <v>19.350000000000001</v>
      </c>
      <c r="AD533" s="7">
        <f>AVERAGE(AA533/60/Q533,AB533/Q533,AC533)</f>
        <v>19.373236111111112</v>
      </c>
      <c r="AE533" s="8">
        <v>0.3264359373746839</v>
      </c>
      <c r="AF533" s="8">
        <v>0.75221238938053092</v>
      </c>
      <c r="AG533" s="8">
        <v>0.1111111111111111</v>
      </c>
      <c r="AH533" s="9">
        <f>1-EA533/DU533</f>
        <v>0.89968152866242035</v>
      </c>
      <c r="AI533" s="10">
        <f>(AG533+AH533)*1000</f>
        <v>1010.7926397735314</v>
      </c>
      <c r="AJ533" s="7">
        <f>DZ533/AB533*60</f>
        <v>4.3836395846533822</v>
      </c>
      <c r="AK533" s="7">
        <f>EA533/AB533*60</f>
        <v>2.4439760516209121</v>
      </c>
      <c r="AL533" s="8">
        <f>IF(DZ533+EA533&gt;0,DZ533/(DZ533+EA533),0)</f>
        <v>0.64204545454545459</v>
      </c>
      <c r="AM533" s="11">
        <f>DZ533-EA533</f>
        <v>50</v>
      </c>
      <c r="AN533" s="7">
        <f>AJ533-AK533</f>
        <v>1.9396635330324701</v>
      </c>
      <c r="AO533">
        <v>408</v>
      </c>
      <c r="AP533">
        <v>407</v>
      </c>
      <c r="AQ533">
        <v>320</v>
      </c>
      <c r="AR533">
        <v>226</v>
      </c>
      <c r="AS533">
        <v>226</v>
      </c>
      <c r="AT533">
        <v>226</v>
      </c>
      <c r="AU533" s="6">
        <v>23.48</v>
      </c>
      <c r="AV533">
        <v>78</v>
      </c>
      <c r="AW533">
        <v>21</v>
      </c>
      <c r="AX533">
        <v>13</v>
      </c>
      <c r="AY533" s="11">
        <f>AW533+AX533</f>
        <v>34</v>
      </c>
      <c r="AZ533" s="6">
        <v>28.4513</v>
      </c>
      <c r="BA533" s="6">
        <v>27</v>
      </c>
      <c r="BB533" s="6">
        <v>380.8</v>
      </c>
      <c r="BC533">
        <v>51</v>
      </c>
      <c r="BD533">
        <v>51</v>
      </c>
      <c r="BE533">
        <v>129</v>
      </c>
      <c r="BF533" s="11">
        <f>BD533-BE533</f>
        <v>-78</v>
      </c>
      <c r="BG533">
        <v>94</v>
      </c>
      <c r="BH533">
        <v>84</v>
      </c>
      <c r="BI533">
        <v>69</v>
      </c>
      <c r="BJ533">
        <v>35</v>
      </c>
      <c r="BK533">
        <v>84</v>
      </c>
      <c r="BL533">
        <v>69</v>
      </c>
      <c r="BM533">
        <v>35</v>
      </c>
      <c r="BN533" s="8">
        <f>BM533/DQ533</f>
        <v>2.9991431019708654E-2</v>
      </c>
      <c r="BO533">
        <v>13</v>
      </c>
      <c r="BP533">
        <v>23</v>
      </c>
      <c r="BQ533">
        <v>13</v>
      </c>
      <c r="BR533">
        <v>23</v>
      </c>
      <c r="BS533" s="8">
        <f>IF(BO533+BP533&gt;0,BO533/(BO533+BP533),0)</f>
        <v>0.3611111111111111</v>
      </c>
      <c r="BT533" s="8">
        <f>(BQ533+BR533)/(EH533+EI533)</f>
        <v>1.9955654101995565E-2</v>
      </c>
      <c r="BU533">
        <v>1</v>
      </c>
      <c r="BV533">
        <v>5</v>
      </c>
      <c r="BW533">
        <v>3</v>
      </c>
      <c r="BX533">
        <v>1</v>
      </c>
      <c r="BY533">
        <v>9</v>
      </c>
      <c r="BZ533">
        <v>17</v>
      </c>
      <c r="CA533">
        <v>6</v>
      </c>
      <c r="CB533">
        <v>10</v>
      </c>
      <c r="CC533">
        <v>5</v>
      </c>
      <c r="CD533">
        <v>6</v>
      </c>
      <c r="CE533">
        <v>4</v>
      </c>
      <c r="CF533">
        <v>15</v>
      </c>
      <c r="CG533">
        <v>1</v>
      </c>
      <c r="CH533">
        <v>7</v>
      </c>
      <c r="CI533">
        <v>8</v>
      </c>
      <c r="CJ533">
        <v>4</v>
      </c>
      <c r="CK533">
        <v>1</v>
      </c>
      <c r="CL533">
        <v>1</v>
      </c>
      <c r="CM533">
        <v>10</v>
      </c>
      <c r="CN533">
        <v>1</v>
      </c>
      <c r="CO533">
        <v>0</v>
      </c>
      <c r="CP533">
        <v>8</v>
      </c>
      <c r="CQ533">
        <v>0</v>
      </c>
      <c r="CR533">
        <v>1</v>
      </c>
      <c r="CS533">
        <v>19</v>
      </c>
      <c r="CT533">
        <v>2</v>
      </c>
      <c r="CU533">
        <v>3</v>
      </c>
      <c r="CV533">
        <v>10</v>
      </c>
      <c r="CW533">
        <v>79</v>
      </c>
      <c r="CX533">
        <v>22</v>
      </c>
      <c r="CY533">
        <v>2</v>
      </c>
      <c r="CZ533">
        <v>3</v>
      </c>
      <c r="DA533">
        <v>41</v>
      </c>
      <c r="DB533">
        <v>10</v>
      </c>
      <c r="DC533">
        <v>7</v>
      </c>
      <c r="DD533">
        <v>141</v>
      </c>
      <c r="DE533">
        <v>35</v>
      </c>
      <c r="DF533">
        <v>30</v>
      </c>
      <c r="DG533">
        <v>30</v>
      </c>
      <c r="DH533">
        <v>22</v>
      </c>
      <c r="DI533" s="11">
        <f>DF533-DE533</f>
        <v>-5</v>
      </c>
      <c r="DJ533" s="6">
        <v>-7.6700041410999997</v>
      </c>
      <c r="DK533">
        <v>33</v>
      </c>
      <c r="DL533">
        <v>1</v>
      </c>
      <c r="DM533">
        <v>0</v>
      </c>
      <c r="DN533">
        <v>0</v>
      </c>
      <c r="DO533">
        <v>1</v>
      </c>
      <c r="DP533">
        <v>1839</v>
      </c>
      <c r="DQ533">
        <v>1167</v>
      </c>
      <c r="DR533">
        <v>1404</v>
      </c>
      <c r="DS533">
        <v>872</v>
      </c>
      <c r="DT533">
        <v>1017</v>
      </c>
      <c r="DU533">
        <v>628</v>
      </c>
      <c r="DV533" s="6">
        <v>89.15</v>
      </c>
      <c r="DW533" s="6">
        <v>55.45</v>
      </c>
      <c r="DX533">
        <v>275</v>
      </c>
      <c r="DY533">
        <v>179</v>
      </c>
      <c r="DZ533">
        <v>113</v>
      </c>
      <c r="EA533">
        <v>63</v>
      </c>
      <c r="EB533">
        <v>63</v>
      </c>
      <c r="EC533">
        <v>39</v>
      </c>
      <c r="ED533">
        <v>74</v>
      </c>
      <c r="EE533">
        <v>51</v>
      </c>
      <c r="EF533" s="11">
        <f>EB533+ED533</f>
        <v>137</v>
      </c>
      <c r="EG533" s="11">
        <f>EC533+EE533</f>
        <v>90</v>
      </c>
      <c r="EH533">
        <v>1050</v>
      </c>
      <c r="EI533">
        <v>754</v>
      </c>
      <c r="EJ533">
        <v>412</v>
      </c>
      <c r="EK533">
        <v>541</v>
      </c>
      <c r="EL533">
        <v>251</v>
      </c>
      <c r="EM533">
        <v>206</v>
      </c>
      <c r="EN533">
        <v>103</v>
      </c>
      <c r="EO533">
        <v>98</v>
      </c>
      <c r="EP533">
        <v>9.8000000000000007</v>
      </c>
      <c r="EQ533">
        <v>2.8</v>
      </c>
      <c r="ER533">
        <v>12.6</v>
      </c>
      <c r="ES533">
        <v>3191.36</v>
      </c>
      <c r="ET533" s="11">
        <f>BC533+BJ533+Y533+DL533</f>
        <v>168</v>
      </c>
      <c r="EU533" s="6">
        <f>IF(DK533&gt;0,(BC533+BI533)/DK533,0)</f>
        <v>3.6363636363636362</v>
      </c>
      <c r="EV533" s="6">
        <f>(DP533+DQ533)/AB533*60</f>
        <v>116.61257160591208</v>
      </c>
      <c r="EW533" s="6">
        <v>99.2</v>
      </c>
      <c r="EX533">
        <v>1.24</v>
      </c>
    </row>
    <row r="534" spans="1:154">
      <c r="A534" s="5">
        <v>1000000</v>
      </c>
      <c r="B534" t="s">
        <v>1904</v>
      </c>
      <c r="C534" t="s">
        <v>1905</v>
      </c>
      <c r="E534" t="s">
        <v>242</v>
      </c>
      <c r="F534" t="s">
        <v>242</v>
      </c>
      <c r="G534">
        <v>73</v>
      </c>
      <c r="H534">
        <v>194</v>
      </c>
      <c r="I534">
        <v>1999</v>
      </c>
      <c r="J534">
        <v>7</v>
      </c>
      <c r="K534">
        <v>212</v>
      </c>
      <c r="L534" t="s">
        <v>154</v>
      </c>
      <c r="M534" t="s">
        <v>1906</v>
      </c>
      <c r="N534" t="s">
        <v>1907</v>
      </c>
      <c r="O534" t="s">
        <v>163</v>
      </c>
      <c r="P534" t="s">
        <v>395</v>
      </c>
      <c r="Q534">
        <v>81</v>
      </c>
      <c r="R534">
        <v>20</v>
      </c>
      <c r="S534">
        <v>35</v>
      </c>
      <c r="T534">
        <v>24</v>
      </c>
      <c r="U534">
        <v>11</v>
      </c>
      <c r="V534">
        <v>55</v>
      </c>
      <c r="W534">
        <v>-18</v>
      </c>
      <c r="X534" s="6">
        <v>-14.8</v>
      </c>
      <c r="Y534">
        <v>16</v>
      </c>
      <c r="Z534">
        <v>1732</v>
      </c>
      <c r="AA534">
        <v>82121</v>
      </c>
      <c r="AB534" s="6">
        <v>1362.13</v>
      </c>
      <c r="AC534" s="7">
        <v>16.899999999999999</v>
      </c>
      <c r="AD534" s="7">
        <f>AVERAGE(AA534/60/Q534,AB534/Q534,AC534)</f>
        <v>16.871248285322359</v>
      </c>
      <c r="AE534" s="8">
        <v>0.29465730429440423</v>
      </c>
      <c r="AF534" s="8">
        <v>0.76388888888888884</v>
      </c>
      <c r="AG534" s="8">
        <v>9.6644295302013419E-2</v>
      </c>
      <c r="AH534" s="9">
        <f>1-EA534/DU534</f>
        <v>0.9107142857142857</v>
      </c>
      <c r="AI534" s="10">
        <f>(AG534+AH534)*1000</f>
        <v>1007.358581016299</v>
      </c>
      <c r="AJ534" s="7">
        <f>DZ534/AB534*60</f>
        <v>3.1715034541490166</v>
      </c>
      <c r="AK534" s="7">
        <f>EA534/AB534*60</f>
        <v>2.6429195451241805</v>
      </c>
      <c r="AL534" s="8">
        <f>IF(DZ534+EA534&gt;0,DZ534/(DZ534+EA534),0)</f>
        <v>0.54545454545454541</v>
      </c>
      <c r="AM534" s="11">
        <f>DZ534-EA534</f>
        <v>12</v>
      </c>
      <c r="AN534" s="7">
        <f>AJ534-AK534</f>
        <v>0.5285839090248361</v>
      </c>
      <c r="AO534">
        <v>409</v>
      </c>
      <c r="AP534">
        <v>408</v>
      </c>
      <c r="AQ534">
        <v>313</v>
      </c>
      <c r="AR534">
        <v>233</v>
      </c>
      <c r="AS534">
        <v>233</v>
      </c>
      <c r="AT534">
        <v>233</v>
      </c>
      <c r="AU534" s="6">
        <v>17.899999999999999</v>
      </c>
      <c r="AV534">
        <v>48</v>
      </c>
      <c r="AW534">
        <v>15</v>
      </c>
      <c r="AX534">
        <v>20</v>
      </c>
      <c r="AY534" s="11">
        <f>AW534+AX534</f>
        <v>35</v>
      </c>
      <c r="AZ534" s="6">
        <v>37.107300000000002</v>
      </c>
      <c r="BA534" s="6">
        <v>33.07</v>
      </c>
      <c r="BB534" s="6">
        <v>431.6</v>
      </c>
      <c r="BC534">
        <v>48</v>
      </c>
      <c r="BD534">
        <v>48</v>
      </c>
      <c r="BE534">
        <v>46</v>
      </c>
      <c r="BF534" s="11">
        <f>BD534-BE534</f>
        <v>2</v>
      </c>
      <c r="BG534">
        <v>80</v>
      </c>
      <c r="BH534">
        <v>32</v>
      </c>
      <c r="BI534">
        <v>34</v>
      </c>
      <c r="BJ534">
        <v>31</v>
      </c>
      <c r="BK534">
        <v>32</v>
      </c>
      <c r="BL534">
        <v>34</v>
      </c>
      <c r="BM534">
        <v>31</v>
      </c>
      <c r="BN534" s="8">
        <f>BM534/DQ534</f>
        <v>2.564102564102564E-2</v>
      </c>
      <c r="BO534">
        <v>17</v>
      </c>
      <c r="BP534">
        <v>30</v>
      </c>
      <c r="BQ534">
        <v>17</v>
      </c>
      <c r="BR534">
        <v>30</v>
      </c>
      <c r="BS534" s="8">
        <f>IF(BO534+BP534&gt;0,BO534/(BO534+BP534),0)</f>
        <v>0.36170212765957449</v>
      </c>
      <c r="BT534" s="8">
        <f>(BQ534+BR534)/(EH534+EI534)</f>
        <v>3.2147742818057455E-2</v>
      </c>
      <c r="BU534">
        <v>2</v>
      </c>
      <c r="BV534">
        <v>3</v>
      </c>
      <c r="BW534">
        <v>1</v>
      </c>
      <c r="BX534">
        <v>7</v>
      </c>
      <c r="BY534">
        <v>14</v>
      </c>
      <c r="BZ534">
        <v>20</v>
      </c>
      <c r="CA534">
        <v>6</v>
      </c>
      <c r="CB534">
        <v>7</v>
      </c>
      <c r="CC534">
        <v>7</v>
      </c>
      <c r="CD534">
        <v>14</v>
      </c>
      <c r="CE534">
        <v>10</v>
      </c>
      <c r="CF534">
        <v>17</v>
      </c>
      <c r="CG534">
        <v>0</v>
      </c>
      <c r="CH534">
        <v>5</v>
      </c>
      <c r="CI534">
        <v>4</v>
      </c>
      <c r="CJ534">
        <v>0</v>
      </c>
      <c r="CK534">
        <v>1</v>
      </c>
      <c r="CL534">
        <v>1</v>
      </c>
      <c r="CM534">
        <v>1</v>
      </c>
      <c r="CN534">
        <v>0</v>
      </c>
      <c r="CO534">
        <v>4</v>
      </c>
      <c r="CP534">
        <v>2</v>
      </c>
      <c r="CQ534">
        <v>3</v>
      </c>
      <c r="CR534">
        <v>0</v>
      </c>
      <c r="CS534">
        <v>10</v>
      </c>
      <c r="CT534">
        <v>0</v>
      </c>
      <c r="CU534">
        <v>7</v>
      </c>
      <c r="CV534">
        <v>5</v>
      </c>
      <c r="CW534">
        <v>68</v>
      </c>
      <c r="CX534">
        <v>8</v>
      </c>
      <c r="CY534">
        <v>0</v>
      </c>
      <c r="CZ534">
        <v>56</v>
      </c>
      <c r="DA534">
        <v>20</v>
      </c>
      <c r="DB534">
        <v>9</v>
      </c>
      <c r="DC534">
        <v>0</v>
      </c>
      <c r="DD534">
        <v>140</v>
      </c>
      <c r="DE534">
        <v>8</v>
      </c>
      <c r="DF534">
        <v>6</v>
      </c>
      <c r="DG534">
        <v>8</v>
      </c>
      <c r="DH534">
        <v>6</v>
      </c>
      <c r="DI534" s="11">
        <f>DF534-DE534</f>
        <v>-2</v>
      </c>
      <c r="DJ534" s="6">
        <v>2.5760893069000002</v>
      </c>
      <c r="DK534">
        <v>8</v>
      </c>
      <c r="DL534">
        <v>0</v>
      </c>
      <c r="DM534">
        <v>0</v>
      </c>
      <c r="DN534">
        <v>0</v>
      </c>
      <c r="DO534">
        <v>0</v>
      </c>
      <c r="DP534">
        <v>1382</v>
      </c>
      <c r="DQ534">
        <v>1209</v>
      </c>
      <c r="DR534">
        <v>1045</v>
      </c>
      <c r="DS534">
        <v>953</v>
      </c>
      <c r="DT534">
        <v>745</v>
      </c>
      <c r="DU534">
        <v>672</v>
      </c>
      <c r="DV534" s="6">
        <v>67.36</v>
      </c>
      <c r="DW534" s="6">
        <v>63.52</v>
      </c>
      <c r="DX534">
        <v>229</v>
      </c>
      <c r="DY534">
        <v>237</v>
      </c>
      <c r="DZ534">
        <v>72</v>
      </c>
      <c r="EA534">
        <v>60</v>
      </c>
      <c r="EB534">
        <v>68</v>
      </c>
      <c r="EC534">
        <v>56</v>
      </c>
      <c r="ED534">
        <v>53</v>
      </c>
      <c r="EE534">
        <v>53</v>
      </c>
      <c r="EF534" s="11">
        <f>EB534+ED534</f>
        <v>121</v>
      </c>
      <c r="EG534" s="11">
        <f>EC534+EE534</f>
        <v>109</v>
      </c>
      <c r="EH534">
        <v>744</v>
      </c>
      <c r="EI534">
        <v>718</v>
      </c>
      <c r="EJ534">
        <v>470</v>
      </c>
      <c r="EK534">
        <v>374</v>
      </c>
      <c r="EL534">
        <v>179</v>
      </c>
      <c r="EM534">
        <v>112</v>
      </c>
      <c r="EN534">
        <v>87</v>
      </c>
      <c r="EO534">
        <v>93</v>
      </c>
      <c r="EP534">
        <v>4.5</v>
      </c>
      <c r="EQ534">
        <v>0.9</v>
      </c>
      <c r="ER534">
        <v>5.3</v>
      </c>
      <c r="ES534">
        <v>3260.63</v>
      </c>
      <c r="ET534" s="11">
        <f>BC534+BJ534+Y534+DL534</f>
        <v>95</v>
      </c>
      <c r="EU534" s="6">
        <f>IF(DK534&gt;0,(BC534+BI534)/DK534,0)</f>
        <v>10.25</v>
      </c>
      <c r="EV534" s="6">
        <f>(DP534+DQ534)/AB534*60</f>
        <v>114.13007569027918</v>
      </c>
      <c r="EW534" s="6">
        <v>47.4</v>
      </c>
      <c r="EX534">
        <v>0.59</v>
      </c>
    </row>
    <row r="535" spans="1:154">
      <c r="A535" s="5">
        <v>1000000</v>
      </c>
      <c r="B535" t="s">
        <v>1908</v>
      </c>
      <c r="C535" t="s">
        <v>1909</v>
      </c>
      <c r="E535" t="s">
        <v>181</v>
      </c>
      <c r="F535" t="s">
        <v>181</v>
      </c>
      <c r="G535">
        <v>73</v>
      </c>
      <c r="H535">
        <v>189</v>
      </c>
      <c r="I535">
        <v>2011</v>
      </c>
      <c r="J535">
        <v>2</v>
      </c>
      <c r="K535">
        <v>53</v>
      </c>
      <c r="L535" t="s">
        <v>146</v>
      </c>
      <c r="M535" t="s">
        <v>798</v>
      </c>
      <c r="N535" t="s">
        <v>265</v>
      </c>
      <c r="O535" t="s">
        <v>198</v>
      </c>
      <c r="P535" t="s">
        <v>374</v>
      </c>
      <c r="Q535">
        <v>81</v>
      </c>
      <c r="R535">
        <v>6</v>
      </c>
      <c r="S535">
        <v>19</v>
      </c>
      <c r="T535">
        <v>13</v>
      </c>
      <c r="U535">
        <v>6</v>
      </c>
      <c r="V535">
        <v>25</v>
      </c>
      <c r="W535">
        <v>10</v>
      </c>
      <c r="X535" s="6">
        <v>0.60000000000000009</v>
      </c>
      <c r="Y535">
        <v>10</v>
      </c>
      <c r="Z535">
        <v>1587</v>
      </c>
      <c r="AA535">
        <v>65063</v>
      </c>
      <c r="AB535" s="6">
        <v>1084.26</v>
      </c>
      <c r="AC535" s="7">
        <v>13.3833333333</v>
      </c>
      <c r="AD535" s="7">
        <f>AVERAGE(AA535/60/Q535,AB535/Q535,AC535)</f>
        <v>13.38556927296557</v>
      </c>
      <c r="AE535" s="8">
        <v>0.23680365516202093</v>
      </c>
      <c r="AF535" s="8">
        <v>0.58139534883720934</v>
      </c>
      <c r="AG535" s="8">
        <v>8.7755102040816324E-2</v>
      </c>
      <c r="AH535" s="9">
        <f>1-EA535/DU535</f>
        <v>0.92524916943521596</v>
      </c>
      <c r="AI535" s="10">
        <f>(AG535+AH535)*1000</f>
        <v>1013.0042714760324</v>
      </c>
      <c r="AJ535" s="7">
        <f>DZ535/AB535*60</f>
        <v>2.3795030712190801</v>
      </c>
      <c r="AK535" s="7">
        <f>EA535/AB535*60</f>
        <v>2.4901776326711307</v>
      </c>
      <c r="AL535" s="8">
        <f>IF(DZ535+EA535&gt;0,DZ535/(DZ535+EA535),0)</f>
        <v>0.48863636363636365</v>
      </c>
      <c r="AM535" s="11">
        <f>DZ535-EA535</f>
        <v>-2</v>
      </c>
      <c r="AN535" s="7">
        <f>AJ535-AK535</f>
        <v>-0.11067456145205057</v>
      </c>
      <c r="AO535">
        <v>169</v>
      </c>
      <c r="AP535">
        <v>169</v>
      </c>
      <c r="AQ535">
        <v>130</v>
      </c>
      <c r="AR535">
        <v>96</v>
      </c>
      <c r="AS535">
        <v>96</v>
      </c>
      <c r="AT535">
        <v>96</v>
      </c>
      <c r="AU535" s="6">
        <v>10.07</v>
      </c>
      <c r="AV535">
        <v>39</v>
      </c>
      <c r="AW535">
        <v>8</v>
      </c>
      <c r="AX535">
        <v>7</v>
      </c>
      <c r="AY535" s="11">
        <f>AW535+AX535</f>
        <v>15</v>
      </c>
      <c r="AZ535" s="6">
        <v>26.020800000000001</v>
      </c>
      <c r="BA535" s="6">
        <v>25.57</v>
      </c>
      <c r="BB535" s="6">
        <v>247.8</v>
      </c>
      <c r="BC535">
        <v>35</v>
      </c>
      <c r="BD535">
        <v>35</v>
      </c>
      <c r="BE535">
        <v>44</v>
      </c>
      <c r="BF535" s="11">
        <f>BD535-BE535</f>
        <v>-9</v>
      </c>
      <c r="BG535">
        <v>34</v>
      </c>
      <c r="BH535">
        <v>20</v>
      </c>
      <c r="BI535">
        <v>33</v>
      </c>
      <c r="BJ535">
        <v>24</v>
      </c>
      <c r="BK535">
        <v>20</v>
      </c>
      <c r="BL535">
        <v>33</v>
      </c>
      <c r="BM535">
        <v>24</v>
      </c>
      <c r="BN535" s="8">
        <f>BM535/DQ535</f>
        <v>2.1778584392014518E-2</v>
      </c>
      <c r="BO535">
        <v>435</v>
      </c>
      <c r="BP535">
        <v>525</v>
      </c>
      <c r="BQ535">
        <v>435</v>
      </c>
      <c r="BR535">
        <v>525</v>
      </c>
      <c r="BS535" s="8">
        <f>IF(BO535+BP535&gt;0,BO535/(BO535+BP535),0)</f>
        <v>0.453125</v>
      </c>
      <c r="BT535" s="8">
        <f>(BQ535+BR535)/(EH535+EI535)</f>
        <v>0.88073394495412849</v>
      </c>
      <c r="BU535">
        <v>182</v>
      </c>
      <c r="BV535">
        <v>270</v>
      </c>
      <c r="BW535">
        <v>141</v>
      </c>
      <c r="BX535">
        <v>134</v>
      </c>
      <c r="BY535">
        <v>112</v>
      </c>
      <c r="BZ535">
        <v>121</v>
      </c>
      <c r="CA535">
        <v>131</v>
      </c>
      <c r="CB535">
        <v>157</v>
      </c>
      <c r="CC535">
        <v>157</v>
      </c>
      <c r="CD535">
        <v>198</v>
      </c>
      <c r="CE535">
        <v>264</v>
      </c>
      <c r="CF535">
        <v>314</v>
      </c>
      <c r="CG535">
        <v>0</v>
      </c>
      <c r="CH535">
        <v>2</v>
      </c>
      <c r="CI535">
        <v>3</v>
      </c>
      <c r="CJ535">
        <v>0</v>
      </c>
      <c r="CK535">
        <v>0</v>
      </c>
      <c r="CL535">
        <v>0</v>
      </c>
      <c r="CM535">
        <v>1</v>
      </c>
      <c r="CN535">
        <v>0</v>
      </c>
      <c r="CO535">
        <v>0</v>
      </c>
      <c r="CP535">
        <v>1</v>
      </c>
      <c r="CQ535">
        <v>0</v>
      </c>
      <c r="CR535">
        <v>0</v>
      </c>
      <c r="CS535">
        <v>4</v>
      </c>
      <c r="CT535">
        <v>0</v>
      </c>
      <c r="CU535">
        <v>1</v>
      </c>
      <c r="CV535">
        <v>2</v>
      </c>
      <c r="CW535">
        <v>31</v>
      </c>
      <c r="CX535">
        <v>13</v>
      </c>
      <c r="CY535">
        <v>3</v>
      </c>
      <c r="CZ535">
        <v>8</v>
      </c>
      <c r="DA535">
        <v>23</v>
      </c>
      <c r="DB535">
        <v>5</v>
      </c>
      <c r="DC535">
        <v>0</v>
      </c>
      <c r="DD535">
        <v>44</v>
      </c>
      <c r="DE535">
        <v>4</v>
      </c>
      <c r="DF535">
        <v>10</v>
      </c>
      <c r="DG535">
        <v>5</v>
      </c>
      <c r="DH535">
        <v>9</v>
      </c>
      <c r="DI535" s="11">
        <f>DF535-DE535</f>
        <v>6</v>
      </c>
      <c r="DJ535" s="6">
        <v>3.0410341396999998</v>
      </c>
      <c r="DK535">
        <v>4</v>
      </c>
      <c r="DL535">
        <v>0</v>
      </c>
      <c r="DM535">
        <v>0</v>
      </c>
      <c r="DN535">
        <v>0</v>
      </c>
      <c r="DO535">
        <v>0</v>
      </c>
      <c r="DP535">
        <v>834</v>
      </c>
      <c r="DQ535">
        <v>1102</v>
      </c>
      <c r="DR535">
        <v>643</v>
      </c>
      <c r="DS535">
        <v>852</v>
      </c>
      <c r="DT535">
        <v>490</v>
      </c>
      <c r="DU535">
        <v>602</v>
      </c>
      <c r="DV535" s="6">
        <v>41.98</v>
      </c>
      <c r="DW535" s="6">
        <v>59.8</v>
      </c>
      <c r="DX535">
        <v>143</v>
      </c>
      <c r="DY535">
        <v>193</v>
      </c>
      <c r="DZ535">
        <v>43</v>
      </c>
      <c r="EA535">
        <v>45</v>
      </c>
      <c r="EB535">
        <v>32</v>
      </c>
      <c r="EC535">
        <v>53</v>
      </c>
      <c r="ED535">
        <v>40</v>
      </c>
      <c r="EE535">
        <v>38</v>
      </c>
      <c r="EF535" s="11">
        <f>EB535+ED535</f>
        <v>72</v>
      </c>
      <c r="EG535" s="11">
        <f>EC535+EE535</f>
        <v>91</v>
      </c>
      <c r="EH535">
        <v>496</v>
      </c>
      <c r="EI535">
        <v>594</v>
      </c>
      <c r="EJ535">
        <v>336</v>
      </c>
      <c r="EK535">
        <v>351</v>
      </c>
      <c r="EL535">
        <v>117</v>
      </c>
      <c r="EM535">
        <v>102</v>
      </c>
      <c r="EN535">
        <v>61</v>
      </c>
      <c r="EO535">
        <v>52</v>
      </c>
      <c r="EP535">
        <v>0.5</v>
      </c>
      <c r="EQ535">
        <v>1.5</v>
      </c>
      <c r="ER535">
        <v>2</v>
      </c>
      <c r="ES535">
        <v>3494.47</v>
      </c>
      <c r="ET535" s="11">
        <f>BC535+BJ535+Y535+DL535</f>
        <v>69</v>
      </c>
      <c r="EU535" s="6">
        <f>IF(DK535&gt;0,(BC535+BI535)/DK535,0)</f>
        <v>17</v>
      </c>
      <c r="EV535" s="6">
        <f>(DP535+DQ535)/AB535*60</f>
        <v>107.13297548558464</v>
      </c>
      <c r="EW535" s="6">
        <v>22.4</v>
      </c>
      <c r="EX535">
        <v>0.28000000000000003</v>
      </c>
    </row>
    <row r="536" spans="1:154">
      <c r="A536" s="5">
        <v>600000</v>
      </c>
      <c r="B536" t="s">
        <v>1910</v>
      </c>
      <c r="C536" t="s">
        <v>1911</v>
      </c>
      <c r="D536" t="s">
        <v>472</v>
      </c>
      <c r="E536" t="s">
        <v>160</v>
      </c>
      <c r="F536" t="s">
        <v>160</v>
      </c>
      <c r="G536">
        <v>73</v>
      </c>
      <c r="H536">
        <v>195</v>
      </c>
      <c r="L536" t="s">
        <v>154</v>
      </c>
      <c r="M536" t="s">
        <v>1524</v>
      </c>
      <c r="N536" t="s">
        <v>1912</v>
      </c>
      <c r="O536" t="s">
        <v>198</v>
      </c>
      <c r="P536" t="s">
        <v>168</v>
      </c>
      <c r="Q536">
        <v>58</v>
      </c>
      <c r="R536">
        <v>4</v>
      </c>
      <c r="S536">
        <v>4</v>
      </c>
      <c r="T536">
        <v>3</v>
      </c>
      <c r="U536">
        <v>1</v>
      </c>
      <c r="V536">
        <v>8</v>
      </c>
      <c r="W536">
        <v>-4</v>
      </c>
      <c r="X536" s="6">
        <v>-7.8</v>
      </c>
      <c r="Y536">
        <v>6</v>
      </c>
      <c r="Z536">
        <v>1013</v>
      </c>
      <c r="AA536">
        <v>43271</v>
      </c>
      <c r="AB536" s="6">
        <v>721.21</v>
      </c>
      <c r="AC536" s="7">
        <v>12.4333333333</v>
      </c>
      <c r="AD536" s="7">
        <f>AVERAGE(AA536/60/Q536,AB536/Q536,AC536)</f>
        <v>12.434061302670882</v>
      </c>
      <c r="AE536" s="8">
        <v>0.23479639541092057</v>
      </c>
      <c r="AF536" s="8">
        <v>0.47058823529411764</v>
      </c>
      <c r="AG536" s="8">
        <v>5.8219178082191778E-2</v>
      </c>
      <c r="AH536" s="9">
        <f>1-EA536/DU536</f>
        <v>0.94508670520231219</v>
      </c>
      <c r="AI536" s="10">
        <f>(AG536+AH536)*1000</f>
        <v>1003.3058832845039</v>
      </c>
      <c r="AJ536" s="7">
        <f>DZ536/AB536*60</f>
        <v>1.4142898739618142</v>
      </c>
      <c r="AK536" s="7">
        <f>EA536/AB536*60</f>
        <v>1.5806769179573217</v>
      </c>
      <c r="AL536" s="8">
        <f>IF(DZ536+EA536&gt;0,DZ536/(DZ536+EA536),0)</f>
        <v>0.47222222222222221</v>
      </c>
      <c r="AM536" s="11">
        <f>DZ536-EA536</f>
        <v>-2</v>
      </c>
      <c r="AN536" s="7">
        <f>AJ536-AK536</f>
        <v>-0.16638704399550752</v>
      </c>
      <c r="AO536">
        <v>107</v>
      </c>
      <c r="AP536">
        <v>107</v>
      </c>
      <c r="AQ536">
        <v>88</v>
      </c>
      <c r="AR536">
        <v>72</v>
      </c>
      <c r="AS536">
        <v>72</v>
      </c>
      <c r="AT536">
        <v>72</v>
      </c>
      <c r="AU536" s="6">
        <v>7.58</v>
      </c>
      <c r="AV536">
        <v>31</v>
      </c>
      <c r="AW536">
        <v>7</v>
      </c>
      <c r="AX536">
        <v>10</v>
      </c>
      <c r="AY536" s="11">
        <f>AW536+AX536</f>
        <v>17</v>
      </c>
      <c r="AZ536" s="6">
        <v>27.694400000000002</v>
      </c>
      <c r="BA536" s="6">
        <v>25.02</v>
      </c>
      <c r="BB536" s="6">
        <v>114.2</v>
      </c>
      <c r="BC536">
        <v>87</v>
      </c>
      <c r="BD536">
        <v>87</v>
      </c>
      <c r="BE536">
        <v>36</v>
      </c>
      <c r="BF536" s="11">
        <f>BD536-BE536</f>
        <v>51</v>
      </c>
      <c r="BG536">
        <v>16</v>
      </c>
      <c r="BH536">
        <v>8</v>
      </c>
      <c r="BI536">
        <v>20</v>
      </c>
      <c r="BJ536">
        <v>23</v>
      </c>
      <c r="BK536">
        <v>8</v>
      </c>
      <c r="BL536">
        <v>20</v>
      </c>
      <c r="BM536">
        <v>23</v>
      </c>
      <c r="BN536" s="8">
        <f>BM536/DQ536</f>
        <v>3.5714285714285712E-2</v>
      </c>
      <c r="BO536">
        <v>2</v>
      </c>
      <c r="BP536">
        <v>14</v>
      </c>
      <c r="BQ536">
        <v>2</v>
      </c>
      <c r="BR536">
        <v>14</v>
      </c>
      <c r="BS536" s="8">
        <f>IF(BO536+BP536&gt;0,BO536/(BO536+BP536),0)</f>
        <v>0.125</v>
      </c>
      <c r="BT536" s="8">
        <f>(BQ536+BR536)/(EH536+EI536)</f>
        <v>2.5078369905956112E-2</v>
      </c>
      <c r="BU536">
        <v>0</v>
      </c>
      <c r="BV536">
        <v>6</v>
      </c>
      <c r="BW536">
        <v>1</v>
      </c>
      <c r="BX536">
        <v>4</v>
      </c>
      <c r="BY536">
        <v>1</v>
      </c>
      <c r="BZ536">
        <v>4</v>
      </c>
      <c r="CA536">
        <v>0</v>
      </c>
      <c r="CB536">
        <v>1</v>
      </c>
      <c r="CC536">
        <v>1</v>
      </c>
      <c r="CD536">
        <v>6</v>
      </c>
      <c r="CE536">
        <v>2</v>
      </c>
      <c r="CF536">
        <v>11</v>
      </c>
      <c r="CG536">
        <v>0</v>
      </c>
      <c r="CH536">
        <v>1</v>
      </c>
      <c r="CI536">
        <v>0</v>
      </c>
      <c r="CJ536">
        <v>0</v>
      </c>
      <c r="CK536">
        <v>0</v>
      </c>
      <c r="CL536">
        <v>0</v>
      </c>
      <c r="CM536">
        <v>1</v>
      </c>
      <c r="CN536">
        <v>0</v>
      </c>
      <c r="CO536">
        <v>0</v>
      </c>
      <c r="CP536">
        <v>0</v>
      </c>
      <c r="CQ536">
        <v>1</v>
      </c>
      <c r="CR536">
        <v>0</v>
      </c>
      <c r="CS536">
        <v>2</v>
      </c>
      <c r="CT536">
        <v>0</v>
      </c>
      <c r="CU536">
        <v>3</v>
      </c>
      <c r="CV536">
        <v>1</v>
      </c>
      <c r="CW536">
        <v>12</v>
      </c>
      <c r="CX536">
        <v>7</v>
      </c>
      <c r="CY536">
        <v>3</v>
      </c>
      <c r="CZ536">
        <v>3</v>
      </c>
      <c r="DA536">
        <v>5</v>
      </c>
      <c r="DB536">
        <v>4</v>
      </c>
      <c r="DC536">
        <v>1</v>
      </c>
      <c r="DD536">
        <v>49</v>
      </c>
      <c r="DE536">
        <v>3</v>
      </c>
      <c r="DF536">
        <v>13</v>
      </c>
      <c r="DG536">
        <v>3</v>
      </c>
      <c r="DH536">
        <v>12</v>
      </c>
      <c r="DI536" s="11">
        <f>DF536-DE536</f>
        <v>10</v>
      </c>
      <c r="DJ536" s="6">
        <v>9.6714290478000002</v>
      </c>
      <c r="DK536">
        <v>3</v>
      </c>
      <c r="DL536">
        <v>0</v>
      </c>
      <c r="DM536">
        <v>0</v>
      </c>
      <c r="DN536">
        <v>0</v>
      </c>
      <c r="DO536">
        <v>0</v>
      </c>
      <c r="DP536">
        <v>575</v>
      </c>
      <c r="DQ536">
        <v>644</v>
      </c>
      <c r="DR536">
        <v>398</v>
      </c>
      <c r="DS536">
        <v>492</v>
      </c>
      <c r="DT536">
        <v>292</v>
      </c>
      <c r="DU536">
        <v>346</v>
      </c>
      <c r="DV536" s="6">
        <v>25.95</v>
      </c>
      <c r="DW536" s="6">
        <v>26.18</v>
      </c>
      <c r="DX536">
        <v>91</v>
      </c>
      <c r="DY536">
        <v>78</v>
      </c>
      <c r="DZ536">
        <v>17</v>
      </c>
      <c r="EA536">
        <v>19</v>
      </c>
      <c r="EB536">
        <v>20</v>
      </c>
      <c r="EC536">
        <v>17</v>
      </c>
      <c r="ED536">
        <v>38</v>
      </c>
      <c r="EE536">
        <v>24</v>
      </c>
      <c r="EF536" s="11">
        <f>EB536+ED536</f>
        <v>58</v>
      </c>
      <c r="EG536" s="11">
        <f>EC536+EE536</f>
        <v>41</v>
      </c>
      <c r="EH536">
        <v>334</v>
      </c>
      <c r="EI536">
        <v>304</v>
      </c>
      <c r="EJ536">
        <v>263</v>
      </c>
      <c r="EK536">
        <v>285</v>
      </c>
      <c r="EL536">
        <v>77</v>
      </c>
      <c r="EM536">
        <v>74</v>
      </c>
      <c r="EN536">
        <v>30</v>
      </c>
      <c r="EO536">
        <v>36</v>
      </c>
      <c r="EP536">
        <v>-0.7</v>
      </c>
      <c r="EQ536">
        <v>0.8</v>
      </c>
      <c r="ER536">
        <v>0.1</v>
      </c>
      <c r="ES536">
        <v>2350.4299999999998</v>
      </c>
      <c r="ET536" s="11">
        <f>BC536+BJ536+Y536+DL536</f>
        <v>116</v>
      </c>
      <c r="EU536" s="6">
        <f>IF(DK536&gt;0,(BC536+BI536)/DK536,0)</f>
        <v>35.666666666666664</v>
      </c>
      <c r="EV536" s="6">
        <f>(DP536+DQ536)/AB536*60</f>
        <v>101.41290331526186</v>
      </c>
      <c r="EW536" s="6">
        <v>7.3</v>
      </c>
      <c r="EX536">
        <v>0.13</v>
      </c>
    </row>
    <row r="537" spans="1:154">
      <c r="A537" s="5">
        <v>2250000</v>
      </c>
      <c r="B537" t="s">
        <v>1913</v>
      </c>
      <c r="C537" t="s">
        <v>603</v>
      </c>
      <c r="D537" t="s">
        <v>364</v>
      </c>
      <c r="E537" t="s">
        <v>160</v>
      </c>
      <c r="F537" t="s">
        <v>145</v>
      </c>
      <c r="G537">
        <v>75</v>
      </c>
      <c r="H537">
        <v>228</v>
      </c>
      <c r="I537">
        <v>2009</v>
      </c>
      <c r="J537">
        <v>4</v>
      </c>
      <c r="K537">
        <v>104</v>
      </c>
      <c r="L537" t="s">
        <v>146</v>
      </c>
      <c r="M537" t="s">
        <v>1914</v>
      </c>
      <c r="N537" t="s">
        <v>1915</v>
      </c>
      <c r="O537" t="s">
        <v>238</v>
      </c>
      <c r="P537" t="s">
        <v>164</v>
      </c>
      <c r="Q537">
        <v>80</v>
      </c>
      <c r="R537">
        <v>13</v>
      </c>
      <c r="S537">
        <v>10</v>
      </c>
      <c r="T537">
        <v>4</v>
      </c>
      <c r="U537">
        <v>6</v>
      </c>
      <c r="V537">
        <v>23</v>
      </c>
      <c r="W537">
        <v>-1</v>
      </c>
      <c r="X537" s="6">
        <v>-2.5</v>
      </c>
      <c r="Y537">
        <v>73</v>
      </c>
      <c r="Z537">
        <v>1592</v>
      </c>
      <c r="AA537">
        <v>74264</v>
      </c>
      <c r="AB537" s="6">
        <v>1235.9100000000001</v>
      </c>
      <c r="AC537" s="7">
        <v>15.4666666667</v>
      </c>
      <c r="AD537" s="7">
        <f>AVERAGE(AA537/60/Q537,AB537/Q537,AC537)</f>
        <v>15.46240277778889</v>
      </c>
      <c r="AE537" s="8">
        <v>0.27458991808359606</v>
      </c>
      <c r="AF537" s="8">
        <v>0.56097560975609762</v>
      </c>
      <c r="AG537" s="8">
        <v>7.441016333938294E-2</v>
      </c>
      <c r="AH537" s="9">
        <f>1-EA537/DU537</f>
        <v>0.93392070484581502</v>
      </c>
      <c r="AI537" s="10">
        <f>(AG537+AH537)*1000</f>
        <v>1008.3308681851979</v>
      </c>
      <c r="AJ537" s="7">
        <f>DZ537/AB537*60</f>
        <v>1.9904361968104474</v>
      </c>
      <c r="AK537" s="7">
        <f>EA537/AB537*60</f>
        <v>2.1846250940602472</v>
      </c>
      <c r="AL537" s="8">
        <f>IF(DZ537+EA537&gt;0,DZ537/(DZ537+EA537),0)</f>
        <v>0.47674418604651164</v>
      </c>
      <c r="AM537" s="11">
        <f>DZ537-EA537</f>
        <v>-4</v>
      </c>
      <c r="AN537" s="7">
        <f>AJ537-AK537</f>
        <v>-0.19418889724979982</v>
      </c>
      <c r="AO537">
        <v>175</v>
      </c>
      <c r="AP537">
        <v>175</v>
      </c>
      <c r="AQ537">
        <v>139</v>
      </c>
      <c r="AR537">
        <v>97</v>
      </c>
      <c r="AS537">
        <v>97</v>
      </c>
      <c r="AT537">
        <v>97</v>
      </c>
      <c r="AU537" s="6">
        <v>10.63</v>
      </c>
      <c r="AV537">
        <v>45</v>
      </c>
      <c r="AW537">
        <v>5</v>
      </c>
      <c r="AX537">
        <v>12</v>
      </c>
      <c r="AY537" s="11">
        <f>AW537+AX537</f>
        <v>17</v>
      </c>
      <c r="AZ537" s="6">
        <v>32.206200000000003</v>
      </c>
      <c r="BA537" s="6">
        <v>29.13</v>
      </c>
      <c r="BB537" s="6">
        <v>109.6</v>
      </c>
      <c r="BC537">
        <v>279</v>
      </c>
      <c r="BD537">
        <v>279</v>
      </c>
      <c r="BE537">
        <v>90</v>
      </c>
      <c r="BF537" s="11">
        <f>BD537-BE537</f>
        <v>189</v>
      </c>
      <c r="BG537">
        <v>42</v>
      </c>
      <c r="BH537">
        <v>35</v>
      </c>
      <c r="BI537">
        <v>33</v>
      </c>
      <c r="BJ537">
        <v>57</v>
      </c>
      <c r="BK537">
        <v>35</v>
      </c>
      <c r="BL537">
        <v>33</v>
      </c>
      <c r="BM537">
        <v>57</v>
      </c>
      <c r="BN537" s="8">
        <f>BM537/DQ537</f>
        <v>4.6416938110749185E-2</v>
      </c>
      <c r="BO537">
        <v>1</v>
      </c>
      <c r="BP537">
        <v>4</v>
      </c>
      <c r="BQ537">
        <v>1</v>
      </c>
      <c r="BR537">
        <v>4</v>
      </c>
      <c r="BS537" s="8">
        <f>IF(BO537+BP537&gt;0,BO537/(BO537+BP537),0)</f>
        <v>0.2</v>
      </c>
      <c r="BT537" s="8">
        <f>(BQ537+BR537)/(EH537+EI537)</f>
        <v>4.2408821034775231E-3</v>
      </c>
      <c r="BU537">
        <v>1</v>
      </c>
      <c r="BV537">
        <v>3</v>
      </c>
      <c r="BW537">
        <v>0</v>
      </c>
      <c r="BX537">
        <v>0</v>
      </c>
      <c r="BY537">
        <v>0</v>
      </c>
      <c r="BZ537">
        <v>1</v>
      </c>
      <c r="CA537">
        <v>0</v>
      </c>
      <c r="CB537">
        <v>2</v>
      </c>
      <c r="CC537">
        <v>0</v>
      </c>
      <c r="CD537">
        <v>2</v>
      </c>
      <c r="CE537">
        <v>1</v>
      </c>
      <c r="CF537">
        <v>2</v>
      </c>
      <c r="CG537">
        <v>0</v>
      </c>
      <c r="CH537">
        <v>2</v>
      </c>
      <c r="CI537">
        <v>0</v>
      </c>
      <c r="CJ537">
        <v>2</v>
      </c>
      <c r="CK537">
        <v>0</v>
      </c>
      <c r="CL537">
        <v>0</v>
      </c>
      <c r="CM537">
        <v>3</v>
      </c>
      <c r="CN537">
        <v>0</v>
      </c>
      <c r="CO537">
        <v>1</v>
      </c>
      <c r="CP537">
        <v>0</v>
      </c>
      <c r="CQ537">
        <v>0</v>
      </c>
      <c r="CR537">
        <v>0</v>
      </c>
      <c r="CS537">
        <v>9</v>
      </c>
      <c r="CT537">
        <v>0</v>
      </c>
      <c r="CU537">
        <v>2</v>
      </c>
      <c r="CV537">
        <v>7</v>
      </c>
      <c r="CW537">
        <v>33</v>
      </c>
      <c r="CX537">
        <v>12</v>
      </c>
      <c r="CY537">
        <v>3</v>
      </c>
      <c r="CZ537">
        <v>5</v>
      </c>
      <c r="DA537">
        <v>15</v>
      </c>
      <c r="DB537">
        <v>5</v>
      </c>
      <c r="DC537">
        <v>2</v>
      </c>
      <c r="DD537">
        <v>55</v>
      </c>
      <c r="DE537">
        <v>23</v>
      </c>
      <c r="DF537">
        <v>22</v>
      </c>
      <c r="DG537">
        <v>22</v>
      </c>
      <c r="DH537">
        <v>22</v>
      </c>
      <c r="DI537" s="11">
        <f>DF537-DE537</f>
        <v>-1</v>
      </c>
      <c r="DJ537" s="6">
        <v>4.0394678488000002</v>
      </c>
      <c r="DK537">
        <v>14</v>
      </c>
      <c r="DL537">
        <v>9</v>
      </c>
      <c r="DM537">
        <v>0</v>
      </c>
      <c r="DN537">
        <v>0</v>
      </c>
      <c r="DO537">
        <v>0</v>
      </c>
      <c r="DP537">
        <v>1015</v>
      </c>
      <c r="DQ537">
        <v>1228</v>
      </c>
      <c r="DR537">
        <v>797</v>
      </c>
      <c r="DS537">
        <v>927</v>
      </c>
      <c r="DT537">
        <v>551</v>
      </c>
      <c r="DU537">
        <v>681</v>
      </c>
      <c r="DV537" s="6">
        <v>44.59</v>
      </c>
      <c r="DW537" s="6">
        <v>53.86</v>
      </c>
      <c r="DX537">
        <v>138</v>
      </c>
      <c r="DY537">
        <v>162</v>
      </c>
      <c r="DZ537">
        <v>41</v>
      </c>
      <c r="EA537">
        <v>45</v>
      </c>
      <c r="EB537">
        <v>28</v>
      </c>
      <c r="EC537">
        <v>41</v>
      </c>
      <c r="ED537">
        <v>59</v>
      </c>
      <c r="EE537">
        <v>51</v>
      </c>
      <c r="EF537" s="11">
        <f>EB537+ED537</f>
        <v>87</v>
      </c>
      <c r="EG537" s="11">
        <f>EC537+EE537</f>
        <v>92</v>
      </c>
      <c r="EH537">
        <v>534</v>
      </c>
      <c r="EI537">
        <v>645</v>
      </c>
      <c r="EJ537">
        <v>597</v>
      </c>
      <c r="EK537">
        <v>398</v>
      </c>
      <c r="EL537">
        <v>165</v>
      </c>
      <c r="EM537">
        <v>105</v>
      </c>
      <c r="EN537">
        <v>82</v>
      </c>
      <c r="EO537">
        <v>64</v>
      </c>
      <c r="EP537">
        <v>0.5</v>
      </c>
      <c r="EQ537">
        <v>1.5</v>
      </c>
      <c r="ER537">
        <v>2.1</v>
      </c>
      <c r="ES537">
        <v>3265.02</v>
      </c>
      <c r="ET537" s="11">
        <f>BC537+BJ537+Y537+DL537</f>
        <v>418</v>
      </c>
      <c r="EU537" s="6">
        <f>IF(DK537&gt;0,(BC537+BI537)/DK537,0)</f>
        <v>22.285714285714285</v>
      </c>
      <c r="EV537" s="6">
        <f>(DP537+DQ537)/AB537*60</f>
        <v>108.89142413282519</v>
      </c>
      <c r="EW537" s="6">
        <v>20.399999999999999</v>
      </c>
      <c r="EX537">
        <v>0.25</v>
      </c>
    </row>
    <row r="538" spans="1:154">
      <c r="A538" s="5">
        <v>950000</v>
      </c>
      <c r="B538" t="s">
        <v>1916</v>
      </c>
      <c r="C538" t="s">
        <v>1917</v>
      </c>
      <c r="D538" t="s">
        <v>221</v>
      </c>
      <c r="E538" t="s">
        <v>145</v>
      </c>
      <c r="F538" t="s">
        <v>145</v>
      </c>
      <c r="G538">
        <v>71</v>
      </c>
      <c r="H538">
        <v>176</v>
      </c>
      <c r="I538">
        <v>2004</v>
      </c>
      <c r="J538">
        <v>5</v>
      </c>
      <c r="K538">
        <v>134</v>
      </c>
      <c r="L538" t="s">
        <v>154</v>
      </c>
      <c r="M538" t="s">
        <v>1918</v>
      </c>
      <c r="N538" t="s">
        <v>452</v>
      </c>
      <c r="O538" t="s">
        <v>279</v>
      </c>
      <c r="P538" t="s">
        <v>218</v>
      </c>
      <c r="Q538">
        <v>69</v>
      </c>
      <c r="R538">
        <v>15</v>
      </c>
      <c r="S538">
        <v>22</v>
      </c>
      <c r="T538">
        <v>10</v>
      </c>
      <c r="U538">
        <v>12</v>
      </c>
      <c r="V538">
        <v>37</v>
      </c>
      <c r="W538">
        <v>-3</v>
      </c>
      <c r="X538" s="6">
        <v>-8.1</v>
      </c>
      <c r="Y538">
        <v>46</v>
      </c>
      <c r="Z538">
        <v>1281</v>
      </c>
      <c r="AA538">
        <v>60971</v>
      </c>
      <c r="AB538" s="6">
        <v>1016.26</v>
      </c>
      <c r="AC538" s="7">
        <v>14.733333333299999</v>
      </c>
      <c r="AD538" s="7">
        <f>AVERAGE(AA538/60/Q538,AB538/Q538,AC538)</f>
        <v>14.729677938797261</v>
      </c>
      <c r="AE538" s="8">
        <v>0.26936064417974698</v>
      </c>
      <c r="AF538" s="8">
        <v>0.74</v>
      </c>
      <c r="AG538" s="8">
        <v>9.4876660341555979E-2</v>
      </c>
      <c r="AH538" s="9">
        <f>1-EA538/DU538</f>
        <v>0.92413793103448272</v>
      </c>
      <c r="AI538" s="10">
        <f>(AG538+AH538)*1000</f>
        <v>1019.0145913760387</v>
      </c>
      <c r="AJ538" s="7">
        <f>DZ538/AB538*60</f>
        <v>2.9520004723200755</v>
      </c>
      <c r="AK538" s="7">
        <f>EA538/AB538*60</f>
        <v>1.94832031173125</v>
      </c>
      <c r="AL538" s="8">
        <f>IF(DZ538+EA538&gt;0,DZ538/(DZ538+EA538),0)</f>
        <v>0.60240963855421692</v>
      </c>
      <c r="AM538" s="11">
        <f>DZ538-EA538</f>
        <v>17</v>
      </c>
      <c r="AN538" s="7">
        <f>AJ538-AK538</f>
        <v>1.0036801605888255</v>
      </c>
      <c r="AO538">
        <v>254</v>
      </c>
      <c r="AP538">
        <v>254</v>
      </c>
      <c r="AQ538">
        <v>178</v>
      </c>
      <c r="AR538">
        <v>136</v>
      </c>
      <c r="AS538">
        <v>136</v>
      </c>
      <c r="AT538">
        <v>136</v>
      </c>
      <c r="AU538" s="6">
        <v>9.6999999999999993</v>
      </c>
      <c r="AV538">
        <v>26</v>
      </c>
      <c r="AW538">
        <v>3</v>
      </c>
      <c r="AX538">
        <v>15</v>
      </c>
      <c r="AY538" s="11">
        <f>AW538+AX538</f>
        <v>18</v>
      </c>
      <c r="AZ538" s="6">
        <v>35.3309</v>
      </c>
      <c r="BA538" s="6">
        <v>31.48</v>
      </c>
      <c r="BB538" s="6">
        <v>215.3</v>
      </c>
      <c r="BC538">
        <v>5</v>
      </c>
      <c r="BD538">
        <v>5</v>
      </c>
      <c r="BE538">
        <v>40</v>
      </c>
      <c r="BF538" s="11">
        <f>BD538-BE538</f>
        <v>-35</v>
      </c>
      <c r="BG538">
        <v>42</v>
      </c>
      <c r="BH538">
        <v>31</v>
      </c>
      <c r="BI538">
        <v>38</v>
      </c>
      <c r="BJ538">
        <v>28</v>
      </c>
      <c r="BK538">
        <v>31</v>
      </c>
      <c r="BL538">
        <v>38</v>
      </c>
      <c r="BM538">
        <v>28</v>
      </c>
      <c r="BN538" s="8">
        <f>BM538/DQ538</f>
        <v>3.5398230088495575E-2</v>
      </c>
      <c r="BO538">
        <v>53</v>
      </c>
      <c r="BP538">
        <v>49</v>
      </c>
      <c r="BQ538">
        <v>53</v>
      </c>
      <c r="BR538">
        <v>49</v>
      </c>
      <c r="BS538" s="8">
        <f>IF(BO538+BP538&gt;0,BO538/(BO538+BP538),0)</f>
        <v>0.51960784313725494</v>
      </c>
      <c r="BT538" s="8">
        <f>(BQ538+BR538)/(EH538+EI538)</f>
        <v>9.8837209302325577E-2</v>
      </c>
      <c r="BU538">
        <v>4</v>
      </c>
      <c r="BV538">
        <v>2</v>
      </c>
      <c r="BW538">
        <v>7</v>
      </c>
      <c r="BX538">
        <v>4</v>
      </c>
      <c r="BY538">
        <v>42</v>
      </c>
      <c r="BZ538">
        <v>43</v>
      </c>
      <c r="CA538">
        <v>24</v>
      </c>
      <c r="CB538">
        <v>19</v>
      </c>
      <c r="CC538">
        <v>11</v>
      </c>
      <c r="CD538">
        <v>9</v>
      </c>
      <c r="CE538">
        <v>27</v>
      </c>
      <c r="CF538">
        <v>32</v>
      </c>
      <c r="CG538">
        <v>0</v>
      </c>
      <c r="CH538">
        <v>1</v>
      </c>
      <c r="CI538">
        <v>1</v>
      </c>
      <c r="CJ538">
        <v>1</v>
      </c>
      <c r="CK538">
        <v>0</v>
      </c>
      <c r="CL538">
        <v>0</v>
      </c>
      <c r="CM538">
        <v>2</v>
      </c>
      <c r="CN538">
        <v>0</v>
      </c>
      <c r="CO538">
        <v>7</v>
      </c>
      <c r="CP538">
        <v>1</v>
      </c>
      <c r="CQ538">
        <v>0</v>
      </c>
      <c r="CR538">
        <v>0</v>
      </c>
      <c r="CS538">
        <v>5</v>
      </c>
      <c r="CT538">
        <v>0</v>
      </c>
      <c r="CU538">
        <v>1</v>
      </c>
      <c r="CV538">
        <v>3</v>
      </c>
      <c r="CW538">
        <v>38</v>
      </c>
      <c r="CX538">
        <v>12</v>
      </c>
      <c r="CY538">
        <v>0</v>
      </c>
      <c r="CZ538">
        <v>26</v>
      </c>
      <c r="DA538">
        <v>18</v>
      </c>
      <c r="DB538">
        <v>5</v>
      </c>
      <c r="DC538">
        <v>0</v>
      </c>
      <c r="DD538">
        <v>75</v>
      </c>
      <c r="DE538">
        <v>16</v>
      </c>
      <c r="DF538">
        <v>17</v>
      </c>
      <c r="DG538">
        <v>13</v>
      </c>
      <c r="DH538">
        <v>16</v>
      </c>
      <c r="DI538" s="11">
        <f>DF538-DE538</f>
        <v>1</v>
      </c>
      <c r="DJ538" s="6">
        <v>5.1419975972999996</v>
      </c>
      <c r="DK538">
        <v>13</v>
      </c>
      <c r="DL538">
        <v>2</v>
      </c>
      <c r="DM538">
        <v>0</v>
      </c>
      <c r="DN538">
        <v>0</v>
      </c>
      <c r="DO538">
        <v>1</v>
      </c>
      <c r="DP538">
        <v>995</v>
      </c>
      <c r="DQ538">
        <v>791</v>
      </c>
      <c r="DR538">
        <v>716</v>
      </c>
      <c r="DS538">
        <v>609</v>
      </c>
      <c r="DT538">
        <v>527</v>
      </c>
      <c r="DU538">
        <v>435</v>
      </c>
      <c r="DV538" s="6">
        <v>46.92</v>
      </c>
      <c r="DW538" s="6">
        <v>36.659999999999997</v>
      </c>
      <c r="DX538">
        <v>151</v>
      </c>
      <c r="DY538">
        <v>123</v>
      </c>
      <c r="DZ538">
        <v>50</v>
      </c>
      <c r="EA538">
        <v>33</v>
      </c>
      <c r="EB538">
        <v>31</v>
      </c>
      <c r="EC538">
        <v>30</v>
      </c>
      <c r="ED538">
        <v>39</v>
      </c>
      <c r="EE538">
        <v>42</v>
      </c>
      <c r="EF538" s="11">
        <f>EB538+ED538</f>
        <v>70</v>
      </c>
      <c r="EG538" s="11">
        <f>EC538+EE538</f>
        <v>72</v>
      </c>
      <c r="EH538">
        <v>530</v>
      </c>
      <c r="EI538">
        <v>502</v>
      </c>
      <c r="EJ538">
        <v>296</v>
      </c>
      <c r="EK538">
        <v>265</v>
      </c>
      <c r="EL538">
        <v>172</v>
      </c>
      <c r="EM538">
        <v>125</v>
      </c>
      <c r="EN538">
        <v>61</v>
      </c>
      <c r="EO538">
        <v>71</v>
      </c>
      <c r="EP538">
        <v>2.8</v>
      </c>
      <c r="EQ538">
        <v>1.1000000000000001</v>
      </c>
      <c r="ER538">
        <v>3.9</v>
      </c>
      <c r="ES538">
        <v>2756.6</v>
      </c>
      <c r="ET538" s="11">
        <f>BC538+BJ538+Y538+DL538</f>
        <v>81</v>
      </c>
      <c r="EU538" s="6">
        <f>IF(DK538&gt;0,(BC538+BI538)/DK538,0)</f>
        <v>3.3076923076923075</v>
      </c>
      <c r="EV538" s="6">
        <f>(DP538+DQ538)/AB538*60</f>
        <v>105.44545687127311</v>
      </c>
      <c r="EW538" s="6">
        <v>33.5</v>
      </c>
      <c r="EX538">
        <v>0.49</v>
      </c>
    </row>
    <row r="539" spans="1:154">
      <c r="A539" s="5">
        <v>1200000</v>
      </c>
      <c r="B539" t="s">
        <v>1919</v>
      </c>
      <c r="C539" t="s">
        <v>753</v>
      </c>
      <c r="D539" t="s">
        <v>153</v>
      </c>
      <c r="E539" t="s">
        <v>145</v>
      </c>
      <c r="F539" t="s">
        <v>145</v>
      </c>
      <c r="G539">
        <v>75</v>
      </c>
      <c r="H539">
        <v>235</v>
      </c>
      <c r="I539">
        <v>2001</v>
      </c>
      <c r="J539">
        <v>2</v>
      </c>
      <c r="K539">
        <v>50</v>
      </c>
      <c r="L539" t="s">
        <v>154</v>
      </c>
      <c r="M539" t="s">
        <v>1920</v>
      </c>
      <c r="N539" t="s">
        <v>674</v>
      </c>
      <c r="O539" t="s">
        <v>279</v>
      </c>
      <c r="P539" t="s">
        <v>478</v>
      </c>
      <c r="Q539">
        <v>64</v>
      </c>
      <c r="R539">
        <v>3</v>
      </c>
      <c r="S539">
        <v>1</v>
      </c>
      <c r="T539">
        <v>1</v>
      </c>
      <c r="U539">
        <v>0</v>
      </c>
      <c r="V539">
        <v>4</v>
      </c>
      <c r="W539">
        <v>-7</v>
      </c>
      <c r="X539" s="6">
        <v>-1.6</v>
      </c>
      <c r="Y539">
        <v>95</v>
      </c>
      <c r="Z539">
        <v>735</v>
      </c>
      <c r="AA539">
        <v>26789</v>
      </c>
      <c r="AB539" s="6">
        <v>438.65</v>
      </c>
      <c r="AC539" s="7">
        <v>6.9833333333000001</v>
      </c>
      <c r="AD539" s="7">
        <f>AVERAGE(AA539/60/Q539,AB539/Q539,AC539)</f>
        <v>6.9378472222111114</v>
      </c>
      <c r="AE539" s="8">
        <v>0.13762086729539622</v>
      </c>
      <c r="AF539" s="8">
        <v>0.4</v>
      </c>
      <c r="AG539" s="8">
        <v>6.1349693251533742E-2</v>
      </c>
      <c r="AH539" s="9">
        <f>1-EA539/DU539</f>
        <v>0.90410958904109595</v>
      </c>
      <c r="AI539" s="10">
        <f>(AG539+AH539)*1000</f>
        <v>965.45928229262972</v>
      </c>
      <c r="AJ539" s="7">
        <f>DZ539/AB539*60</f>
        <v>1.3678331243588284</v>
      </c>
      <c r="AK539" s="7">
        <f>EA539/AB539*60</f>
        <v>2.8724495611535392</v>
      </c>
      <c r="AL539" s="8">
        <f>IF(DZ539+EA539&gt;0,DZ539/(DZ539+EA539),0)</f>
        <v>0.32258064516129031</v>
      </c>
      <c r="AM539" s="11">
        <f>DZ539-EA539</f>
        <v>-11</v>
      </c>
      <c r="AN539" s="7">
        <f>AJ539-AK539</f>
        <v>-1.5046164367947108</v>
      </c>
      <c r="AO539">
        <v>62</v>
      </c>
      <c r="AP539">
        <v>63</v>
      </c>
      <c r="AQ539">
        <v>44</v>
      </c>
      <c r="AR539">
        <v>36</v>
      </c>
      <c r="AS539">
        <v>36</v>
      </c>
      <c r="AT539">
        <v>36</v>
      </c>
      <c r="AU539" s="6">
        <v>3.14</v>
      </c>
      <c r="AV539">
        <v>11</v>
      </c>
      <c r="AW539">
        <v>3</v>
      </c>
      <c r="AX539">
        <v>7</v>
      </c>
      <c r="AY539" s="11">
        <f>AW539+AX539</f>
        <v>10</v>
      </c>
      <c r="AZ539" s="6">
        <v>33.472200000000001</v>
      </c>
      <c r="BA539" s="6">
        <v>28.43</v>
      </c>
      <c r="BB539" s="6">
        <v>35.799999999999997</v>
      </c>
      <c r="BC539">
        <v>90</v>
      </c>
      <c r="BD539">
        <v>88</v>
      </c>
      <c r="BE539">
        <v>35</v>
      </c>
      <c r="BF539" s="11">
        <f>BD539-BE539</f>
        <v>53</v>
      </c>
      <c r="BG539">
        <v>9</v>
      </c>
      <c r="BH539">
        <v>4</v>
      </c>
      <c r="BI539">
        <v>4</v>
      </c>
      <c r="BJ539">
        <v>25</v>
      </c>
      <c r="BK539">
        <v>4</v>
      </c>
      <c r="BL539">
        <v>3</v>
      </c>
      <c r="BM539">
        <v>25</v>
      </c>
      <c r="BN539" s="8">
        <f>BM539/DQ539</f>
        <v>5.8004640371229696E-2</v>
      </c>
      <c r="BO539">
        <v>13</v>
      </c>
      <c r="BP539">
        <v>13</v>
      </c>
      <c r="BQ539">
        <v>13</v>
      </c>
      <c r="BR539">
        <v>13</v>
      </c>
      <c r="BS539" s="8">
        <f>IF(BO539+BP539&gt;0,BO539/(BO539+BP539),0)</f>
        <v>0.5</v>
      </c>
      <c r="BT539" s="8">
        <f>(BQ539+BR539)/(EH539+EI539)</f>
        <v>7.2022160664819951E-2</v>
      </c>
      <c r="BU539">
        <v>0</v>
      </c>
      <c r="BV539">
        <v>0</v>
      </c>
      <c r="BW539">
        <v>3</v>
      </c>
      <c r="BX539">
        <v>5</v>
      </c>
      <c r="BY539">
        <v>10</v>
      </c>
      <c r="BZ539">
        <v>8</v>
      </c>
      <c r="CA539">
        <v>4</v>
      </c>
      <c r="CB539">
        <v>1</v>
      </c>
      <c r="CC539">
        <v>6</v>
      </c>
      <c r="CD539">
        <v>8</v>
      </c>
      <c r="CE539">
        <v>7</v>
      </c>
      <c r="CF539">
        <v>8</v>
      </c>
      <c r="CG539">
        <v>0</v>
      </c>
      <c r="CH539">
        <v>1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2</v>
      </c>
      <c r="CQ539">
        <v>0</v>
      </c>
      <c r="CR539">
        <v>0</v>
      </c>
      <c r="CS539">
        <v>1</v>
      </c>
      <c r="CT539">
        <v>0</v>
      </c>
      <c r="CU539">
        <v>0</v>
      </c>
      <c r="CV539">
        <v>0</v>
      </c>
      <c r="CW539">
        <v>9</v>
      </c>
      <c r="CX539">
        <v>6</v>
      </c>
      <c r="CY539">
        <v>0</v>
      </c>
      <c r="CZ539">
        <v>6</v>
      </c>
      <c r="DA539">
        <v>5</v>
      </c>
      <c r="DB539">
        <v>0</v>
      </c>
      <c r="DC539">
        <v>0</v>
      </c>
      <c r="DD539">
        <v>19</v>
      </c>
      <c r="DE539">
        <v>28</v>
      </c>
      <c r="DF539">
        <v>6</v>
      </c>
      <c r="DG539">
        <v>27</v>
      </c>
      <c r="DH539">
        <v>13</v>
      </c>
      <c r="DI539" s="11">
        <f>DF539-DE539</f>
        <v>-22</v>
      </c>
      <c r="DJ539" s="6">
        <v>-12.054208667199999</v>
      </c>
      <c r="DK539">
        <v>15</v>
      </c>
      <c r="DL539">
        <v>13</v>
      </c>
      <c r="DM539">
        <v>0</v>
      </c>
      <c r="DN539">
        <v>0</v>
      </c>
      <c r="DO539">
        <v>0</v>
      </c>
      <c r="DP539">
        <v>298</v>
      </c>
      <c r="DQ539">
        <v>431</v>
      </c>
      <c r="DR539">
        <v>202</v>
      </c>
      <c r="DS539">
        <v>293</v>
      </c>
      <c r="DT539">
        <v>163</v>
      </c>
      <c r="DU539">
        <v>219</v>
      </c>
      <c r="DV539" s="6">
        <v>12.31</v>
      </c>
      <c r="DW539" s="6">
        <v>19.38</v>
      </c>
      <c r="DX539">
        <v>45</v>
      </c>
      <c r="DY539">
        <v>58</v>
      </c>
      <c r="DZ539">
        <v>10</v>
      </c>
      <c r="EA539">
        <v>21</v>
      </c>
      <c r="EB539">
        <v>10</v>
      </c>
      <c r="EC539">
        <v>17</v>
      </c>
      <c r="ED539">
        <v>23</v>
      </c>
      <c r="EE539">
        <v>22</v>
      </c>
      <c r="EF539" s="11">
        <f>EB539+ED539</f>
        <v>33</v>
      </c>
      <c r="EG539" s="11">
        <f>EC539+EE539</f>
        <v>39</v>
      </c>
      <c r="EH539">
        <v>179</v>
      </c>
      <c r="EI539">
        <v>182</v>
      </c>
      <c r="EJ539">
        <v>261</v>
      </c>
      <c r="EK539">
        <v>193</v>
      </c>
      <c r="EL539">
        <v>62</v>
      </c>
      <c r="EM539">
        <v>39</v>
      </c>
      <c r="EN539">
        <v>48</v>
      </c>
      <c r="EO539">
        <v>31</v>
      </c>
      <c r="EP539">
        <v>-0.5</v>
      </c>
      <c r="EQ539">
        <v>0.1</v>
      </c>
      <c r="ER539">
        <v>-0.4</v>
      </c>
      <c r="ES539">
        <v>2748.73</v>
      </c>
      <c r="ET539" s="11">
        <f>BC539+BJ539+Y539+DL539</f>
        <v>223</v>
      </c>
      <c r="EU539" s="6">
        <f>IF(DK539&gt;0,(BC539+BI539)/DK539,0)</f>
        <v>6.2666666666666666</v>
      </c>
      <c r="EV539" s="6">
        <f>(DP539+DQ539)/AB539*60</f>
        <v>99.715034765758588</v>
      </c>
      <c r="EW539" s="6">
        <v>-0.4</v>
      </c>
      <c r="EX539">
        <v>-0.01</v>
      </c>
    </row>
    <row r="540" spans="1:154">
      <c r="A540" s="5">
        <v>950000</v>
      </c>
      <c r="B540" t="s">
        <v>1411</v>
      </c>
      <c r="C540" t="s">
        <v>1921</v>
      </c>
      <c r="D540" t="s">
        <v>538</v>
      </c>
      <c r="E540" t="s">
        <v>160</v>
      </c>
      <c r="F540" t="s">
        <v>160</v>
      </c>
      <c r="G540">
        <v>73</v>
      </c>
      <c r="H540">
        <v>183</v>
      </c>
      <c r="L540" t="s">
        <v>154</v>
      </c>
      <c r="M540" t="s">
        <v>1922</v>
      </c>
      <c r="N540" t="s">
        <v>177</v>
      </c>
      <c r="O540" t="s">
        <v>224</v>
      </c>
      <c r="P540" t="s">
        <v>318</v>
      </c>
      <c r="Q540">
        <v>51</v>
      </c>
      <c r="R540">
        <v>6</v>
      </c>
      <c r="S540">
        <v>4</v>
      </c>
      <c r="T540">
        <v>3</v>
      </c>
      <c r="U540">
        <v>1</v>
      </c>
      <c r="V540">
        <v>10</v>
      </c>
      <c r="W540">
        <v>2</v>
      </c>
      <c r="X540" s="6">
        <v>-2</v>
      </c>
      <c r="Y540">
        <v>4</v>
      </c>
      <c r="Z540">
        <v>966</v>
      </c>
      <c r="AA540">
        <v>36921</v>
      </c>
      <c r="AB540" s="6">
        <v>614.79</v>
      </c>
      <c r="AC540" s="7">
        <v>12.0666666667</v>
      </c>
      <c r="AD540" s="7">
        <f>AVERAGE(AA540/60/Q540,AB540/Q540,AC540)</f>
        <v>12.062352941187582</v>
      </c>
      <c r="AE540" s="8">
        <v>0.21761707550175213</v>
      </c>
      <c r="AF540" s="8">
        <v>0.5</v>
      </c>
      <c r="AG540" s="8">
        <v>9.2592592592592587E-2</v>
      </c>
      <c r="AH540" s="9">
        <f>1-EA540/DU540</f>
        <v>0.91530944625407162</v>
      </c>
      <c r="AI540" s="10">
        <f>(AG540+AH540)*1000</f>
        <v>1007.9020388466641</v>
      </c>
      <c r="AJ540" s="7">
        <f>DZ540/AB540*60</f>
        <v>1.9518860098570243</v>
      </c>
      <c r="AK540" s="7">
        <f>EA540/AB540*60</f>
        <v>2.5374518128141319</v>
      </c>
      <c r="AL540" s="8">
        <f>IF(DZ540+EA540&gt;0,DZ540/(DZ540+EA540),0)</f>
        <v>0.43478260869565216</v>
      </c>
      <c r="AM540" s="11">
        <f>DZ540-EA540</f>
        <v>-6</v>
      </c>
      <c r="AN540" s="7">
        <f>AJ540-AK540</f>
        <v>-0.58556580295710758</v>
      </c>
      <c r="AO540">
        <v>92</v>
      </c>
      <c r="AP540">
        <v>92</v>
      </c>
      <c r="AQ540">
        <v>67</v>
      </c>
      <c r="AR540">
        <v>47</v>
      </c>
      <c r="AS540">
        <v>47</v>
      </c>
      <c r="AT540">
        <v>47</v>
      </c>
      <c r="AU540" s="6">
        <v>4.72</v>
      </c>
      <c r="AV540">
        <v>15</v>
      </c>
      <c r="AW540">
        <v>6</v>
      </c>
      <c r="AX540">
        <v>8</v>
      </c>
      <c r="AY540" s="11">
        <f>AW540+AX540</f>
        <v>14</v>
      </c>
      <c r="AZ540" s="6">
        <v>31.5319</v>
      </c>
      <c r="BA540" s="6">
        <v>25.13</v>
      </c>
      <c r="BB540" s="6">
        <v>67.3</v>
      </c>
      <c r="BC540">
        <v>20</v>
      </c>
      <c r="BD540">
        <v>20</v>
      </c>
      <c r="BE540">
        <v>52</v>
      </c>
      <c r="BF540" s="11">
        <f>BD540-BE540</f>
        <v>-32</v>
      </c>
      <c r="BG540">
        <v>20</v>
      </c>
      <c r="BH540">
        <v>15</v>
      </c>
      <c r="BI540">
        <v>13</v>
      </c>
      <c r="BJ540">
        <v>29</v>
      </c>
      <c r="BK540">
        <v>15</v>
      </c>
      <c r="BL540">
        <v>13</v>
      </c>
      <c r="BM540">
        <v>29</v>
      </c>
      <c r="BN540" s="8">
        <f>BM540/DQ540</f>
        <v>4.715447154471545E-2</v>
      </c>
      <c r="BO540">
        <v>69</v>
      </c>
      <c r="BP540">
        <v>80</v>
      </c>
      <c r="BQ540">
        <v>69</v>
      </c>
      <c r="BR540">
        <v>80</v>
      </c>
      <c r="BS540" s="8">
        <f>IF(BO540+BP540&gt;0,BO540/(BO540+BP540),0)</f>
        <v>0.46308724832214765</v>
      </c>
      <c r="BT540" s="8">
        <f>(BQ540+BR540)/(EH540+EI540)</f>
        <v>0.23136645962732919</v>
      </c>
      <c r="BU540">
        <v>36</v>
      </c>
      <c r="BV540">
        <v>48</v>
      </c>
      <c r="BW540">
        <v>13</v>
      </c>
      <c r="BX540">
        <v>21</v>
      </c>
      <c r="BY540">
        <v>20</v>
      </c>
      <c r="BZ540">
        <v>11</v>
      </c>
      <c r="CA540">
        <v>18</v>
      </c>
      <c r="CB540">
        <v>28</v>
      </c>
      <c r="CC540">
        <v>28</v>
      </c>
      <c r="CD540">
        <v>27</v>
      </c>
      <c r="CE540">
        <v>35</v>
      </c>
      <c r="CF540">
        <v>48</v>
      </c>
      <c r="CG540">
        <v>0</v>
      </c>
      <c r="CH540">
        <v>1</v>
      </c>
      <c r="CI540">
        <v>0</v>
      </c>
      <c r="CJ540">
        <v>0</v>
      </c>
      <c r="CK540">
        <v>0</v>
      </c>
      <c r="CL540">
        <v>0</v>
      </c>
      <c r="CM540">
        <v>2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4</v>
      </c>
      <c r="CT540">
        <v>0</v>
      </c>
      <c r="CU540">
        <v>3</v>
      </c>
      <c r="CV540">
        <v>0</v>
      </c>
      <c r="CW540">
        <v>17</v>
      </c>
      <c r="CX540">
        <v>5</v>
      </c>
      <c r="CY540">
        <v>0</v>
      </c>
      <c r="CZ540">
        <v>1</v>
      </c>
      <c r="DA540">
        <v>3</v>
      </c>
      <c r="DB540">
        <v>3</v>
      </c>
      <c r="DC540">
        <v>0</v>
      </c>
      <c r="DD540">
        <v>35</v>
      </c>
      <c r="DE540">
        <v>2</v>
      </c>
      <c r="DF540">
        <v>4</v>
      </c>
      <c r="DG540">
        <v>2</v>
      </c>
      <c r="DH540">
        <v>4</v>
      </c>
      <c r="DI540" s="11">
        <f>DF540-DE540</f>
        <v>2</v>
      </c>
      <c r="DJ540" s="6">
        <v>1.8994695485999999</v>
      </c>
      <c r="DK540">
        <v>2</v>
      </c>
      <c r="DL540">
        <v>0</v>
      </c>
      <c r="DM540">
        <v>0</v>
      </c>
      <c r="DN540">
        <v>0</v>
      </c>
      <c r="DO540">
        <v>0</v>
      </c>
      <c r="DP540">
        <v>444</v>
      </c>
      <c r="DQ540">
        <v>615</v>
      </c>
      <c r="DR540">
        <v>322</v>
      </c>
      <c r="DS540">
        <v>415</v>
      </c>
      <c r="DT540">
        <v>216</v>
      </c>
      <c r="DU540">
        <v>307</v>
      </c>
      <c r="DV540" s="6">
        <v>18.62</v>
      </c>
      <c r="DW540" s="6">
        <v>27.2</v>
      </c>
      <c r="DX540">
        <v>55</v>
      </c>
      <c r="DY540">
        <v>79</v>
      </c>
      <c r="DZ540">
        <v>20</v>
      </c>
      <c r="EA540">
        <v>26</v>
      </c>
      <c r="EB540">
        <v>15</v>
      </c>
      <c r="EC540">
        <v>20</v>
      </c>
      <c r="ED540">
        <v>34</v>
      </c>
      <c r="EE540">
        <v>34</v>
      </c>
      <c r="EF540" s="11">
        <f>EB540+ED540</f>
        <v>49</v>
      </c>
      <c r="EG540" s="11">
        <f>EC540+EE540</f>
        <v>54</v>
      </c>
      <c r="EH540">
        <v>353</v>
      </c>
      <c r="EI540">
        <v>291</v>
      </c>
      <c r="EJ540">
        <v>203</v>
      </c>
      <c r="EK540">
        <v>284</v>
      </c>
      <c r="EL540">
        <v>107</v>
      </c>
      <c r="EM540">
        <v>63</v>
      </c>
      <c r="EN540">
        <v>27</v>
      </c>
      <c r="EO540">
        <v>30</v>
      </c>
      <c r="EP540">
        <v>0</v>
      </c>
      <c r="EQ540">
        <v>0.8</v>
      </c>
      <c r="ER540">
        <v>0.8</v>
      </c>
      <c r="ES540">
        <v>2210.31</v>
      </c>
      <c r="ET540" s="11">
        <f>BC540+BJ540+Y540+DL540</f>
        <v>53</v>
      </c>
      <c r="EU540" s="6">
        <f>IF(DK540&gt;0,(BC540+BI540)/DK540,0)</f>
        <v>16.5</v>
      </c>
      <c r="EV540" s="6">
        <f>(DP540+DQ540)/AB540*60</f>
        <v>103.35236422192945</v>
      </c>
      <c r="EW540" s="6">
        <v>10.7</v>
      </c>
      <c r="EX540">
        <v>0.21</v>
      </c>
    </row>
    <row r="541" spans="1:154">
      <c r="A541" s="5">
        <v>5000000</v>
      </c>
      <c r="B541" t="s">
        <v>1923</v>
      </c>
      <c r="C541" t="s">
        <v>697</v>
      </c>
      <c r="E541" t="s">
        <v>242</v>
      </c>
      <c r="F541" t="s">
        <v>242</v>
      </c>
      <c r="G541">
        <v>73</v>
      </c>
      <c r="H541">
        <v>194</v>
      </c>
      <c r="I541">
        <v>2006</v>
      </c>
      <c r="J541">
        <v>1</v>
      </c>
      <c r="K541">
        <v>10</v>
      </c>
      <c r="L541" t="s">
        <v>146</v>
      </c>
      <c r="M541" t="s">
        <v>1924</v>
      </c>
      <c r="N541" t="s">
        <v>207</v>
      </c>
      <c r="O541" t="s">
        <v>605</v>
      </c>
      <c r="P541" t="s">
        <v>218</v>
      </c>
      <c r="Q541">
        <v>82</v>
      </c>
      <c r="R541">
        <v>17</v>
      </c>
      <c r="S541">
        <v>27</v>
      </c>
      <c r="T541">
        <v>11</v>
      </c>
      <c r="U541">
        <v>16</v>
      </c>
      <c r="V541">
        <v>44</v>
      </c>
      <c r="W541">
        <v>13</v>
      </c>
      <c r="X541" s="6">
        <v>7.8</v>
      </c>
      <c r="Y541">
        <v>58</v>
      </c>
      <c r="Z541">
        <v>1863</v>
      </c>
      <c r="AA541">
        <v>84044</v>
      </c>
      <c r="AB541" s="6">
        <v>1397.81</v>
      </c>
      <c r="AC541" s="7">
        <v>17.083333333300001</v>
      </c>
      <c r="AD541" s="7">
        <f>AVERAGE(AA541/60/Q541,AB541/Q541,AC541)</f>
        <v>17.070636856357453</v>
      </c>
      <c r="AE541" s="8">
        <v>0.29446796856896079</v>
      </c>
      <c r="AF541" s="8">
        <v>0.62857142857142856</v>
      </c>
      <c r="AG541" s="8">
        <v>9.2105263157894732E-2</v>
      </c>
      <c r="AH541" s="9">
        <f>1-EA541/DU541</f>
        <v>0.90679304897314372</v>
      </c>
      <c r="AI541" s="10">
        <f>(AG541+AH541)*1000</f>
        <v>998.89831213103844</v>
      </c>
      <c r="AJ541" s="7">
        <f>DZ541/AB541*60</f>
        <v>3.0047002096136097</v>
      </c>
      <c r="AK541" s="7">
        <f>EA541/AB541*60</f>
        <v>2.5325330338171854</v>
      </c>
      <c r="AL541" s="8">
        <f>IF(DZ541+EA541&gt;0,DZ541/(DZ541+EA541),0)</f>
        <v>0.54263565891472865</v>
      </c>
      <c r="AM541" s="11">
        <f>DZ541-EA541</f>
        <v>11</v>
      </c>
      <c r="AN541" s="7">
        <f>AJ541-AK541</f>
        <v>0.47216717579642431</v>
      </c>
      <c r="AO541">
        <v>352</v>
      </c>
      <c r="AP541">
        <v>352</v>
      </c>
      <c r="AQ541">
        <v>271</v>
      </c>
      <c r="AR541">
        <v>202</v>
      </c>
      <c r="AS541">
        <v>202</v>
      </c>
      <c r="AT541">
        <v>202</v>
      </c>
      <c r="AU541" s="6">
        <v>17.88</v>
      </c>
      <c r="AV541">
        <v>56</v>
      </c>
      <c r="AW541">
        <v>13</v>
      </c>
      <c r="AX541">
        <v>27</v>
      </c>
      <c r="AY541" s="11">
        <f>AW541+AX541</f>
        <v>40</v>
      </c>
      <c r="AZ541" s="6">
        <v>32.564399999999999</v>
      </c>
      <c r="BA541" s="6">
        <v>27.81</v>
      </c>
      <c r="BB541" s="6">
        <v>198.8</v>
      </c>
      <c r="BC541">
        <v>60</v>
      </c>
      <c r="BD541">
        <v>60</v>
      </c>
      <c r="BE541">
        <v>90</v>
      </c>
      <c r="BF541" s="11">
        <f>BD541-BE541</f>
        <v>-30</v>
      </c>
      <c r="BG541">
        <v>69</v>
      </c>
      <c r="BH541">
        <v>38</v>
      </c>
      <c r="BI541">
        <v>45</v>
      </c>
      <c r="BJ541">
        <v>48</v>
      </c>
      <c r="BK541">
        <v>38</v>
      </c>
      <c r="BL541">
        <v>45</v>
      </c>
      <c r="BM541">
        <v>48</v>
      </c>
      <c r="BN541" s="8">
        <f>BM541/DQ541</f>
        <v>3.9768019884009943E-2</v>
      </c>
      <c r="BO541">
        <v>13</v>
      </c>
      <c r="BP541">
        <v>16</v>
      </c>
      <c r="BQ541">
        <v>13</v>
      </c>
      <c r="BR541">
        <v>16</v>
      </c>
      <c r="BS541" s="8">
        <f>IF(BO541+BP541&gt;0,BO541/(BO541+BP541),0)</f>
        <v>0.44827586206896552</v>
      </c>
      <c r="BT541" s="8">
        <f>(BQ541+BR541)/(EH541+EI541)</f>
        <v>1.9554956169925825E-2</v>
      </c>
      <c r="BU541">
        <v>6</v>
      </c>
      <c r="BV541">
        <v>5</v>
      </c>
      <c r="BW541">
        <v>1</v>
      </c>
      <c r="BX541">
        <v>6</v>
      </c>
      <c r="BY541">
        <v>6</v>
      </c>
      <c r="BZ541">
        <v>5</v>
      </c>
      <c r="CA541">
        <v>2</v>
      </c>
      <c r="CB541">
        <v>3</v>
      </c>
      <c r="CC541">
        <v>4</v>
      </c>
      <c r="CD541">
        <v>6</v>
      </c>
      <c r="CE541">
        <v>11</v>
      </c>
      <c r="CF541">
        <v>10</v>
      </c>
      <c r="CG541">
        <v>1</v>
      </c>
      <c r="CH541">
        <v>4</v>
      </c>
      <c r="CI541">
        <v>1</v>
      </c>
      <c r="CJ541">
        <v>0</v>
      </c>
      <c r="CK541">
        <v>0</v>
      </c>
      <c r="CL541">
        <v>0</v>
      </c>
      <c r="CM541">
        <v>2</v>
      </c>
      <c r="CN541">
        <v>1</v>
      </c>
      <c r="CO541">
        <v>0</v>
      </c>
      <c r="CP541">
        <v>0</v>
      </c>
      <c r="CQ541">
        <v>0</v>
      </c>
      <c r="CR541">
        <v>0</v>
      </c>
      <c r="CS541">
        <v>14</v>
      </c>
      <c r="CT541">
        <v>1</v>
      </c>
      <c r="CU541">
        <v>2</v>
      </c>
      <c r="CV541">
        <v>8</v>
      </c>
      <c r="CW541">
        <v>58</v>
      </c>
      <c r="CX541">
        <v>36</v>
      </c>
      <c r="CY541">
        <v>1</v>
      </c>
      <c r="CZ541">
        <v>13</v>
      </c>
      <c r="DA541">
        <v>20</v>
      </c>
      <c r="DB541">
        <v>6</v>
      </c>
      <c r="DC541">
        <v>0</v>
      </c>
      <c r="DD541">
        <v>126</v>
      </c>
      <c r="DE541">
        <v>24</v>
      </c>
      <c r="DF541">
        <v>7</v>
      </c>
      <c r="DG541">
        <v>24</v>
      </c>
      <c r="DH541">
        <v>6</v>
      </c>
      <c r="DI541" s="11">
        <f>DF541-DE541</f>
        <v>-17</v>
      </c>
      <c r="DJ541" s="6">
        <v>-13.0232522169</v>
      </c>
      <c r="DK541">
        <v>23</v>
      </c>
      <c r="DL541">
        <v>0</v>
      </c>
      <c r="DM541">
        <v>0</v>
      </c>
      <c r="DN541">
        <v>1</v>
      </c>
      <c r="DO541">
        <v>0</v>
      </c>
      <c r="DP541">
        <v>1397</v>
      </c>
      <c r="DQ541">
        <v>1207</v>
      </c>
      <c r="DR541">
        <v>1040</v>
      </c>
      <c r="DS541">
        <v>904</v>
      </c>
      <c r="DT541">
        <v>760</v>
      </c>
      <c r="DU541">
        <v>633</v>
      </c>
      <c r="DV541" s="6">
        <v>66.94</v>
      </c>
      <c r="DW541" s="6">
        <v>65.84</v>
      </c>
      <c r="DX541">
        <v>213</v>
      </c>
      <c r="DY541">
        <v>235</v>
      </c>
      <c r="DZ541">
        <v>70</v>
      </c>
      <c r="EA541">
        <v>59</v>
      </c>
      <c r="EB541">
        <v>61</v>
      </c>
      <c r="EC541">
        <v>46</v>
      </c>
      <c r="ED541">
        <v>89</v>
      </c>
      <c r="EE541">
        <v>57</v>
      </c>
      <c r="EF541" s="11">
        <f>EB541+ED541</f>
        <v>150</v>
      </c>
      <c r="EG541" s="11">
        <f>EC541+EE541</f>
        <v>103</v>
      </c>
      <c r="EH541">
        <v>698</v>
      </c>
      <c r="EI541">
        <v>785</v>
      </c>
      <c r="EJ541">
        <v>341</v>
      </c>
      <c r="EK541">
        <v>340</v>
      </c>
      <c r="EL541">
        <v>210</v>
      </c>
      <c r="EM541">
        <v>180</v>
      </c>
      <c r="EN541">
        <v>100</v>
      </c>
      <c r="EO541">
        <v>82</v>
      </c>
      <c r="EP541">
        <v>2.7</v>
      </c>
      <c r="EQ541">
        <v>2.2000000000000002</v>
      </c>
      <c r="ER541">
        <v>4.9000000000000004</v>
      </c>
      <c r="ES541">
        <v>3349.09</v>
      </c>
      <c r="ET541" s="11">
        <f>BC541+BJ541+Y541+DL541</f>
        <v>166</v>
      </c>
      <c r="EU541" s="6">
        <f>IF(DK541&gt;0,(BC541+BI541)/DK541,0)</f>
        <v>4.5652173913043477</v>
      </c>
      <c r="EV541" s="6">
        <f>(DP541+DQ541)/AB541*60</f>
        <v>111.77484779762629</v>
      </c>
      <c r="EW541" s="6">
        <v>56.1</v>
      </c>
      <c r="EX541">
        <v>0.68</v>
      </c>
    </row>
    <row r="542" spans="1:154">
      <c r="A542" s="5">
        <v>6500000</v>
      </c>
      <c r="B542" t="s">
        <v>1925</v>
      </c>
      <c r="C542" t="s">
        <v>587</v>
      </c>
      <c r="D542" t="s">
        <v>210</v>
      </c>
      <c r="E542" t="s">
        <v>145</v>
      </c>
      <c r="F542" t="s">
        <v>181</v>
      </c>
      <c r="G542">
        <v>72</v>
      </c>
      <c r="H542">
        <v>211</v>
      </c>
      <c r="I542">
        <v>2002</v>
      </c>
      <c r="J542">
        <v>1</v>
      </c>
      <c r="K542">
        <v>24</v>
      </c>
      <c r="L542" t="s">
        <v>146</v>
      </c>
      <c r="M542" t="s">
        <v>1926</v>
      </c>
      <c r="N542" t="s">
        <v>373</v>
      </c>
      <c r="O542" t="s">
        <v>187</v>
      </c>
      <c r="P542" t="s">
        <v>261</v>
      </c>
      <c r="Q542">
        <v>76</v>
      </c>
      <c r="R542">
        <v>16</v>
      </c>
      <c r="S542">
        <v>35</v>
      </c>
      <c r="T542">
        <v>20</v>
      </c>
      <c r="U542">
        <v>15</v>
      </c>
      <c r="V542">
        <v>51</v>
      </c>
      <c r="W542">
        <v>-2</v>
      </c>
      <c r="X542" s="6">
        <v>-0.1</v>
      </c>
      <c r="Y542">
        <v>53</v>
      </c>
      <c r="Z542">
        <v>2047</v>
      </c>
      <c r="AA542">
        <v>88034</v>
      </c>
      <c r="AB542" s="6">
        <v>1462.55</v>
      </c>
      <c r="AC542" s="7">
        <v>19.3</v>
      </c>
      <c r="AD542" s="7">
        <f>AVERAGE(AA542/60/Q542,AB542/Q542,AC542)</f>
        <v>19.283260233918128</v>
      </c>
      <c r="AE542" s="8">
        <v>0.32382375733421898</v>
      </c>
      <c r="AF542" s="8">
        <v>0.69863013698630139</v>
      </c>
      <c r="AG542" s="8">
        <v>0.11145038167938931</v>
      </c>
      <c r="AH542" s="9">
        <f>1-EA542/DU542</f>
        <v>0.90193164933135217</v>
      </c>
      <c r="AI542" s="10">
        <f>(AG542+AH542)*1000</f>
        <v>1013.3820310107416</v>
      </c>
      <c r="AJ542" s="7">
        <f>DZ542/AB542*60</f>
        <v>2.9947694095928346</v>
      </c>
      <c r="AK542" s="7">
        <f>EA542/AB542*60</f>
        <v>2.7075997401798233</v>
      </c>
      <c r="AL542" s="8">
        <f>IF(DZ542+EA542&gt;0,DZ542/(DZ542+EA542),0)</f>
        <v>0.52517985611510787</v>
      </c>
      <c r="AM542" s="11">
        <f>DZ542-EA542</f>
        <v>7</v>
      </c>
      <c r="AN542" s="7">
        <f>AJ542-AK542</f>
        <v>0.28716966941301125</v>
      </c>
      <c r="AO542">
        <v>228</v>
      </c>
      <c r="AP542">
        <v>228</v>
      </c>
      <c r="AQ542">
        <v>174</v>
      </c>
      <c r="AR542">
        <v>117</v>
      </c>
      <c r="AS542">
        <v>117</v>
      </c>
      <c r="AT542">
        <v>117</v>
      </c>
      <c r="AU542" s="6">
        <v>12.62</v>
      </c>
      <c r="AV542">
        <v>41</v>
      </c>
      <c r="AW542">
        <v>6</v>
      </c>
      <c r="AX542">
        <v>6</v>
      </c>
      <c r="AY542" s="11">
        <f>AW542+AX542</f>
        <v>12</v>
      </c>
      <c r="AZ542" s="6">
        <v>30.316199999999998</v>
      </c>
      <c r="BA542" s="6">
        <v>27.87</v>
      </c>
      <c r="BB542" s="6">
        <v>294.5</v>
      </c>
      <c r="BC542">
        <v>33</v>
      </c>
      <c r="BD542">
        <v>33</v>
      </c>
      <c r="BE542">
        <v>101</v>
      </c>
      <c r="BF542" s="11">
        <f>BD542-BE542</f>
        <v>-68</v>
      </c>
      <c r="BG542">
        <v>57</v>
      </c>
      <c r="BH542">
        <v>18</v>
      </c>
      <c r="BI542">
        <v>27</v>
      </c>
      <c r="BJ542">
        <v>69</v>
      </c>
      <c r="BK542">
        <v>18</v>
      </c>
      <c r="BL542">
        <v>27</v>
      </c>
      <c r="BM542">
        <v>69</v>
      </c>
      <c r="BN542" s="8">
        <f>BM542/DQ542</f>
        <v>5.3696498054474705E-2</v>
      </c>
      <c r="BO542">
        <v>101</v>
      </c>
      <c r="BP542">
        <v>146</v>
      </c>
      <c r="BQ542">
        <v>101</v>
      </c>
      <c r="BR542">
        <v>146</v>
      </c>
      <c r="BS542" s="8">
        <f>IF(BO542+BP542&gt;0,BO542/(BO542+BP542),0)</f>
        <v>0.40890688259109309</v>
      </c>
      <c r="BT542" s="8">
        <f>(BQ542+BR542)/(EH542+EI542)</f>
        <v>0.14219919401266551</v>
      </c>
      <c r="BU542">
        <v>32</v>
      </c>
      <c r="BV542">
        <v>43</v>
      </c>
      <c r="BW542">
        <v>39</v>
      </c>
      <c r="BX542">
        <v>47</v>
      </c>
      <c r="BY542">
        <v>30</v>
      </c>
      <c r="BZ542">
        <v>56</v>
      </c>
      <c r="CA542">
        <v>34</v>
      </c>
      <c r="CB542">
        <v>38</v>
      </c>
      <c r="CC542">
        <v>27</v>
      </c>
      <c r="CD542">
        <v>43</v>
      </c>
      <c r="CE542">
        <v>59</v>
      </c>
      <c r="CF542">
        <v>108</v>
      </c>
      <c r="CG542">
        <v>0</v>
      </c>
      <c r="CH542">
        <v>2</v>
      </c>
      <c r="CI542">
        <v>2</v>
      </c>
      <c r="CJ542">
        <v>4</v>
      </c>
      <c r="CK542">
        <v>0</v>
      </c>
      <c r="CL542">
        <v>0</v>
      </c>
      <c r="CM542">
        <v>0</v>
      </c>
      <c r="CN542">
        <v>0</v>
      </c>
      <c r="CO542">
        <v>3</v>
      </c>
      <c r="CP542">
        <v>2</v>
      </c>
      <c r="CQ542">
        <v>1</v>
      </c>
      <c r="CR542">
        <v>0</v>
      </c>
      <c r="CS542">
        <v>10</v>
      </c>
      <c r="CT542">
        <v>2</v>
      </c>
      <c r="CU542">
        <v>3</v>
      </c>
      <c r="CV542">
        <v>6</v>
      </c>
      <c r="CW542">
        <v>46</v>
      </c>
      <c r="CX542">
        <v>10</v>
      </c>
      <c r="CY542">
        <v>0</v>
      </c>
      <c r="CZ542">
        <v>25</v>
      </c>
      <c r="DA542">
        <v>7</v>
      </c>
      <c r="DB542">
        <v>12</v>
      </c>
      <c r="DC542">
        <v>0</v>
      </c>
      <c r="DD542">
        <v>63</v>
      </c>
      <c r="DE542">
        <v>21</v>
      </c>
      <c r="DF542">
        <v>24</v>
      </c>
      <c r="DG542">
        <v>19</v>
      </c>
      <c r="DH542">
        <v>16</v>
      </c>
      <c r="DI542" s="11">
        <f>DF542-DE542</f>
        <v>3</v>
      </c>
      <c r="DJ542" s="6">
        <v>-2.4532342067999999</v>
      </c>
      <c r="DK542">
        <v>19</v>
      </c>
      <c r="DL542">
        <v>1</v>
      </c>
      <c r="DM542">
        <v>0</v>
      </c>
      <c r="DN542">
        <v>1</v>
      </c>
      <c r="DO542">
        <v>0</v>
      </c>
      <c r="DP542">
        <v>1238</v>
      </c>
      <c r="DQ542">
        <v>1285</v>
      </c>
      <c r="DR542">
        <v>926</v>
      </c>
      <c r="DS542">
        <v>931</v>
      </c>
      <c r="DT542">
        <v>655</v>
      </c>
      <c r="DU542">
        <v>673</v>
      </c>
      <c r="DV542" s="6">
        <v>61.57</v>
      </c>
      <c r="DW542" s="6">
        <v>56.38</v>
      </c>
      <c r="DX542">
        <v>206</v>
      </c>
      <c r="DY542">
        <v>182</v>
      </c>
      <c r="DZ542">
        <v>73</v>
      </c>
      <c r="EA542">
        <v>66</v>
      </c>
      <c r="EB542">
        <v>41</v>
      </c>
      <c r="EC542">
        <v>43</v>
      </c>
      <c r="ED542">
        <v>33</v>
      </c>
      <c r="EE542">
        <v>48</v>
      </c>
      <c r="EF542" s="11">
        <f>EB542+ED542</f>
        <v>74</v>
      </c>
      <c r="EG542" s="11">
        <f>EC542+EE542</f>
        <v>91</v>
      </c>
      <c r="EH542">
        <v>871</v>
      </c>
      <c r="EI542">
        <v>866</v>
      </c>
      <c r="EJ542">
        <v>300</v>
      </c>
      <c r="EK542">
        <v>448</v>
      </c>
      <c r="EL542">
        <v>122</v>
      </c>
      <c r="EM542">
        <v>134</v>
      </c>
      <c r="EN542">
        <v>92</v>
      </c>
      <c r="EO542">
        <v>74</v>
      </c>
      <c r="EP542">
        <v>3.3</v>
      </c>
      <c r="EQ542">
        <v>1.6</v>
      </c>
      <c r="ER542">
        <v>5</v>
      </c>
      <c r="ES542">
        <v>3053.95</v>
      </c>
      <c r="ET542" s="11">
        <f>BC542+BJ542+Y542+DL542</f>
        <v>156</v>
      </c>
      <c r="EU542" s="6">
        <f>IF(DK542&gt;0,(BC542+BI542)/DK542,0)</f>
        <v>3.1578947368421053</v>
      </c>
      <c r="EV542" s="6">
        <f>(DP542+DQ542)/AB542*60</f>
        <v>103.50415370414687</v>
      </c>
      <c r="EW542" s="6">
        <v>42.3</v>
      </c>
      <c r="EX542">
        <v>0.56000000000000005</v>
      </c>
    </row>
    <row r="543" spans="1:154">
      <c r="A543" s="5">
        <v>900000</v>
      </c>
      <c r="B543" t="s">
        <v>1927</v>
      </c>
      <c r="C543" t="s">
        <v>209</v>
      </c>
      <c r="D543" t="s">
        <v>210</v>
      </c>
      <c r="E543" t="s">
        <v>145</v>
      </c>
      <c r="F543" t="s">
        <v>145</v>
      </c>
      <c r="G543">
        <v>76</v>
      </c>
      <c r="H543">
        <v>220</v>
      </c>
      <c r="I543">
        <v>2011</v>
      </c>
      <c r="J543">
        <v>2</v>
      </c>
      <c r="K543">
        <v>46</v>
      </c>
      <c r="L543" t="s">
        <v>146</v>
      </c>
      <c r="M543" t="s">
        <v>1928</v>
      </c>
      <c r="N543" t="s">
        <v>1178</v>
      </c>
      <c r="O543" t="s">
        <v>149</v>
      </c>
      <c r="P543" t="s">
        <v>261</v>
      </c>
      <c r="Q543">
        <v>69</v>
      </c>
      <c r="R543">
        <v>3</v>
      </c>
      <c r="S543">
        <v>12</v>
      </c>
      <c r="T543">
        <v>5</v>
      </c>
      <c r="U543">
        <v>7</v>
      </c>
      <c r="V543">
        <v>15</v>
      </c>
      <c r="W543">
        <v>11</v>
      </c>
      <c r="X543" s="6">
        <v>-4</v>
      </c>
      <c r="Y543">
        <v>60</v>
      </c>
      <c r="Z543">
        <v>1777</v>
      </c>
      <c r="AA543">
        <v>73562</v>
      </c>
      <c r="AB543" s="6">
        <v>1224.69</v>
      </c>
      <c r="AC543" s="7">
        <v>17.766666666700001</v>
      </c>
      <c r="AD543" s="7">
        <f>AVERAGE(AA543/60/Q543,AB543/Q543,AC543)</f>
        <v>17.761465378433012</v>
      </c>
      <c r="AE543" s="8">
        <v>0.32365385377713762</v>
      </c>
      <c r="AF543" s="8">
        <v>0.34090909090909088</v>
      </c>
      <c r="AG543" s="8">
        <v>8.1632653061224483E-2</v>
      </c>
      <c r="AH543" s="9">
        <f>1-EA543/DU543</f>
        <v>0.93583724569640059</v>
      </c>
      <c r="AI543" s="10">
        <f>(AG543+AH543)*1000</f>
        <v>1017.4698987576252</v>
      </c>
      <c r="AJ543" s="7">
        <f>DZ543/AB543*60</f>
        <v>2.1556475516253091</v>
      </c>
      <c r="AK543" s="7">
        <f>EA543/AB543*60</f>
        <v>2.0086715821963108</v>
      </c>
      <c r="AL543" s="8">
        <f>IF(DZ543+EA543&gt;0,DZ543/(DZ543+EA543),0)</f>
        <v>0.51764705882352946</v>
      </c>
      <c r="AM543" s="11">
        <f>DZ543-EA543</f>
        <v>3</v>
      </c>
      <c r="AN543" s="7">
        <f>AJ543-AK543</f>
        <v>0.14697596942899827</v>
      </c>
      <c r="AO543">
        <v>171</v>
      </c>
      <c r="AP543">
        <v>171</v>
      </c>
      <c r="AQ543">
        <v>117</v>
      </c>
      <c r="AR543">
        <v>81</v>
      </c>
      <c r="AS543">
        <v>81</v>
      </c>
      <c r="AT543">
        <v>81</v>
      </c>
      <c r="AU543" s="6">
        <v>3.35</v>
      </c>
      <c r="AV543">
        <v>3</v>
      </c>
      <c r="AW543">
        <v>5</v>
      </c>
      <c r="AX543">
        <v>3</v>
      </c>
      <c r="AY543" s="11">
        <f>AW543+AX543</f>
        <v>8</v>
      </c>
      <c r="AZ543" s="6">
        <v>55.185200000000002</v>
      </c>
      <c r="BA543" s="6">
        <v>46.9</v>
      </c>
      <c r="BB543" s="6">
        <v>127.4</v>
      </c>
      <c r="BC543">
        <v>122</v>
      </c>
      <c r="BD543">
        <v>122</v>
      </c>
      <c r="BE543">
        <v>67</v>
      </c>
      <c r="BF543" s="11">
        <f>BD543-BE543</f>
        <v>55</v>
      </c>
      <c r="BG543">
        <v>36</v>
      </c>
      <c r="BH543">
        <v>26</v>
      </c>
      <c r="BI543">
        <v>7</v>
      </c>
      <c r="BJ543">
        <v>95</v>
      </c>
      <c r="BK543">
        <v>26</v>
      </c>
      <c r="BL543">
        <v>7</v>
      </c>
      <c r="BM543">
        <v>95</v>
      </c>
      <c r="BN543" s="8">
        <f>BM543/DQ543</f>
        <v>7.780507780507781E-2</v>
      </c>
      <c r="BO543">
        <v>0</v>
      </c>
      <c r="BP543">
        <v>0</v>
      </c>
      <c r="BQ543">
        <v>0</v>
      </c>
      <c r="BR543">
        <v>0</v>
      </c>
      <c r="BS543" s="8">
        <f>IF(BO543+BP543&gt;0,BO543/(BO543+BP543),0)</f>
        <v>0</v>
      </c>
      <c r="BT543" s="8">
        <f>(BQ543+BR543)/(EH543+EI543)</f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1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1</v>
      </c>
      <c r="CP543">
        <v>0</v>
      </c>
      <c r="CQ543">
        <v>0</v>
      </c>
      <c r="CR543">
        <v>0</v>
      </c>
      <c r="CS543">
        <v>2</v>
      </c>
      <c r="CT543">
        <v>0</v>
      </c>
      <c r="CU543">
        <v>1</v>
      </c>
      <c r="CV543">
        <v>3</v>
      </c>
      <c r="CW543">
        <v>32</v>
      </c>
      <c r="CX543">
        <v>0</v>
      </c>
      <c r="CY543">
        <v>0</v>
      </c>
      <c r="CZ543">
        <v>28</v>
      </c>
      <c r="DA543">
        <v>9</v>
      </c>
      <c r="DB543">
        <v>0</v>
      </c>
      <c r="DC543">
        <v>0</v>
      </c>
      <c r="DD543">
        <v>44</v>
      </c>
      <c r="DE543">
        <v>24</v>
      </c>
      <c r="DF543">
        <v>5</v>
      </c>
      <c r="DG543">
        <v>24</v>
      </c>
      <c r="DH543">
        <v>2</v>
      </c>
      <c r="DI543" s="11">
        <f>DF543-DE543</f>
        <v>-19</v>
      </c>
      <c r="DJ543" s="6">
        <v>-12.669050950000001</v>
      </c>
      <c r="DK543">
        <v>20</v>
      </c>
      <c r="DL543">
        <v>4</v>
      </c>
      <c r="DM543">
        <v>0</v>
      </c>
      <c r="DN543">
        <v>0</v>
      </c>
      <c r="DO543">
        <v>0</v>
      </c>
      <c r="DP543">
        <v>993</v>
      </c>
      <c r="DQ543">
        <v>1221</v>
      </c>
      <c r="DR543">
        <v>732</v>
      </c>
      <c r="DS543">
        <v>906</v>
      </c>
      <c r="DT543">
        <v>539</v>
      </c>
      <c r="DU543">
        <v>639</v>
      </c>
      <c r="DV543" s="6">
        <v>41.27</v>
      </c>
      <c r="DW543" s="6">
        <v>56.58</v>
      </c>
      <c r="DX543">
        <v>122</v>
      </c>
      <c r="DY543">
        <v>192</v>
      </c>
      <c r="DZ543">
        <v>44</v>
      </c>
      <c r="EA543">
        <v>41</v>
      </c>
      <c r="EB543">
        <v>30</v>
      </c>
      <c r="EC543">
        <v>49</v>
      </c>
      <c r="ED543">
        <v>44</v>
      </c>
      <c r="EE543">
        <v>41</v>
      </c>
      <c r="EF543" s="11">
        <f>EB543+ED543</f>
        <v>74</v>
      </c>
      <c r="EG543" s="11">
        <f>EC543+EE543</f>
        <v>90</v>
      </c>
      <c r="EH543">
        <v>588</v>
      </c>
      <c r="EI543">
        <v>609</v>
      </c>
      <c r="EJ543">
        <v>509</v>
      </c>
      <c r="EK543">
        <v>457</v>
      </c>
      <c r="EL543">
        <v>116</v>
      </c>
      <c r="EM543">
        <v>132</v>
      </c>
      <c r="EN543">
        <v>91</v>
      </c>
      <c r="EO543">
        <v>56</v>
      </c>
      <c r="EP543">
        <v>0.5</v>
      </c>
      <c r="EQ543">
        <v>3.7</v>
      </c>
      <c r="ER543">
        <v>4.2</v>
      </c>
      <c r="ES543">
        <v>2559.2600000000002</v>
      </c>
      <c r="ET543" s="11">
        <f>BC543+BJ543+Y543+DL543</f>
        <v>281</v>
      </c>
      <c r="EU543" s="6">
        <f>IF(DK543&gt;0,(BC543+BI543)/DK543,0)</f>
        <v>6.45</v>
      </c>
      <c r="EV543" s="6">
        <f>(DP543+DQ543)/AB543*60</f>
        <v>108.46826543860078</v>
      </c>
      <c r="EW543" s="6">
        <v>14.6</v>
      </c>
      <c r="EX543">
        <v>0.21</v>
      </c>
    </row>
    <row r="544" spans="1:154">
      <c r="A544" s="5">
        <v>12000000</v>
      </c>
      <c r="B544" t="s">
        <v>1929</v>
      </c>
      <c r="C544" t="s">
        <v>1930</v>
      </c>
      <c r="D544" t="s">
        <v>252</v>
      </c>
      <c r="E544" t="s">
        <v>145</v>
      </c>
      <c r="F544" t="s">
        <v>145</v>
      </c>
      <c r="G544">
        <v>76</v>
      </c>
      <c r="H544">
        <v>232</v>
      </c>
      <c r="I544">
        <v>2003</v>
      </c>
      <c r="J544">
        <v>2</v>
      </c>
      <c r="K544">
        <v>49</v>
      </c>
      <c r="L544" t="s">
        <v>154</v>
      </c>
      <c r="M544" t="s">
        <v>1561</v>
      </c>
      <c r="N544" t="s">
        <v>1931</v>
      </c>
      <c r="O544" t="s">
        <v>149</v>
      </c>
      <c r="P544" t="s">
        <v>318</v>
      </c>
      <c r="Q544">
        <v>78</v>
      </c>
      <c r="R544">
        <v>17</v>
      </c>
      <c r="S544">
        <v>25</v>
      </c>
      <c r="T544">
        <v>9</v>
      </c>
      <c r="U544">
        <v>16</v>
      </c>
      <c r="V544">
        <v>42</v>
      </c>
      <c r="W544">
        <v>20</v>
      </c>
      <c r="X544" s="6">
        <v>6.5</v>
      </c>
      <c r="Y544">
        <v>38</v>
      </c>
      <c r="Z544">
        <v>2218</v>
      </c>
      <c r="AA544">
        <v>117286</v>
      </c>
      <c r="AB544" s="6">
        <v>1939.39</v>
      </c>
      <c r="AC544" s="7">
        <v>25.066666666700002</v>
      </c>
      <c r="AD544" s="7">
        <f>AVERAGE(AA544/60/Q544,AB544/Q544,AC544)</f>
        <v>24.99725071226182</v>
      </c>
      <c r="AE544" s="8">
        <v>0.41273715909211828</v>
      </c>
      <c r="AF544" s="8">
        <v>0.48837209302325579</v>
      </c>
      <c r="AG544" s="8">
        <v>9.1392136025504778E-2</v>
      </c>
      <c r="AH544" s="9">
        <f>1-EA544/DU544</f>
        <v>0.93318729463307781</v>
      </c>
      <c r="AI544" s="10">
        <f>(AG544+AH544)*1000</f>
        <v>1024.5794306585826</v>
      </c>
      <c r="AJ544" s="7">
        <f>DZ544/AB544*60</f>
        <v>2.6606304044055085</v>
      </c>
      <c r="AK544" s="7">
        <f>EA544/AB544*60</f>
        <v>1.8871913333573955</v>
      </c>
      <c r="AL544" s="8">
        <f>IF(DZ544+EA544&gt;0,DZ544/(DZ544+EA544),0)</f>
        <v>0.58503401360544216</v>
      </c>
      <c r="AM544" s="11">
        <f>DZ544-EA544</f>
        <v>25</v>
      </c>
      <c r="AN544" s="7">
        <f>AJ544-AK544</f>
        <v>0.77343907104811294</v>
      </c>
      <c r="AO544">
        <v>425</v>
      </c>
      <c r="AP544">
        <v>411</v>
      </c>
      <c r="AQ544">
        <v>284</v>
      </c>
      <c r="AR544">
        <v>183</v>
      </c>
      <c r="AS544">
        <v>183</v>
      </c>
      <c r="AT544">
        <v>183</v>
      </c>
      <c r="AU544" s="6">
        <v>8.39</v>
      </c>
      <c r="AV544">
        <v>3</v>
      </c>
      <c r="AW544">
        <v>5</v>
      </c>
      <c r="AX544">
        <v>27</v>
      </c>
      <c r="AY544" s="11">
        <f>AW544+AX544</f>
        <v>32</v>
      </c>
      <c r="AZ544" s="6">
        <v>57.584699999999998</v>
      </c>
      <c r="BA544" s="6">
        <v>51.01</v>
      </c>
      <c r="BB544" s="6">
        <v>138.9</v>
      </c>
      <c r="BC544">
        <v>140</v>
      </c>
      <c r="BD544">
        <v>140</v>
      </c>
      <c r="BE544">
        <v>94</v>
      </c>
      <c r="BF544" s="11">
        <f>BD544-BE544</f>
        <v>46</v>
      </c>
      <c r="BG544">
        <v>101</v>
      </c>
      <c r="BH544">
        <v>80</v>
      </c>
      <c r="BI544">
        <v>11</v>
      </c>
      <c r="BJ544">
        <v>157</v>
      </c>
      <c r="BK544">
        <v>80</v>
      </c>
      <c r="BL544">
        <v>11</v>
      </c>
      <c r="BM544">
        <v>157</v>
      </c>
      <c r="BN544" s="8">
        <f>BM544/DQ544</f>
        <v>8.8851160158460674E-2</v>
      </c>
      <c r="BO544">
        <v>0</v>
      </c>
      <c r="BP544">
        <v>0</v>
      </c>
      <c r="BQ544">
        <v>0</v>
      </c>
      <c r="BR544">
        <v>0</v>
      </c>
      <c r="BS544" s="8">
        <f>IF(BO544+BP544&gt;0,BO544/(BO544+BP544),0)</f>
        <v>0</v>
      </c>
      <c r="BT544" s="8">
        <f>(BQ544+BR544)/(EH544+EI544)</f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5</v>
      </c>
      <c r="CI544">
        <v>4</v>
      </c>
      <c r="CJ544">
        <v>0</v>
      </c>
      <c r="CK544">
        <v>0</v>
      </c>
      <c r="CL544">
        <v>0</v>
      </c>
      <c r="CM544">
        <v>0</v>
      </c>
      <c r="CN544">
        <v>1</v>
      </c>
      <c r="CO544">
        <v>12</v>
      </c>
      <c r="CP544">
        <v>2</v>
      </c>
      <c r="CQ544">
        <v>0</v>
      </c>
      <c r="CR544">
        <v>0</v>
      </c>
      <c r="CS544">
        <v>2</v>
      </c>
      <c r="CT544">
        <v>0</v>
      </c>
      <c r="CU544">
        <v>5</v>
      </c>
      <c r="CV544">
        <v>9</v>
      </c>
      <c r="CW544">
        <v>87</v>
      </c>
      <c r="CX544">
        <v>1</v>
      </c>
      <c r="CY544">
        <v>1</v>
      </c>
      <c r="CZ544">
        <v>89</v>
      </c>
      <c r="DA544">
        <v>21</v>
      </c>
      <c r="DB544">
        <v>0</v>
      </c>
      <c r="DC544">
        <v>0</v>
      </c>
      <c r="DD544">
        <v>71</v>
      </c>
      <c r="DE544">
        <v>19</v>
      </c>
      <c r="DF544">
        <v>6</v>
      </c>
      <c r="DG544">
        <v>17</v>
      </c>
      <c r="DH544">
        <v>5</v>
      </c>
      <c r="DI544" s="11">
        <f>DF544-DE544</f>
        <v>-13</v>
      </c>
      <c r="DJ544" s="6">
        <v>1.09816091</v>
      </c>
      <c r="DK544">
        <v>19</v>
      </c>
      <c r="DL544">
        <v>0</v>
      </c>
      <c r="DM544">
        <v>0</v>
      </c>
      <c r="DN544">
        <v>0</v>
      </c>
      <c r="DO544">
        <v>0</v>
      </c>
      <c r="DP544">
        <v>1799</v>
      </c>
      <c r="DQ544">
        <v>1767</v>
      </c>
      <c r="DR544">
        <v>1318</v>
      </c>
      <c r="DS544">
        <v>1241</v>
      </c>
      <c r="DT544">
        <v>941</v>
      </c>
      <c r="DU544">
        <v>913</v>
      </c>
      <c r="DV544" s="6">
        <v>83.4</v>
      </c>
      <c r="DW544" s="6">
        <v>79.099999999999994</v>
      </c>
      <c r="DX544">
        <v>274</v>
      </c>
      <c r="DY544">
        <v>266</v>
      </c>
      <c r="DZ544">
        <v>86</v>
      </c>
      <c r="EA544">
        <v>61</v>
      </c>
      <c r="EB544">
        <v>79</v>
      </c>
      <c r="EC544">
        <v>55</v>
      </c>
      <c r="ED544">
        <v>118</v>
      </c>
      <c r="EE544">
        <v>98</v>
      </c>
      <c r="EF544" s="11">
        <f>EB544+ED544</f>
        <v>197</v>
      </c>
      <c r="EG544" s="11">
        <f>EC544+EE544</f>
        <v>153</v>
      </c>
      <c r="EH544">
        <v>1085</v>
      </c>
      <c r="EI544">
        <v>1120</v>
      </c>
      <c r="EJ544">
        <v>686</v>
      </c>
      <c r="EK544">
        <v>797</v>
      </c>
      <c r="EL544">
        <v>366</v>
      </c>
      <c r="EM544">
        <v>179</v>
      </c>
      <c r="EN544">
        <v>122</v>
      </c>
      <c r="EO544">
        <v>115</v>
      </c>
      <c r="EP544">
        <v>4.0999999999999996</v>
      </c>
      <c r="EQ544">
        <v>6</v>
      </c>
      <c r="ER544">
        <v>10.1</v>
      </c>
      <c r="ES544">
        <v>2759.46</v>
      </c>
      <c r="ET544" s="11">
        <f>BC544+BJ544+Y544+DL544</f>
        <v>335</v>
      </c>
      <c r="EU544" s="6">
        <f>IF(DK544&gt;0,(BC544+BI544)/DK544,0)</f>
        <v>7.9473684210526319</v>
      </c>
      <c r="EV544" s="6">
        <f>(DP544+DQ544)/AB544*60</f>
        <v>110.32334909430284</v>
      </c>
      <c r="EW544" s="6">
        <v>53.9</v>
      </c>
      <c r="EX544">
        <v>0.69</v>
      </c>
    </row>
    <row r="545" spans="1:154">
      <c r="A545" s="5">
        <v>925000</v>
      </c>
      <c r="B545" t="s">
        <v>1932</v>
      </c>
      <c r="C545" t="s">
        <v>1933</v>
      </c>
      <c r="E545" t="s">
        <v>409</v>
      </c>
      <c r="F545" t="s">
        <v>409</v>
      </c>
      <c r="G545">
        <v>76</v>
      </c>
      <c r="H545">
        <v>211</v>
      </c>
      <c r="I545">
        <v>2015</v>
      </c>
      <c r="J545">
        <v>1</v>
      </c>
      <c r="K545">
        <v>10</v>
      </c>
      <c r="L545" t="s">
        <v>146</v>
      </c>
      <c r="M545" t="s">
        <v>1934</v>
      </c>
      <c r="N545" t="s">
        <v>981</v>
      </c>
      <c r="O545" t="s">
        <v>163</v>
      </c>
      <c r="P545" t="s">
        <v>285</v>
      </c>
      <c r="Q545">
        <v>75</v>
      </c>
      <c r="R545">
        <v>20</v>
      </c>
      <c r="S545">
        <v>18</v>
      </c>
      <c r="T545">
        <v>10</v>
      </c>
      <c r="U545">
        <v>8</v>
      </c>
      <c r="V545">
        <v>38</v>
      </c>
      <c r="W545">
        <v>-25</v>
      </c>
      <c r="X545" s="6">
        <v>-7.2</v>
      </c>
      <c r="Y545">
        <v>22</v>
      </c>
      <c r="Z545">
        <v>1667</v>
      </c>
      <c r="AA545">
        <v>81262</v>
      </c>
      <c r="AB545" s="6">
        <v>1346.96</v>
      </c>
      <c r="AC545" s="7">
        <v>18.0333333333</v>
      </c>
      <c r="AD545" s="7">
        <f>AVERAGE(AA545/60/Q545,AB545/Q545,AC545)</f>
        <v>18.017007407396296</v>
      </c>
      <c r="AE545" s="8">
        <v>0.32098753663942042</v>
      </c>
      <c r="AF545" s="8">
        <v>0.56716417910447758</v>
      </c>
      <c r="AG545" s="8">
        <v>8.611825192802057E-2</v>
      </c>
      <c r="AH545" s="9">
        <f>1-EA545/DU545</f>
        <v>0.90144927536231889</v>
      </c>
      <c r="AI545" s="10">
        <f>(AG545+AH545)*1000</f>
        <v>987.56752729033951</v>
      </c>
      <c r="AJ545" s="7">
        <f>DZ545/AB545*60</f>
        <v>2.9844984260854068</v>
      </c>
      <c r="AK545" s="7">
        <f>EA545/AB545*60</f>
        <v>3.0290431787135477</v>
      </c>
      <c r="AL545" s="8">
        <f>IF(DZ545+EA545&gt;0,DZ545/(DZ545+EA545),0)</f>
        <v>0.49629629629629629</v>
      </c>
      <c r="AM545" s="11">
        <f>DZ545-EA545</f>
        <v>-1</v>
      </c>
      <c r="AN545" s="7">
        <f>AJ545-AK545</f>
        <v>-4.4544752628140838E-2</v>
      </c>
      <c r="AO545">
        <v>243</v>
      </c>
      <c r="AP545">
        <v>242</v>
      </c>
      <c r="AQ545">
        <v>191</v>
      </c>
      <c r="AR545">
        <v>133</v>
      </c>
      <c r="AS545">
        <v>133</v>
      </c>
      <c r="AT545">
        <v>133</v>
      </c>
      <c r="AU545" s="6">
        <v>14.22</v>
      </c>
      <c r="AV545">
        <v>52</v>
      </c>
      <c r="AW545">
        <v>9</v>
      </c>
      <c r="AX545">
        <v>13</v>
      </c>
      <c r="AY545" s="11">
        <f>AW545+AX545</f>
        <v>22</v>
      </c>
      <c r="AZ545" s="6">
        <v>25.3383</v>
      </c>
      <c r="BA545" s="6">
        <v>26.02</v>
      </c>
      <c r="BB545" s="6">
        <v>172.1</v>
      </c>
      <c r="BC545">
        <v>29</v>
      </c>
      <c r="BD545">
        <v>29</v>
      </c>
      <c r="BE545">
        <v>73</v>
      </c>
      <c r="BF545" s="11">
        <f>BD545-BE545</f>
        <v>-44</v>
      </c>
      <c r="BG545">
        <v>58</v>
      </c>
      <c r="BH545">
        <v>32</v>
      </c>
      <c r="BI545">
        <v>49</v>
      </c>
      <c r="BJ545">
        <v>33</v>
      </c>
      <c r="BK545">
        <v>32</v>
      </c>
      <c r="BL545">
        <v>49</v>
      </c>
      <c r="BM545">
        <v>33</v>
      </c>
      <c r="BN545" s="8">
        <f>BM545/DQ545</f>
        <v>2.7895181741335588E-2</v>
      </c>
      <c r="BO545">
        <v>29</v>
      </c>
      <c r="BP545">
        <v>21</v>
      </c>
      <c r="BQ545">
        <v>29</v>
      </c>
      <c r="BR545">
        <v>21</v>
      </c>
      <c r="BS545" s="8">
        <f>IF(BO545+BP545&gt;0,BO545/(BO545+BP545),0)</f>
        <v>0.57999999999999996</v>
      </c>
      <c r="BT545" s="8">
        <f>(BQ545+BR545)/(EH545+EI545)</f>
        <v>3.4770514603616132E-2</v>
      </c>
      <c r="BU545">
        <v>2</v>
      </c>
      <c r="BV545">
        <v>1</v>
      </c>
      <c r="BW545">
        <v>1</v>
      </c>
      <c r="BX545">
        <v>2</v>
      </c>
      <c r="BY545">
        <v>26</v>
      </c>
      <c r="BZ545">
        <v>18</v>
      </c>
      <c r="CA545">
        <v>11</v>
      </c>
      <c r="CB545">
        <v>3</v>
      </c>
      <c r="CC545">
        <v>9</v>
      </c>
      <c r="CD545">
        <v>10</v>
      </c>
      <c r="CE545">
        <v>18</v>
      </c>
      <c r="CF545">
        <v>10</v>
      </c>
      <c r="CG545">
        <v>1</v>
      </c>
      <c r="CH545">
        <v>5</v>
      </c>
      <c r="CI545">
        <v>2</v>
      </c>
      <c r="CJ545">
        <v>0</v>
      </c>
      <c r="CK545">
        <v>0</v>
      </c>
      <c r="CL545">
        <v>1</v>
      </c>
      <c r="CM545">
        <v>0</v>
      </c>
      <c r="CN545">
        <v>0</v>
      </c>
      <c r="CO545">
        <v>4</v>
      </c>
      <c r="CP545">
        <v>3</v>
      </c>
      <c r="CQ545">
        <v>2</v>
      </c>
      <c r="CR545">
        <v>0</v>
      </c>
      <c r="CS545">
        <v>11</v>
      </c>
      <c r="CT545">
        <v>0</v>
      </c>
      <c r="CU545">
        <v>2</v>
      </c>
      <c r="CV545">
        <v>3</v>
      </c>
      <c r="CW545">
        <v>53</v>
      </c>
      <c r="CX545">
        <v>19</v>
      </c>
      <c r="CY545">
        <v>2</v>
      </c>
      <c r="CZ545">
        <v>14</v>
      </c>
      <c r="DA545">
        <v>18</v>
      </c>
      <c r="DB545">
        <v>7</v>
      </c>
      <c r="DC545">
        <v>6</v>
      </c>
      <c r="DD545">
        <v>67</v>
      </c>
      <c r="DE545">
        <v>11</v>
      </c>
      <c r="DF545">
        <v>19</v>
      </c>
      <c r="DG545">
        <v>10</v>
      </c>
      <c r="DH545">
        <v>20</v>
      </c>
      <c r="DI545" s="11">
        <f>DF545-DE545</f>
        <v>8</v>
      </c>
      <c r="DJ545" s="6">
        <v>10.431447626200001</v>
      </c>
      <c r="DK545">
        <v>11</v>
      </c>
      <c r="DL545">
        <v>0</v>
      </c>
      <c r="DM545">
        <v>0</v>
      </c>
      <c r="DN545">
        <v>0</v>
      </c>
      <c r="DO545">
        <v>0</v>
      </c>
      <c r="DP545">
        <v>1433</v>
      </c>
      <c r="DQ545">
        <v>1183</v>
      </c>
      <c r="DR545">
        <v>1070</v>
      </c>
      <c r="DS545">
        <v>924</v>
      </c>
      <c r="DT545">
        <v>778</v>
      </c>
      <c r="DU545">
        <v>690</v>
      </c>
      <c r="DV545" s="6">
        <v>66.39</v>
      </c>
      <c r="DW545" s="6">
        <v>57.36</v>
      </c>
      <c r="DX545">
        <v>207</v>
      </c>
      <c r="DY545">
        <v>188</v>
      </c>
      <c r="DZ545">
        <v>67</v>
      </c>
      <c r="EA545">
        <v>68</v>
      </c>
      <c r="EB545">
        <v>43</v>
      </c>
      <c r="EC545">
        <v>47</v>
      </c>
      <c r="ED545">
        <v>48</v>
      </c>
      <c r="EE545">
        <v>55</v>
      </c>
      <c r="EF545" s="11">
        <f>EB545+ED545</f>
        <v>91</v>
      </c>
      <c r="EG545" s="11">
        <f>EC545+EE545</f>
        <v>102</v>
      </c>
      <c r="EH545">
        <v>778</v>
      </c>
      <c r="EI545">
        <v>660</v>
      </c>
      <c r="EJ545">
        <v>304</v>
      </c>
      <c r="EK545">
        <v>299</v>
      </c>
      <c r="EL545">
        <v>161</v>
      </c>
      <c r="EM545">
        <v>173</v>
      </c>
      <c r="EN545">
        <v>63</v>
      </c>
      <c r="EO545">
        <v>73</v>
      </c>
      <c r="EP545">
        <v>2.8</v>
      </c>
      <c r="EQ545">
        <v>0.8</v>
      </c>
      <c r="ER545">
        <v>3.6</v>
      </c>
      <c r="ES545">
        <v>2849.34</v>
      </c>
      <c r="ET545" s="11">
        <f>BC545+BJ545+Y545+DL545</f>
        <v>84</v>
      </c>
      <c r="EU545" s="6">
        <f>IF(DK545&gt;0,(BC545+BI545)/DK545,0)</f>
        <v>7.0909090909090908</v>
      </c>
      <c r="EV545" s="6">
        <f>(DP545+DQ545)/AB545*60</f>
        <v>116.52907287521529</v>
      </c>
      <c r="EW545" s="6">
        <v>33.5</v>
      </c>
      <c r="EX545">
        <v>0.45</v>
      </c>
    </row>
    <row r="546" spans="1:154">
      <c r="A546" s="5">
        <v>925000</v>
      </c>
      <c r="B546" t="s">
        <v>1935</v>
      </c>
      <c r="C546" t="s">
        <v>1296</v>
      </c>
      <c r="E546" t="s">
        <v>181</v>
      </c>
      <c r="F546" t="s">
        <v>181</v>
      </c>
      <c r="G546">
        <v>74</v>
      </c>
      <c r="H546">
        <v>197</v>
      </c>
      <c r="I546">
        <v>2015</v>
      </c>
      <c r="J546">
        <v>1</v>
      </c>
      <c r="K546">
        <v>20</v>
      </c>
      <c r="L546" t="s">
        <v>146</v>
      </c>
      <c r="M546" t="s">
        <v>1936</v>
      </c>
      <c r="N546" t="s">
        <v>1178</v>
      </c>
      <c r="O546" t="s">
        <v>888</v>
      </c>
      <c r="P546" t="s">
        <v>411</v>
      </c>
      <c r="Q546">
        <v>15</v>
      </c>
      <c r="R546">
        <v>3</v>
      </c>
      <c r="S546">
        <v>4</v>
      </c>
      <c r="T546">
        <v>2</v>
      </c>
      <c r="U546">
        <v>2</v>
      </c>
      <c r="V546">
        <v>7</v>
      </c>
      <c r="W546">
        <v>1</v>
      </c>
      <c r="X546" s="6">
        <v>-1.4</v>
      </c>
      <c r="Y546">
        <v>4</v>
      </c>
      <c r="Z546">
        <v>244</v>
      </c>
      <c r="AA546">
        <v>9551</v>
      </c>
      <c r="AB546" s="6">
        <v>159.16999999999999</v>
      </c>
      <c r="AC546" s="7">
        <v>10.6166666667</v>
      </c>
      <c r="AD546" s="7">
        <f>AVERAGE(AA546/60/Q546,AB546/Q546,AC546)</f>
        <v>10.613407407418519</v>
      </c>
      <c r="AE546" s="8">
        <v>0.2001584467191469</v>
      </c>
      <c r="AF546" s="8">
        <v>1</v>
      </c>
      <c r="AG546" s="8">
        <v>0.109375</v>
      </c>
      <c r="AH546" s="9">
        <f>1-EA546/DU546</f>
        <v>0.94059405940594054</v>
      </c>
      <c r="AI546" s="10">
        <f>(AG546+AH546)*1000</f>
        <v>1049.9690594059405</v>
      </c>
      <c r="AJ546" s="7">
        <f>DZ546/AB546*60</f>
        <v>2.638688195011623</v>
      </c>
      <c r="AK546" s="7">
        <f>EA546/AB546*60</f>
        <v>2.261732738581391</v>
      </c>
      <c r="AL546" s="8">
        <f>IF(DZ546+EA546&gt;0,DZ546/(DZ546+EA546),0)</f>
        <v>0.53846153846153844</v>
      </c>
      <c r="AM546" s="11">
        <f>DZ546-EA546</f>
        <v>1</v>
      </c>
      <c r="AN546" s="7">
        <f>AJ546-AK546</f>
        <v>0.37695545643023198</v>
      </c>
      <c r="AO546">
        <v>25</v>
      </c>
      <c r="AP546">
        <v>25</v>
      </c>
      <c r="AQ546">
        <v>22</v>
      </c>
      <c r="AR546">
        <v>15</v>
      </c>
      <c r="AS546">
        <v>15</v>
      </c>
      <c r="AT546">
        <v>15</v>
      </c>
      <c r="AU546" s="6">
        <v>1.18</v>
      </c>
      <c r="AV546">
        <v>3</v>
      </c>
      <c r="AW546">
        <v>1</v>
      </c>
      <c r="AX546">
        <v>1</v>
      </c>
      <c r="AY546" s="11">
        <f>AW546+AX546</f>
        <v>2</v>
      </c>
      <c r="AZ546" s="6">
        <v>31.2</v>
      </c>
      <c r="BA546" s="6">
        <v>27.78</v>
      </c>
      <c r="BB546" s="6">
        <v>33.700000000000003</v>
      </c>
      <c r="BC546">
        <v>23</v>
      </c>
      <c r="BD546">
        <v>23</v>
      </c>
      <c r="BE546">
        <v>15</v>
      </c>
      <c r="BF546" s="11">
        <f>BD546-BE546</f>
        <v>8</v>
      </c>
      <c r="BG546">
        <v>7</v>
      </c>
      <c r="BH546">
        <v>3</v>
      </c>
      <c r="BI546">
        <v>3</v>
      </c>
      <c r="BJ546">
        <v>8</v>
      </c>
      <c r="BK546">
        <v>3</v>
      </c>
      <c r="BL546">
        <v>3</v>
      </c>
      <c r="BM546">
        <v>8</v>
      </c>
      <c r="BN546" s="8">
        <f>BM546/DQ546</f>
        <v>4.7337278106508875E-2</v>
      </c>
      <c r="BO546">
        <v>45</v>
      </c>
      <c r="BP546">
        <v>64</v>
      </c>
      <c r="BQ546">
        <v>45</v>
      </c>
      <c r="BR546">
        <v>64</v>
      </c>
      <c r="BS546" s="8">
        <f>IF(BO546+BP546&gt;0,BO546/(BO546+BP546),0)</f>
        <v>0.41284403669724773</v>
      </c>
      <c r="BT546" s="8">
        <f>(BQ546+BR546)/(EH546+EI546)</f>
        <v>0.68553459119496851</v>
      </c>
      <c r="BU546">
        <v>8</v>
      </c>
      <c r="BV546">
        <v>19</v>
      </c>
      <c r="BW546">
        <v>18</v>
      </c>
      <c r="BX546">
        <v>24</v>
      </c>
      <c r="BY546">
        <v>19</v>
      </c>
      <c r="BZ546">
        <v>21</v>
      </c>
      <c r="CA546">
        <v>17</v>
      </c>
      <c r="CB546">
        <v>26</v>
      </c>
      <c r="CC546">
        <v>17</v>
      </c>
      <c r="CD546">
        <v>20</v>
      </c>
      <c r="CE546">
        <v>25</v>
      </c>
      <c r="CF546">
        <v>28</v>
      </c>
      <c r="CG546">
        <v>0</v>
      </c>
      <c r="CH546">
        <v>2</v>
      </c>
      <c r="CI546">
        <v>1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1</v>
      </c>
      <c r="CQ546">
        <v>0</v>
      </c>
      <c r="CR546">
        <v>0</v>
      </c>
      <c r="CS546">
        <v>2</v>
      </c>
      <c r="CT546">
        <v>0</v>
      </c>
      <c r="CU546">
        <v>0</v>
      </c>
      <c r="CV546">
        <v>1</v>
      </c>
      <c r="CW546">
        <v>6</v>
      </c>
      <c r="CX546">
        <v>3</v>
      </c>
      <c r="CY546">
        <v>0</v>
      </c>
      <c r="CZ546">
        <v>1</v>
      </c>
      <c r="DA546">
        <v>4</v>
      </c>
      <c r="DB546">
        <v>0</v>
      </c>
      <c r="DC546">
        <v>1</v>
      </c>
      <c r="DD546">
        <v>6</v>
      </c>
      <c r="DE546">
        <v>2</v>
      </c>
      <c r="DF546">
        <v>1</v>
      </c>
      <c r="DG546">
        <v>2</v>
      </c>
      <c r="DH546">
        <v>1</v>
      </c>
      <c r="DI546" s="11">
        <f>DF546-DE546</f>
        <v>-1</v>
      </c>
      <c r="DJ546" s="6">
        <v>2.1090773000000001E-3</v>
      </c>
      <c r="DK546">
        <v>2</v>
      </c>
      <c r="DL546">
        <v>0</v>
      </c>
      <c r="DM546">
        <v>0</v>
      </c>
      <c r="DN546">
        <v>0</v>
      </c>
      <c r="DO546">
        <v>0</v>
      </c>
      <c r="DP546">
        <v>119</v>
      </c>
      <c r="DQ546">
        <v>169</v>
      </c>
      <c r="DR546">
        <v>94</v>
      </c>
      <c r="DS546">
        <v>132</v>
      </c>
      <c r="DT546">
        <v>64</v>
      </c>
      <c r="DU546">
        <v>101</v>
      </c>
      <c r="DV546" s="6">
        <v>3.97</v>
      </c>
      <c r="DW546" s="6">
        <v>6.28</v>
      </c>
      <c r="DX546">
        <v>10</v>
      </c>
      <c r="DY546">
        <v>17</v>
      </c>
      <c r="DZ546">
        <v>7</v>
      </c>
      <c r="EA546">
        <v>6</v>
      </c>
      <c r="EB546">
        <v>1</v>
      </c>
      <c r="EC546">
        <v>3</v>
      </c>
      <c r="ED546">
        <v>7</v>
      </c>
      <c r="EE546">
        <v>4</v>
      </c>
      <c r="EF546" s="11">
        <f>EB546+ED546</f>
        <v>8</v>
      </c>
      <c r="EG546" s="11">
        <f>EC546+EE546</f>
        <v>7</v>
      </c>
      <c r="EH546">
        <v>72</v>
      </c>
      <c r="EI546">
        <v>87</v>
      </c>
      <c r="EJ546">
        <v>69</v>
      </c>
      <c r="EK546">
        <v>77</v>
      </c>
      <c r="EL546">
        <v>11</v>
      </c>
      <c r="EM546">
        <v>15</v>
      </c>
      <c r="EN546">
        <v>8</v>
      </c>
      <c r="EO546">
        <v>8</v>
      </c>
      <c r="EP546">
        <v>0.7</v>
      </c>
      <c r="EQ546">
        <v>0.2</v>
      </c>
      <c r="ER546">
        <v>0.8</v>
      </c>
      <c r="ES546">
        <v>636.04999999999995</v>
      </c>
      <c r="ET546" s="11">
        <f>BC546+BJ546+Y546+DL546</f>
        <v>35</v>
      </c>
      <c r="EU546" s="6">
        <f>IF(DK546&gt;0,(BC546+BI546)/DK546,0)</f>
        <v>13</v>
      </c>
      <c r="EV546" s="6">
        <f>(DP546+DQ546)/AB546*60</f>
        <v>108.56317145190678</v>
      </c>
      <c r="EW546" s="6">
        <v>3.8</v>
      </c>
      <c r="EX546">
        <v>0.25</v>
      </c>
    </row>
    <row r="547" spans="1:154">
      <c r="A547" s="5">
        <v>874125</v>
      </c>
      <c r="B547" t="s">
        <v>1937</v>
      </c>
      <c r="C547" t="s">
        <v>170</v>
      </c>
      <c r="D547" t="s">
        <v>153</v>
      </c>
      <c r="E547" t="s">
        <v>145</v>
      </c>
      <c r="F547" t="s">
        <v>145</v>
      </c>
      <c r="G547">
        <v>72</v>
      </c>
      <c r="H547">
        <v>180</v>
      </c>
      <c r="L547" t="s">
        <v>146</v>
      </c>
      <c r="M547" t="s">
        <v>1938</v>
      </c>
      <c r="N547" t="s">
        <v>209</v>
      </c>
      <c r="O547" t="s">
        <v>370</v>
      </c>
      <c r="P547" t="s">
        <v>478</v>
      </c>
      <c r="Q547">
        <v>51</v>
      </c>
      <c r="R547">
        <v>2</v>
      </c>
      <c r="S547">
        <v>2</v>
      </c>
      <c r="T547">
        <v>0</v>
      </c>
      <c r="U547">
        <v>2</v>
      </c>
      <c r="V547">
        <v>4</v>
      </c>
      <c r="W547">
        <v>-6</v>
      </c>
      <c r="X547" s="6">
        <v>-4.2</v>
      </c>
      <c r="Y547">
        <v>26</v>
      </c>
      <c r="Z547">
        <v>877</v>
      </c>
      <c r="AA547">
        <v>32672</v>
      </c>
      <c r="AB547" s="6">
        <v>534.66999999999996</v>
      </c>
      <c r="AC547" s="7">
        <v>10.6833333333</v>
      </c>
      <c r="AD547" s="7">
        <f>AVERAGE(AA547/60/Q547,AB547/Q547,AC547)</f>
        <v>10.614727668834204</v>
      </c>
      <c r="AE547" s="8">
        <v>0.19853034004916195</v>
      </c>
      <c r="AF547" s="8">
        <v>0.5</v>
      </c>
      <c r="AG547" s="8">
        <v>5.0632911392405063E-2</v>
      </c>
      <c r="AH547" s="9">
        <f>1-EA547/DU547</f>
        <v>0.91578947368421049</v>
      </c>
      <c r="AI547" s="10">
        <f>(AG547+AH547)*1000</f>
        <v>966.42238507661557</v>
      </c>
      <c r="AJ547" s="7">
        <f>DZ547/AB547*60</f>
        <v>0.89775001402734411</v>
      </c>
      <c r="AK547" s="7">
        <f>EA547/AB547*60</f>
        <v>2.6932500420820324</v>
      </c>
      <c r="AL547" s="8">
        <f>IF(DZ547+EA547&gt;0,DZ547/(DZ547+EA547),0)</f>
        <v>0.25</v>
      </c>
      <c r="AM547" s="11">
        <f>DZ547-EA547</f>
        <v>-16</v>
      </c>
      <c r="AN547" s="7">
        <f>AJ547-AK547</f>
        <v>-1.7955000280546884</v>
      </c>
      <c r="AO547">
        <v>79</v>
      </c>
      <c r="AP547">
        <v>82</v>
      </c>
      <c r="AQ547">
        <v>65</v>
      </c>
      <c r="AR547">
        <v>51</v>
      </c>
      <c r="AS547">
        <v>54</v>
      </c>
      <c r="AT547">
        <v>54</v>
      </c>
      <c r="AU547" s="6">
        <v>3.87</v>
      </c>
      <c r="AV547">
        <v>13</v>
      </c>
      <c r="AW547">
        <v>4</v>
      </c>
      <c r="AX547">
        <v>7</v>
      </c>
      <c r="AY547" s="11">
        <f>AW547+AX547</f>
        <v>11</v>
      </c>
      <c r="AZ547" s="6">
        <v>31.2407</v>
      </c>
      <c r="BA547" s="6">
        <v>29.9</v>
      </c>
      <c r="BB547" s="6">
        <v>0</v>
      </c>
      <c r="BC547">
        <v>128</v>
      </c>
      <c r="BD547">
        <v>127</v>
      </c>
      <c r="BE547">
        <v>67</v>
      </c>
      <c r="BF547" s="11">
        <f>BD547-BE547</f>
        <v>60</v>
      </c>
      <c r="BG547">
        <v>14</v>
      </c>
      <c r="BH547">
        <v>9</v>
      </c>
      <c r="BI547">
        <v>19</v>
      </c>
      <c r="BJ547">
        <v>31</v>
      </c>
      <c r="BK547">
        <v>9</v>
      </c>
      <c r="BL547">
        <v>19</v>
      </c>
      <c r="BM547">
        <v>31</v>
      </c>
      <c r="BN547" s="8">
        <f>BM547/DQ547</f>
        <v>5.4673721340388004E-2</v>
      </c>
      <c r="BO547">
        <v>1</v>
      </c>
      <c r="BP547">
        <v>0</v>
      </c>
      <c r="BQ547">
        <v>1</v>
      </c>
      <c r="BR547">
        <v>0</v>
      </c>
      <c r="BS547" s="8">
        <f>IF(BO547+BP547&gt;0,BO547/(BO547+BP547),0)</f>
        <v>1</v>
      </c>
      <c r="BT547" s="8">
        <f>(BQ547+BR547)/(EH547+EI547)</f>
        <v>1.9193857965451055E-3</v>
      </c>
      <c r="BU547">
        <v>0</v>
      </c>
      <c r="BV547">
        <v>0</v>
      </c>
      <c r="BW547">
        <v>1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1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1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2</v>
      </c>
      <c r="CT547">
        <v>0</v>
      </c>
      <c r="CU547">
        <v>0</v>
      </c>
      <c r="CV547">
        <v>0</v>
      </c>
      <c r="CW547">
        <v>14</v>
      </c>
      <c r="CX547">
        <v>5</v>
      </c>
      <c r="CY547">
        <v>3</v>
      </c>
      <c r="CZ547">
        <v>0</v>
      </c>
      <c r="DA547">
        <v>6</v>
      </c>
      <c r="DB547">
        <v>1</v>
      </c>
      <c r="DC547">
        <v>2</v>
      </c>
      <c r="DD547">
        <v>37</v>
      </c>
      <c r="DE547">
        <v>6</v>
      </c>
      <c r="DF547">
        <v>14</v>
      </c>
      <c r="DG547">
        <v>5</v>
      </c>
      <c r="DH547">
        <v>12</v>
      </c>
      <c r="DI547" s="11">
        <f>DF547-DE547</f>
        <v>8</v>
      </c>
      <c r="DJ547" s="6">
        <v>5.8777696425999997</v>
      </c>
      <c r="DK547">
        <v>3</v>
      </c>
      <c r="DL547">
        <v>2</v>
      </c>
      <c r="DM547">
        <v>0</v>
      </c>
      <c r="DN547">
        <v>0</v>
      </c>
      <c r="DO547">
        <v>1</v>
      </c>
      <c r="DP547">
        <v>310</v>
      </c>
      <c r="DQ547">
        <v>567</v>
      </c>
      <c r="DR547">
        <v>219</v>
      </c>
      <c r="DS547">
        <v>404</v>
      </c>
      <c r="DT547">
        <v>158</v>
      </c>
      <c r="DU547">
        <v>285</v>
      </c>
      <c r="DV547" s="6">
        <v>13</v>
      </c>
      <c r="DW547" s="6">
        <v>27.88</v>
      </c>
      <c r="DX547">
        <v>42</v>
      </c>
      <c r="DY547">
        <v>101</v>
      </c>
      <c r="DZ547">
        <v>8</v>
      </c>
      <c r="EA547">
        <v>24</v>
      </c>
      <c r="EB547">
        <v>15</v>
      </c>
      <c r="EC547">
        <v>21</v>
      </c>
      <c r="ED547">
        <v>27</v>
      </c>
      <c r="EE547">
        <v>25</v>
      </c>
      <c r="EF547" s="11">
        <f>EB547+ED547</f>
        <v>42</v>
      </c>
      <c r="EG547" s="11">
        <f>EC547+EE547</f>
        <v>46</v>
      </c>
      <c r="EH547">
        <v>233</v>
      </c>
      <c r="EI547">
        <v>288</v>
      </c>
      <c r="EJ547">
        <v>312</v>
      </c>
      <c r="EK547">
        <v>224</v>
      </c>
      <c r="EL547">
        <v>81</v>
      </c>
      <c r="EM547">
        <v>63</v>
      </c>
      <c r="EN547">
        <v>29</v>
      </c>
      <c r="EO547">
        <v>36</v>
      </c>
      <c r="EP547">
        <v>-0.9</v>
      </c>
      <c r="EQ547">
        <v>0.2</v>
      </c>
      <c r="ER547">
        <v>-0.60000000000000009</v>
      </c>
      <c r="ES547">
        <v>2158.4699999999998</v>
      </c>
      <c r="ET547" s="11">
        <f>BC547+BJ547+Y547+DL547</f>
        <v>187</v>
      </c>
      <c r="EU547" s="6">
        <f>IF(DK547&gt;0,(BC547+BI547)/DK547,0)</f>
        <v>49</v>
      </c>
      <c r="EV547" s="6">
        <f>(DP547+DQ547)/AB547*60</f>
        <v>98.415845287747601</v>
      </c>
      <c r="EW547" s="6">
        <v>2.9</v>
      </c>
      <c r="EX547">
        <v>0.06</v>
      </c>
    </row>
    <row r="548" spans="1:154">
      <c r="A548" s="5">
        <v>5000000</v>
      </c>
      <c r="B548" t="s">
        <v>1939</v>
      </c>
      <c r="C548" t="s">
        <v>1940</v>
      </c>
      <c r="E548" t="s">
        <v>409</v>
      </c>
      <c r="F548" t="s">
        <v>409</v>
      </c>
      <c r="G548">
        <v>72</v>
      </c>
      <c r="H548">
        <v>196</v>
      </c>
      <c r="I548">
        <v>2002</v>
      </c>
      <c r="J548">
        <v>3</v>
      </c>
      <c r="K548">
        <v>95</v>
      </c>
      <c r="L548" t="s">
        <v>146</v>
      </c>
      <c r="M548" t="s">
        <v>1941</v>
      </c>
      <c r="N548" t="s">
        <v>1942</v>
      </c>
      <c r="O548" t="s">
        <v>303</v>
      </c>
      <c r="P548" t="s">
        <v>1943</v>
      </c>
      <c r="Q548">
        <v>79</v>
      </c>
      <c r="R548">
        <v>12</v>
      </c>
      <c r="S548">
        <v>30</v>
      </c>
      <c r="T548">
        <v>21</v>
      </c>
      <c r="U548">
        <v>9</v>
      </c>
      <c r="V548">
        <v>42</v>
      </c>
      <c r="W548">
        <v>-1</v>
      </c>
      <c r="X548" s="6">
        <v>-4.0999999999999996</v>
      </c>
      <c r="Y548">
        <v>26</v>
      </c>
      <c r="Z548">
        <v>1773</v>
      </c>
      <c r="AA548">
        <v>82505</v>
      </c>
      <c r="AB548" s="6">
        <v>1374.54</v>
      </c>
      <c r="AC548" s="7">
        <v>17.399999999999999</v>
      </c>
      <c r="AD548" s="7">
        <f>AVERAGE(AA548/60/Q548,AB548/Q548,AC548)</f>
        <v>17.401786216596342</v>
      </c>
      <c r="AE548" s="8">
        <v>0.29842249925098019</v>
      </c>
      <c r="AF548" s="8">
        <v>0.65625</v>
      </c>
      <c r="AG548" s="8">
        <v>9.4256259204712811E-2</v>
      </c>
      <c r="AH548" s="9">
        <f>1-EA548/DU548</f>
        <v>0.90409026798307479</v>
      </c>
      <c r="AI548" s="10">
        <f>(AG548+AH548)*1000</f>
        <v>998.34652718778761</v>
      </c>
      <c r="AJ548" s="7">
        <f>DZ548/AB548*60</f>
        <v>2.7936618796106334</v>
      </c>
      <c r="AK548" s="7">
        <f>EA548/AB548*60</f>
        <v>2.9682657470862983</v>
      </c>
      <c r="AL548" s="8">
        <f>IF(DZ548+EA548&gt;0,DZ548/(DZ548+EA548),0)</f>
        <v>0.48484848484848486</v>
      </c>
      <c r="AM548" s="11">
        <f>DZ548-EA548</f>
        <v>-4</v>
      </c>
      <c r="AN548" s="7">
        <f>AJ548-AK548</f>
        <v>-0.17460386747566492</v>
      </c>
      <c r="AO548">
        <v>147</v>
      </c>
      <c r="AP548">
        <v>147</v>
      </c>
      <c r="AQ548">
        <v>128</v>
      </c>
      <c r="AR548">
        <v>97</v>
      </c>
      <c r="AS548">
        <v>97</v>
      </c>
      <c r="AT548">
        <v>97</v>
      </c>
      <c r="AU548" s="6">
        <v>9.85</v>
      </c>
      <c r="AV548">
        <v>33</v>
      </c>
      <c r="AW548">
        <v>9</v>
      </c>
      <c r="AX548">
        <v>8</v>
      </c>
      <c r="AY548" s="11">
        <f>AW548+AX548</f>
        <v>17</v>
      </c>
      <c r="AZ548" s="6">
        <v>27.3093</v>
      </c>
      <c r="BA548" s="6">
        <v>24.39</v>
      </c>
      <c r="BB548" s="6">
        <v>400.9</v>
      </c>
      <c r="BC548">
        <v>26</v>
      </c>
      <c r="BD548">
        <v>26</v>
      </c>
      <c r="BE548">
        <v>83</v>
      </c>
      <c r="BF548" s="11">
        <f>BD548-BE548</f>
        <v>-57</v>
      </c>
      <c r="BG548">
        <v>31</v>
      </c>
      <c r="BH548">
        <v>39</v>
      </c>
      <c r="BI548">
        <v>30</v>
      </c>
      <c r="BJ548">
        <v>39</v>
      </c>
      <c r="BK548">
        <v>39</v>
      </c>
      <c r="BL548">
        <v>30</v>
      </c>
      <c r="BM548">
        <v>39</v>
      </c>
      <c r="BN548" s="8">
        <f>BM548/DQ548</f>
        <v>3.0830039525691699E-2</v>
      </c>
      <c r="BO548">
        <v>556</v>
      </c>
      <c r="BP548">
        <v>606</v>
      </c>
      <c r="BQ548">
        <v>556</v>
      </c>
      <c r="BR548">
        <v>606</v>
      </c>
      <c r="BS548" s="8">
        <f>IF(BO548+BP548&gt;0,BO548/(BO548+BP548),0)</f>
        <v>0.47848537005163511</v>
      </c>
      <c r="BT548" s="8">
        <f>(BQ548+BR548)/(EH548+EI548)</f>
        <v>0.82881597717546363</v>
      </c>
      <c r="BU548">
        <v>201</v>
      </c>
      <c r="BV548">
        <v>245</v>
      </c>
      <c r="BW548">
        <v>194</v>
      </c>
      <c r="BX548">
        <v>221</v>
      </c>
      <c r="BY548">
        <v>161</v>
      </c>
      <c r="BZ548">
        <v>140</v>
      </c>
      <c r="CA548">
        <v>172</v>
      </c>
      <c r="CB548">
        <v>187</v>
      </c>
      <c r="CC548">
        <v>187</v>
      </c>
      <c r="CD548">
        <v>188</v>
      </c>
      <c r="CE548">
        <v>322</v>
      </c>
      <c r="CF548">
        <v>368</v>
      </c>
      <c r="CG548">
        <v>0</v>
      </c>
      <c r="CH548">
        <v>2</v>
      </c>
      <c r="CI548">
        <v>1</v>
      </c>
      <c r="CJ548">
        <v>2</v>
      </c>
      <c r="CK548">
        <v>0</v>
      </c>
      <c r="CL548">
        <v>0</v>
      </c>
      <c r="CM548">
        <v>2</v>
      </c>
      <c r="CN548">
        <v>0</v>
      </c>
      <c r="CO548">
        <v>0</v>
      </c>
      <c r="CP548">
        <v>0</v>
      </c>
      <c r="CQ548">
        <v>3</v>
      </c>
      <c r="CR548">
        <v>0</v>
      </c>
      <c r="CS548">
        <v>7</v>
      </c>
      <c r="CT548">
        <v>0</v>
      </c>
      <c r="CU548">
        <v>2</v>
      </c>
      <c r="CV548">
        <v>6</v>
      </c>
      <c r="CW548">
        <v>23</v>
      </c>
      <c r="CX548">
        <v>13</v>
      </c>
      <c r="CY548">
        <v>1</v>
      </c>
      <c r="CZ548">
        <v>5</v>
      </c>
      <c r="DA548">
        <v>10</v>
      </c>
      <c r="DB548">
        <v>11</v>
      </c>
      <c r="DC548">
        <v>1</v>
      </c>
      <c r="DD548">
        <v>56</v>
      </c>
      <c r="DE548">
        <v>13</v>
      </c>
      <c r="DF548">
        <v>11</v>
      </c>
      <c r="DG548">
        <v>13</v>
      </c>
      <c r="DH548">
        <v>10</v>
      </c>
      <c r="DI548" s="11">
        <f>DF548-DE548</f>
        <v>-2</v>
      </c>
      <c r="DJ548" s="6">
        <v>0.66482476200000007</v>
      </c>
      <c r="DK548">
        <v>13</v>
      </c>
      <c r="DL548">
        <v>0</v>
      </c>
      <c r="DM548">
        <v>0</v>
      </c>
      <c r="DN548">
        <v>0</v>
      </c>
      <c r="DO548">
        <v>0</v>
      </c>
      <c r="DP548">
        <v>1213</v>
      </c>
      <c r="DQ548">
        <v>1265</v>
      </c>
      <c r="DR548">
        <v>929</v>
      </c>
      <c r="DS548">
        <v>958</v>
      </c>
      <c r="DT548">
        <v>679</v>
      </c>
      <c r="DU548">
        <v>709</v>
      </c>
      <c r="DV548" s="6">
        <v>58.88</v>
      </c>
      <c r="DW548" s="6">
        <v>62.05</v>
      </c>
      <c r="DX548">
        <v>181</v>
      </c>
      <c r="DY548">
        <v>212</v>
      </c>
      <c r="DZ548">
        <v>64</v>
      </c>
      <c r="EA548">
        <v>68</v>
      </c>
      <c r="EB548">
        <v>47</v>
      </c>
      <c r="EC548">
        <v>44</v>
      </c>
      <c r="ED548">
        <v>51</v>
      </c>
      <c r="EE548">
        <v>70</v>
      </c>
      <c r="EF548" s="11">
        <f>EB548+ED548</f>
        <v>98</v>
      </c>
      <c r="EG548" s="11">
        <f>EC548+EE548</f>
        <v>114</v>
      </c>
      <c r="EH548">
        <v>676</v>
      </c>
      <c r="EI548">
        <v>726</v>
      </c>
      <c r="EJ548">
        <v>393</v>
      </c>
      <c r="EK548">
        <v>485</v>
      </c>
      <c r="EL548">
        <v>217</v>
      </c>
      <c r="EM548">
        <v>121</v>
      </c>
      <c r="EN548">
        <v>84</v>
      </c>
      <c r="EO548">
        <v>84</v>
      </c>
      <c r="EP548">
        <v>2.1</v>
      </c>
      <c r="EQ548">
        <v>1.6</v>
      </c>
      <c r="ER548">
        <v>3.7</v>
      </c>
      <c r="ES548">
        <v>3231.48</v>
      </c>
      <c r="ET548" s="11">
        <f>BC548+BJ548+Y548+DL548</f>
        <v>91</v>
      </c>
      <c r="EU548" s="6">
        <f>IF(DK548&gt;0,(BC548+BI548)/DK548,0)</f>
        <v>4.3076923076923075</v>
      </c>
      <c r="EV548" s="6">
        <f>(DP548+DQ548)/AB548*60</f>
        <v>108.16709590117422</v>
      </c>
      <c r="EW548" s="6">
        <v>32.9</v>
      </c>
      <c r="EX548">
        <v>0.42</v>
      </c>
    </row>
    <row r="549" spans="1:154">
      <c r="A549" s="5">
        <v>1500000</v>
      </c>
      <c r="B549" t="s">
        <v>1944</v>
      </c>
      <c r="C549" t="s">
        <v>1945</v>
      </c>
      <c r="E549" t="s">
        <v>181</v>
      </c>
      <c r="F549" t="s">
        <v>181</v>
      </c>
      <c r="G549">
        <v>75</v>
      </c>
      <c r="H549">
        <v>209</v>
      </c>
      <c r="I549">
        <v>2006</v>
      </c>
      <c r="J549">
        <v>6</v>
      </c>
      <c r="K549">
        <v>161</v>
      </c>
      <c r="L549" t="s">
        <v>146</v>
      </c>
      <c r="M549" t="s">
        <v>1946</v>
      </c>
      <c r="N549" t="s">
        <v>1947</v>
      </c>
      <c r="O549" t="s">
        <v>289</v>
      </c>
      <c r="P549" t="s">
        <v>1948</v>
      </c>
      <c r="Q549">
        <v>75</v>
      </c>
      <c r="R549">
        <v>11</v>
      </c>
      <c r="S549">
        <v>5</v>
      </c>
      <c r="T549">
        <v>5</v>
      </c>
      <c r="U549">
        <v>0</v>
      </c>
      <c r="V549">
        <v>16</v>
      </c>
      <c r="W549">
        <v>-9</v>
      </c>
      <c r="X549" s="6">
        <v>-1.1000000000000001</v>
      </c>
      <c r="Y549">
        <v>41</v>
      </c>
      <c r="Z549">
        <v>1366</v>
      </c>
      <c r="AA549">
        <v>54903</v>
      </c>
      <c r="AB549" s="6">
        <v>913.62</v>
      </c>
      <c r="AC549" s="7">
        <v>12.2</v>
      </c>
      <c r="AD549" s="7">
        <f>AVERAGE(AA549/60/Q549,AB549/Q549,AC549)</f>
        <v>12.19408888888889</v>
      </c>
      <c r="AE549" s="8">
        <v>0.21734744855477578</v>
      </c>
      <c r="AF549" s="8">
        <v>0.69565217391304346</v>
      </c>
      <c r="AG549" s="8">
        <v>6.0209424083769635E-2</v>
      </c>
      <c r="AH549" s="9">
        <f>1-EA549/DU549</f>
        <v>0.91460674157303368</v>
      </c>
      <c r="AI549" s="10">
        <f>(AG549+AH549)*1000</f>
        <v>974.81616565680326</v>
      </c>
      <c r="AJ549" s="7">
        <f>DZ549/AB549*60</f>
        <v>1.5104748144742892</v>
      </c>
      <c r="AK549" s="7">
        <f>EA549/AB549*60</f>
        <v>2.495567084783608</v>
      </c>
      <c r="AL549" s="8">
        <f>IF(DZ549+EA549&gt;0,DZ549/(DZ549+EA549),0)</f>
        <v>0.37704918032786883</v>
      </c>
      <c r="AM549" s="11">
        <f>DZ549-EA549</f>
        <v>-15</v>
      </c>
      <c r="AN549" s="7">
        <f>AJ549-AK549</f>
        <v>-0.98509227030931878</v>
      </c>
      <c r="AO549">
        <v>181</v>
      </c>
      <c r="AP549">
        <v>181</v>
      </c>
      <c r="AQ549">
        <v>142</v>
      </c>
      <c r="AR549">
        <v>101</v>
      </c>
      <c r="AS549">
        <v>101</v>
      </c>
      <c r="AT549">
        <v>101</v>
      </c>
      <c r="AU549" s="6">
        <v>9.8000000000000007</v>
      </c>
      <c r="AV549">
        <v>38</v>
      </c>
      <c r="AW549">
        <v>9</v>
      </c>
      <c r="AX549">
        <v>11</v>
      </c>
      <c r="AY549" s="11">
        <f>AW549+AX549</f>
        <v>20</v>
      </c>
      <c r="AZ549" s="6">
        <v>30.990100000000002</v>
      </c>
      <c r="BA549" s="6">
        <v>28.62</v>
      </c>
      <c r="BB549" s="6">
        <v>127.8</v>
      </c>
      <c r="BC549">
        <v>141</v>
      </c>
      <c r="BD549">
        <v>141</v>
      </c>
      <c r="BE549">
        <v>112</v>
      </c>
      <c r="BF549" s="11">
        <f>BD549-BE549</f>
        <v>29</v>
      </c>
      <c r="BG549">
        <v>41</v>
      </c>
      <c r="BH549">
        <v>27</v>
      </c>
      <c r="BI549">
        <v>37</v>
      </c>
      <c r="BJ549">
        <v>28</v>
      </c>
      <c r="BK549">
        <v>27</v>
      </c>
      <c r="BL549">
        <v>37</v>
      </c>
      <c r="BM549">
        <v>28</v>
      </c>
      <c r="BN549" s="8">
        <f>BM549/DQ549</f>
        <v>3.2902467685076382E-2</v>
      </c>
      <c r="BO549">
        <v>0</v>
      </c>
      <c r="BP549">
        <v>3</v>
      </c>
      <c r="BQ549">
        <v>0</v>
      </c>
      <c r="BR549">
        <v>3</v>
      </c>
      <c r="BS549" s="8">
        <f>IF(BO549+BP549&gt;0,BO549/(BO549+BP549),0)</f>
        <v>0</v>
      </c>
      <c r="BT549" s="8">
        <f>(BQ549+BR549)/(EH549+EI549)</f>
        <v>3.9630118890356669E-3</v>
      </c>
      <c r="BU549">
        <v>0</v>
      </c>
      <c r="BV549">
        <v>1</v>
      </c>
      <c r="BW549">
        <v>0</v>
      </c>
      <c r="BX549">
        <v>1</v>
      </c>
      <c r="BY549">
        <v>0</v>
      </c>
      <c r="BZ549">
        <v>1</v>
      </c>
      <c r="CA549">
        <v>0</v>
      </c>
      <c r="CB549">
        <v>1</v>
      </c>
      <c r="CC549">
        <v>0</v>
      </c>
      <c r="CD549">
        <v>1</v>
      </c>
      <c r="CE549">
        <v>0</v>
      </c>
      <c r="CF549">
        <v>2</v>
      </c>
      <c r="CG549">
        <v>0</v>
      </c>
      <c r="CH549">
        <v>1</v>
      </c>
      <c r="CI549">
        <v>2</v>
      </c>
      <c r="CJ549">
        <v>0</v>
      </c>
      <c r="CK549">
        <v>0</v>
      </c>
      <c r="CL549">
        <v>0</v>
      </c>
      <c r="CM549">
        <v>1</v>
      </c>
      <c r="CN549">
        <v>0</v>
      </c>
      <c r="CO549">
        <v>0</v>
      </c>
      <c r="CP549">
        <v>4</v>
      </c>
      <c r="CQ549">
        <v>1</v>
      </c>
      <c r="CR549">
        <v>0</v>
      </c>
      <c r="CS549">
        <v>5</v>
      </c>
      <c r="CT549">
        <v>0</v>
      </c>
      <c r="CU549">
        <v>1</v>
      </c>
      <c r="CV549">
        <v>2</v>
      </c>
      <c r="CW549">
        <v>38</v>
      </c>
      <c r="CX549">
        <v>6</v>
      </c>
      <c r="CY549">
        <v>0</v>
      </c>
      <c r="CZ549">
        <v>4</v>
      </c>
      <c r="DA549">
        <v>30</v>
      </c>
      <c r="DB549">
        <v>7</v>
      </c>
      <c r="DC549">
        <v>2</v>
      </c>
      <c r="DD549">
        <v>52</v>
      </c>
      <c r="DE549">
        <v>19</v>
      </c>
      <c r="DF549">
        <v>15</v>
      </c>
      <c r="DG549">
        <v>18</v>
      </c>
      <c r="DH549">
        <v>13</v>
      </c>
      <c r="DI549" s="11">
        <f>DF549-DE549</f>
        <v>-4</v>
      </c>
      <c r="DJ549" s="6">
        <v>-2.7867942666000003</v>
      </c>
      <c r="DK549">
        <v>18</v>
      </c>
      <c r="DL549">
        <v>1</v>
      </c>
      <c r="DM549">
        <v>0</v>
      </c>
      <c r="DN549">
        <v>0</v>
      </c>
      <c r="DO549">
        <v>0</v>
      </c>
      <c r="DP549">
        <v>753</v>
      </c>
      <c r="DQ549">
        <v>851</v>
      </c>
      <c r="DR549">
        <v>546</v>
      </c>
      <c r="DS549">
        <v>635</v>
      </c>
      <c r="DT549">
        <v>382</v>
      </c>
      <c r="DU549">
        <v>445</v>
      </c>
      <c r="DV549" s="6">
        <v>32.5</v>
      </c>
      <c r="DW549" s="6">
        <v>38.42</v>
      </c>
      <c r="DX549">
        <v>106</v>
      </c>
      <c r="DY549">
        <v>128</v>
      </c>
      <c r="DZ549">
        <v>23</v>
      </c>
      <c r="EA549">
        <v>38</v>
      </c>
      <c r="EB549">
        <v>26</v>
      </c>
      <c r="EC549">
        <v>27</v>
      </c>
      <c r="ED549">
        <v>45</v>
      </c>
      <c r="EE549">
        <v>37</v>
      </c>
      <c r="EF549" s="11">
        <f>EB549+ED549</f>
        <v>71</v>
      </c>
      <c r="EG549" s="11">
        <f>EC549+EE549</f>
        <v>64</v>
      </c>
      <c r="EH549">
        <v>371</v>
      </c>
      <c r="EI549">
        <v>386</v>
      </c>
      <c r="EJ549">
        <v>391</v>
      </c>
      <c r="EK549">
        <v>398</v>
      </c>
      <c r="EL549">
        <v>125</v>
      </c>
      <c r="EM549">
        <v>145</v>
      </c>
      <c r="EN549">
        <v>51</v>
      </c>
      <c r="EO549">
        <v>48</v>
      </c>
      <c r="EP549">
        <v>0.4</v>
      </c>
      <c r="EQ549">
        <v>0.8</v>
      </c>
      <c r="ER549">
        <v>1.2</v>
      </c>
      <c r="ES549">
        <v>3289.88</v>
      </c>
      <c r="ET549" s="11">
        <f>BC549+BJ549+Y549+DL549</f>
        <v>211</v>
      </c>
      <c r="EU549" s="6">
        <f>IF(DK549&gt;0,(BC549+BI549)/DK549,0)</f>
        <v>9.8888888888888893</v>
      </c>
      <c r="EV549" s="6">
        <f>(DP549+DQ549)/AB549*60</f>
        <v>105.3392001050765</v>
      </c>
      <c r="EW549" s="6">
        <v>18.399999999999999</v>
      </c>
      <c r="EX549">
        <v>0.25</v>
      </c>
    </row>
    <row r="550" spans="1:154">
      <c r="A550" s="5">
        <v>2725000</v>
      </c>
      <c r="B550" t="s">
        <v>1949</v>
      </c>
      <c r="C550" t="s">
        <v>1950</v>
      </c>
      <c r="E550" t="s">
        <v>242</v>
      </c>
      <c r="F550" t="s">
        <v>242</v>
      </c>
      <c r="G550">
        <v>70</v>
      </c>
      <c r="H550">
        <v>197</v>
      </c>
      <c r="I550">
        <v>2005</v>
      </c>
      <c r="J550">
        <v>4</v>
      </c>
      <c r="K550">
        <v>106</v>
      </c>
      <c r="L550" t="s">
        <v>146</v>
      </c>
      <c r="M550" t="s">
        <v>1951</v>
      </c>
      <c r="N550" t="s">
        <v>762</v>
      </c>
      <c r="O550" t="s">
        <v>187</v>
      </c>
      <c r="P550" t="s">
        <v>261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1</v>
      </c>
      <c r="W550">
        <v>0</v>
      </c>
      <c r="X550" s="6">
        <v>-0.30000000000000004</v>
      </c>
      <c r="Y550">
        <v>0</v>
      </c>
      <c r="Z550">
        <v>22</v>
      </c>
      <c r="AA550">
        <v>1001</v>
      </c>
      <c r="AB550" s="6">
        <v>16.68</v>
      </c>
      <c r="AC550" s="7">
        <v>16.683333333299998</v>
      </c>
      <c r="AD550" s="7">
        <f>AVERAGE(AA550/60/Q550,AB550/Q550,AC550)</f>
        <v>16.682222222211109</v>
      </c>
      <c r="AE550" s="8">
        <v>0.28813266539989635</v>
      </c>
      <c r="AF550" s="8">
        <v>1</v>
      </c>
      <c r="AG550" s="8">
        <v>9.0909090909090912E-2</v>
      </c>
      <c r="AH550" s="9">
        <f>1-EA550/DU550</f>
        <v>0.875</v>
      </c>
      <c r="AI550" s="10">
        <f>(AG550+AH550)*1000</f>
        <v>965.90909090909099</v>
      </c>
      <c r="AJ550" s="7">
        <f>DZ550/AB550*60</f>
        <v>3.5971223021582737</v>
      </c>
      <c r="AK550" s="7">
        <f>EA550/AB550*60</f>
        <v>3.5971223021582737</v>
      </c>
      <c r="AL550" s="8">
        <f>IF(DZ550+EA550&gt;0,DZ550/(DZ550+EA550),0)</f>
        <v>0.5</v>
      </c>
      <c r="AM550" s="11">
        <f>DZ550-EA550</f>
        <v>0</v>
      </c>
      <c r="AN550" s="7">
        <f>AJ550-AK550</f>
        <v>0</v>
      </c>
      <c r="AO550">
        <v>4</v>
      </c>
      <c r="AP550">
        <v>4</v>
      </c>
      <c r="AQ550">
        <v>3</v>
      </c>
      <c r="AR550">
        <v>2</v>
      </c>
      <c r="AS550">
        <v>2</v>
      </c>
      <c r="AT550">
        <v>2</v>
      </c>
      <c r="AU550" s="6">
        <v>0.61</v>
      </c>
      <c r="AV550">
        <v>2</v>
      </c>
      <c r="AW550">
        <v>1</v>
      </c>
      <c r="AX550">
        <v>0</v>
      </c>
      <c r="AY550" s="11">
        <f>AW550+AX550</f>
        <v>1</v>
      </c>
      <c r="AZ550" s="6">
        <v>14.5</v>
      </c>
      <c r="BA550" s="6">
        <v>16.84</v>
      </c>
      <c r="BB550" s="6">
        <v>0</v>
      </c>
      <c r="BC550">
        <v>0</v>
      </c>
      <c r="BD550">
        <v>0</v>
      </c>
      <c r="BE550">
        <v>1</v>
      </c>
      <c r="BF550" s="11">
        <f>BD550-BE550</f>
        <v>-1</v>
      </c>
      <c r="BG550">
        <v>1</v>
      </c>
      <c r="BH550">
        <v>0</v>
      </c>
      <c r="BI550">
        <v>1</v>
      </c>
      <c r="BJ550">
        <v>0</v>
      </c>
      <c r="BK550">
        <v>0</v>
      </c>
      <c r="BL550">
        <v>1</v>
      </c>
      <c r="BM550">
        <v>0</v>
      </c>
      <c r="BN550" s="8">
        <f>BM550/DQ550</f>
        <v>0</v>
      </c>
      <c r="BO550">
        <v>6</v>
      </c>
      <c r="BP550">
        <v>6</v>
      </c>
      <c r="BQ550">
        <v>6</v>
      </c>
      <c r="BR550">
        <v>6</v>
      </c>
      <c r="BS550" s="8">
        <f>IF(BO550+BP550&gt;0,BO550/(BO550+BP550),0)</f>
        <v>0.5</v>
      </c>
      <c r="BT550" s="8">
        <f>(BQ550+BR550)/(EH550+EI550)</f>
        <v>0.5</v>
      </c>
      <c r="BU550">
        <v>1</v>
      </c>
      <c r="BV550">
        <v>0</v>
      </c>
      <c r="BW550">
        <v>0</v>
      </c>
      <c r="BX550">
        <v>0</v>
      </c>
      <c r="BY550">
        <v>5</v>
      </c>
      <c r="BZ550">
        <v>6</v>
      </c>
      <c r="CA550">
        <v>2</v>
      </c>
      <c r="CB550">
        <v>1</v>
      </c>
      <c r="CC550">
        <v>0</v>
      </c>
      <c r="CD550">
        <v>1</v>
      </c>
      <c r="CE550">
        <v>5</v>
      </c>
      <c r="CF550">
        <v>5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1</v>
      </c>
      <c r="CT550">
        <v>0</v>
      </c>
      <c r="CU550">
        <v>0</v>
      </c>
      <c r="CV550">
        <v>0</v>
      </c>
      <c r="CW550">
        <v>1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2</v>
      </c>
      <c r="DE550">
        <v>0</v>
      </c>
      <c r="DF550">
        <v>0</v>
      </c>
      <c r="DG550">
        <v>0</v>
      </c>
      <c r="DH550">
        <v>0</v>
      </c>
      <c r="DI550" s="11">
        <f>DF550-DE550</f>
        <v>0</v>
      </c>
      <c r="DJ550" s="6">
        <v>5.3444631499999999E-2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21</v>
      </c>
      <c r="DQ550">
        <v>12</v>
      </c>
      <c r="DR550">
        <v>13</v>
      </c>
      <c r="DS550">
        <v>11</v>
      </c>
      <c r="DT550">
        <v>11</v>
      </c>
      <c r="DU550">
        <v>8</v>
      </c>
      <c r="DV550" s="6">
        <v>0.88</v>
      </c>
      <c r="DW550" s="6">
        <v>0.68</v>
      </c>
      <c r="DX550">
        <v>2</v>
      </c>
      <c r="DY550">
        <v>2</v>
      </c>
      <c r="DZ550">
        <v>1</v>
      </c>
      <c r="EA550">
        <v>1</v>
      </c>
      <c r="EB550">
        <v>2</v>
      </c>
      <c r="EC550">
        <v>0</v>
      </c>
      <c r="ED550">
        <v>0</v>
      </c>
      <c r="EE550">
        <v>1</v>
      </c>
      <c r="EF550" s="11">
        <f>EB550+ED550</f>
        <v>2</v>
      </c>
      <c r="EG550" s="11">
        <f>EC550+EE550</f>
        <v>1</v>
      </c>
      <c r="EH550">
        <v>14</v>
      </c>
      <c r="EI550">
        <v>10</v>
      </c>
      <c r="EJ550">
        <v>0</v>
      </c>
      <c r="EK550">
        <v>2</v>
      </c>
      <c r="EL550">
        <v>1</v>
      </c>
      <c r="EM550">
        <v>2</v>
      </c>
      <c r="EN550">
        <v>0</v>
      </c>
      <c r="EO550">
        <v>0</v>
      </c>
      <c r="EP550">
        <v>0.2</v>
      </c>
      <c r="EQ550">
        <v>0</v>
      </c>
      <c r="ER550">
        <v>0.2</v>
      </c>
      <c r="ES550">
        <v>41.21</v>
      </c>
      <c r="ET550" s="11">
        <f>BC550+BJ550+Y550+DL550</f>
        <v>0</v>
      </c>
      <c r="EU550" s="6">
        <f>IF(DK550&gt;0,(BC550+BI550)/DK550,0)</f>
        <v>0</v>
      </c>
      <c r="EV550" s="6">
        <f>(DP550+DQ550)/AB550*60</f>
        <v>118.70503597122303</v>
      </c>
      <c r="EW550" s="6">
        <v>1.1000000000000001</v>
      </c>
      <c r="EX550">
        <v>1.05</v>
      </c>
    </row>
    <row r="551" spans="1:154">
      <c r="A551" s="5">
        <v>670000</v>
      </c>
      <c r="B551" t="s">
        <v>1952</v>
      </c>
      <c r="C551" t="s">
        <v>170</v>
      </c>
      <c r="D551" t="s">
        <v>153</v>
      </c>
      <c r="E551" t="s">
        <v>145</v>
      </c>
      <c r="F551" t="s">
        <v>145</v>
      </c>
      <c r="G551">
        <v>70</v>
      </c>
      <c r="H551">
        <v>190</v>
      </c>
      <c r="I551">
        <v>2012</v>
      </c>
      <c r="J551">
        <v>4</v>
      </c>
      <c r="K551">
        <v>104</v>
      </c>
      <c r="L551" t="s">
        <v>146</v>
      </c>
      <c r="M551" t="s">
        <v>607</v>
      </c>
      <c r="N551" t="s">
        <v>1953</v>
      </c>
      <c r="O551" t="s">
        <v>198</v>
      </c>
      <c r="P551" t="s">
        <v>361</v>
      </c>
      <c r="Q551">
        <v>17</v>
      </c>
      <c r="R551">
        <v>3</v>
      </c>
      <c r="S551">
        <v>3</v>
      </c>
      <c r="T551">
        <v>1</v>
      </c>
      <c r="U551">
        <v>2</v>
      </c>
      <c r="V551">
        <v>6</v>
      </c>
      <c r="W551">
        <v>-1</v>
      </c>
      <c r="X551" s="6">
        <v>-1.2</v>
      </c>
      <c r="Y551">
        <v>21</v>
      </c>
      <c r="Z551">
        <v>342</v>
      </c>
      <c r="AA551">
        <v>13857</v>
      </c>
      <c r="AB551" s="6">
        <v>230.93</v>
      </c>
      <c r="AC551" s="7">
        <v>13.583333333300001</v>
      </c>
      <c r="AD551" s="7">
        <f>AVERAGE(AA551/60/Q551,AB551/Q551,AC551)</f>
        <v>13.58424836600196</v>
      </c>
      <c r="AE551" s="8">
        <v>0.23726009945341719</v>
      </c>
      <c r="AF551" s="8">
        <v>0.8571428571428571</v>
      </c>
      <c r="AG551" s="8">
        <v>7.2164948453608241E-2</v>
      </c>
      <c r="AH551" s="9">
        <f>1-EA551/DU551</f>
        <v>0.92682926829268297</v>
      </c>
      <c r="AI551" s="10">
        <f>(AG551+AH551)*1000</f>
        <v>998.99421674629116</v>
      </c>
      <c r="AJ551" s="7">
        <f>DZ551/AB551*60</f>
        <v>1.8187329493785995</v>
      </c>
      <c r="AK551" s="7">
        <f>EA551/AB551*60</f>
        <v>2.3383709349153423</v>
      </c>
      <c r="AL551" s="8">
        <f>IF(DZ551+EA551&gt;0,DZ551/(DZ551+EA551),0)</f>
        <v>0.4375</v>
      </c>
      <c r="AM551" s="11">
        <f>DZ551-EA551</f>
        <v>-2</v>
      </c>
      <c r="AN551" s="7">
        <f>AJ551-AK551</f>
        <v>-0.51963798553674279</v>
      </c>
      <c r="AO551">
        <v>32</v>
      </c>
      <c r="AP551">
        <v>32</v>
      </c>
      <c r="AQ551">
        <v>27</v>
      </c>
      <c r="AR551">
        <v>19</v>
      </c>
      <c r="AS551">
        <v>19</v>
      </c>
      <c r="AT551">
        <v>19</v>
      </c>
      <c r="AU551" s="6">
        <v>2.37</v>
      </c>
      <c r="AV551">
        <v>9</v>
      </c>
      <c r="AW551">
        <v>3</v>
      </c>
      <c r="AX551">
        <v>2</v>
      </c>
      <c r="AY551" s="11">
        <f>AW551+AX551</f>
        <v>5</v>
      </c>
      <c r="AZ551" s="6">
        <v>31.578900000000001</v>
      </c>
      <c r="BA551" s="6">
        <v>28.33</v>
      </c>
      <c r="BB551" s="6">
        <v>46</v>
      </c>
      <c r="BC551">
        <v>6</v>
      </c>
      <c r="BD551">
        <v>6</v>
      </c>
      <c r="BE551">
        <v>21</v>
      </c>
      <c r="BF551" s="11">
        <f>BD551-BE551</f>
        <v>-15</v>
      </c>
      <c r="BG551">
        <v>8</v>
      </c>
      <c r="BH551">
        <v>6</v>
      </c>
      <c r="BI551">
        <v>4</v>
      </c>
      <c r="BJ551">
        <v>6</v>
      </c>
      <c r="BK551">
        <v>6</v>
      </c>
      <c r="BL551">
        <v>4</v>
      </c>
      <c r="BM551">
        <v>6</v>
      </c>
      <c r="BN551" s="8">
        <f>BM551/DQ551</f>
        <v>2.4096385542168676E-2</v>
      </c>
      <c r="BO551">
        <v>25</v>
      </c>
      <c r="BP551">
        <v>34</v>
      </c>
      <c r="BQ551">
        <v>25</v>
      </c>
      <c r="BR551">
        <v>34</v>
      </c>
      <c r="BS551" s="8">
        <f>IF(BO551+BP551&gt;0,BO551/(BO551+BP551),0)</f>
        <v>0.42372881355932202</v>
      </c>
      <c r="BT551" s="8">
        <f>(BQ551+BR551)/(EH551+EI551)</f>
        <v>0.31382978723404253</v>
      </c>
      <c r="BU551">
        <v>8</v>
      </c>
      <c r="BV551">
        <v>8</v>
      </c>
      <c r="BW551">
        <v>10</v>
      </c>
      <c r="BX551">
        <v>18</v>
      </c>
      <c r="BY551">
        <v>7</v>
      </c>
      <c r="BZ551">
        <v>8</v>
      </c>
      <c r="CA551">
        <v>4</v>
      </c>
      <c r="CB551">
        <v>13</v>
      </c>
      <c r="CC551">
        <v>14</v>
      </c>
      <c r="CD551">
        <v>16</v>
      </c>
      <c r="CE551">
        <v>14</v>
      </c>
      <c r="CF551">
        <v>16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1</v>
      </c>
      <c r="CN551">
        <v>0</v>
      </c>
      <c r="CO551">
        <v>0</v>
      </c>
      <c r="CP551">
        <v>0</v>
      </c>
      <c r="CQ551">
        <v>2</v>
      </c>
      <c r="CR551">
        <v>0</v>
      </c>
      <c r="CS551">
        <v>0</v>
      </c>
      <c r="CT551">
        <v>0</v>
      </c>
      <c r="CU551">
        <v>1</v>
      </c>
      <c r="CV551">
        <v>1</v>
      </c>
      <c r="CW551">
        <v>6</v>
      </c>
      <c r="CX551">
        <v>4</v>
      </c>
      <c r="CY551">
        <v>0</v>
      </c>
      <c r="CZ551">
        <v>0</v>
      </c>
      <c r="DA551">
        <v>3</v>
      </c>
      <c r="DB551">
        <v>4</v>
      </c>
      <c r="DC551">
        <v>0</v>
      </c>
      <c r="DD551">
        <v>8</v>
      </c>
      <c r="DE551">
        <v>5</v>
      </c>
      <c r="DF551">
        <v>4</v>
      </c>
      <c r="DG551">
        <v>3</v>
      </c>
      <c r="DH551">
        <v>3</v>
      </c>
      <c r="DI551" s="11">
        <f>DF551-DE551</f>
        <v>-1</v>
      </c>
      <c r="DJ551" s="6">
        <v>-2.8512135500000001E-2</v>
      </c>
      <c r="DK551">
        <v>3</v>
      </c>
      <c r="DL551">
        <v>1</v>
      </c>
      <c r="DM551">
        <v>0</v>
      </c>
      <c r="DN551">
        <v>0</v>
      </c>
      <c r="DO551">
        <v>1</v>
      </c>
      <c r="DP551">
        <v>202</v>
      </c>
      <c r="DQ551">
        <v>249</v>
      </c>
      <c r="DR551">
        <v>153</v>
      </c>
      <c r="DS551">
        <v>171</v>
      </c>
      <c r="DT551">
        <v>97</v>
      </c>
      <c r="DU551">
        <v>123</v>
      </c>
      <c r="DV551" s="6">
        <v>11.36</v>
      </c>
      <c r="DW551" s="6">
        <v>11.71</v>
      </c>
      <c r="DX551">
        <v>36</v>
      </c>
      <c r="DY551">
        <v>39</v>
      </c>
      <c r="DZ551">
        <v>7</v>
      </c>
      <c r="EA551">
        <v>9</v>
      </c>
      <c r="EB551">
        <v>13</v>
      </c>
      <c r="EC551">
        <v>15</v>
      </c>
      <c r="ED551">
        <v>8</v>
      </c>
      <c r="EE551">
        <v>10</v>
      </c>
      <c r="EF551" s="11">
        <f>EB551+ED551</f>
        <v>21</v>
      </c>
      <c r="EG551" s="11">
        <f>EC551+EE551</f>
        <v>25</v>
      </c>
      <c r="EH551">
        <v>86</v>
      </c>
      <c r="EI551">
        <v>102</v>
      </c>
      <c r="EJ551">
        <v>78</v>
      </c>
      <c r="EK551">
        <v>82</v>
      </c>
      <c r="EL551">
        <v>31</v>
      </c>
      <c r="EM551">
        <v>15</v>
      </c>
      <c r="EN551">
        <v>18</v>
      </c>
      <c r="EO551">
        <v>21</v>
      </c>
      <c r="EP551">
        <v>0.4</v>
      </c>
      <c r="EQ551">
        <v>0.2</v>
      </c>
      <c r="ER551">
        <v>0.5</v>
      </c>
      <c r="ES551">
        <v>742.39</v>
      </c>
      <c r="ET551" s="11">
        <f>BC551+BJ551+Y551+DL551</f>
        <v>34</v>
      </c>
      <c r="EU551" s="6">
        <f>IF(DK551&gt;0,(BC551+BI551)/DK551,0)</f>
        <v>3.3333333333333335</v>
      </c>
      <c r="EV551" s="6">
        <f>(DP551+DQ551)/AB551*60</f>
        <v>117.17836573853549</v>
      </c>
      <c r="EW551" s="6">
        <v>4.0999999999999996</v>
      </c>
      <c r="EX551">
        <v>0.24</v>
      </c>
    </row>
    <row r="552" spans="1:154">
      <c r="A552" s="5">
        <v>875000</v>
      </c>
      <c r="B552" t="s">
        <v>1954</v>
      </c>
      <c r="C552" t="s">
        <v>1955</v>
      </c>
      <c r="D552" t="s">
        <v>159</v>
      </c>
      <c r="E552" t="s">
        <v>160</v>
      </c>
      <c r="F552" t="s">
        <v>160</v>
      </c>
      <c r="G552">
        <v>73</v>
      </c>
      <c r="H552">
        <v>194</v>
      </c>
      <c r="L552" t="s">
        <v>146</v>
      </c>
      <c r="M552" t="s">
        <v>1956</v>
      </c>
      <c r="N552" t="s">
        <v>1602</v>
      </c>
      <c r="O552" t="s">
        <v>149</v>
      </c>
      <c r="P552" t="s">
        <v>173</v>
      </c>
      <c r="Q552">
        <v>60</v>
      </c>
      <c r="R552">
        <v>3</v>
      </c>
      <c r="S552">
        <v>14</v>
      </c>
      <c r="T552">
        <v>6</v>
      </c>
      <c r="U552">
        <v>8</v>
      </c>
      <c r="V552">
        <v>17</v>
      </c>
      <c r="W552">
        <v>22</v>
      </c>
      <c r="X552" s="6">
        <v>10.1</v>
      </c>
      <c r="Y552">
        <v>16</v>
      </c>
      <c r="Z552">
        <v>1188</v>
      </c>
      <c r="AA552">
        <v>55723</v>
      </c>
      <c r="AB552" s="6">
        <v>927.05</v>
      </c>
      <c r="AC552" s="7">
        <v>15.483333333299999</v>
      </c>
      <c r="AD552" s="7">
        <f>AVERAGE(AA552/60/Q552,AB552/Q552,AC552)</f>
        <v>15.470925925914813</v>
      </c>
      <c r="AE552" s="8">
        <v>0.2893513822259815</v>
      </c>
      <c r="AF552" s="8">
        <v>0.35416666666666669</v>
      </c>
      <c r="AG552" s="8">
        <v>0.10666666666666667</v>
      </c>
      <c r="AH552" s="9">
        <f>1-EA552/DU552</f>
        <v>0.93647058823529417</v>
      </c>
      <c r="AI552" s="10">
        <f>(AG552+AH552)*1000</f>
        <v>1043.1372549019609</v>
      </c>
      <c r="AJ552" s="7">
        <f>DZ552/AB552*60</f>
        <v>3.1066285529367348</v>
      </c>
      <c r="AK552" s="7">
        <f>EA552/AB552*60</f>
        <v>1.7474785610269135</v>
      </c>
      <c r="AL552" s="8">
        <f>IF(DZ552+EA552&gt;0,DZ552/(DZ552+EA552),0)</f>
        <v>0.64</v>
      </c>
      <c r="AM552" s="11">
        <f>DZ552-EA552</f>
        <v>21</v>
      </c>
      <c r="AN552" s="7">
        <f>AJ552-AK552</f>
        <v>1.3591499919098213</v>
      </c>
      <c r="AO552">
        <v>139</v>
      </c>
      <c r="AP552">
        <v>139</v>
      </c>
      <c r="AQ552">
        <v>92</v>
      </c>
      <c r="AR552">
        <v>60</v>
      </c>
      <c r="AS552">
        <v>60</v>
      </c>
      <c r="AT552">
        <v>60</v>
      </c>
      <c r="AU552" s="6">
        <v>3.51</v>
      </c>
      <c r="AV552">
        <v>7</v>
      </c>
      <c r="AW552">
        <v>2</v>
      </c>
      <c r="AX552">
        <v>3</v>
      </c>
      <c r="AY552" s="11">
        <f>AW552+AX552</f>
        <v>5</v>
      </c>
      <c r="AZ552" s="6">
        <v>42.666699999999999</v>
      </c>
      <c r="BA552" s="6">
        <v>42.32</v>
      </c>
      <c r="BB552" s="6">
        <v>64.2</v>
      </c>
      <c r="BC552">
        <v>51</v>
      </c>
      <c r="BD552">
        <v>51</v>
      </c>
      <c r="BE552">
        <v>70</v>
      </c>
      <c r="BF552" s="11">
        <f>BD552-BE552</f>
        <v>-19</v>
      </c>
      <c r="BG552">
        <v>32</v>
      </c>
      <c r="BH552">
        <v>44</v>
      </c>
      <c r="BI552">
        <v>36</v>
      </c>
      <c r="BJ552">
        <v>37</v>
      </c>
      <c r="BK552">
        <v>44</v>
      </c>
      <c r="BL552">
        <v>36</v>
      </c>
      <c r="BM552">
        <v>37</v>
      </c>
      <c r="BN552" s="8">
        <f>BM552/DQ552</f>
        <v>4.7073791348600506E-2</v>
      </c>
      <c r="BO552">
        <v>0</v>
      </c>
      <c r="BP552">
        <v>0</v>
      </c>
      <c r="BQ552">
        <v>0</v>
      </c>
      <c r="BR552">
        <v>0</v>
      </c>
      <c r="BS552" s="8">
        <f>IF(BO552+BP552&gt;0,BO552/(BO552+BP552),0)</f>
        <v>0</v>
      </c>
      <c r="BT552" s="8">
        <f>(BQ552+BR552)/(EH552+EI552)</f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1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1</v>
      </c>
      <c r="CQ552">
        <v>0</v>
      </c>
      <c r="CR552">
        <v>0</v>
      </c>
      <c r="CS552">
        <v>2</v>
      </c>
      <c r="CT552">
        <v>0</v>
      </c>
      <c r="CU552">
        <v>1</v>
      </c>
      <c r="CV552">
        <v>5</v>
      </c>
      <c r="CW552">
        <v>26</v>
      </c>
      <c r="CX552">
        <v>2</v>
      </c>
      <c r="CY552">
        <v>0</v>
      </c>
      <c r="CZ552">
        <v>21</v>
      </c>
      <c r="DA552">
        <v>8</v>
      </c>
      <c r="DB552">
        <v>2</v>
      </c>
      <c r="DC552">
        <v>1</v>
      </c>
      <c r="DD552">
        <v>26</v>
      </c>
      <c r="DE552">
        <v>8</v>
      </c>
      <c r="DF552">
        <v>4</v>
      </c>
      <c r="DG552">
        <v>8</v>
      </c>
      <c r="DH552">
        <v>2</v>
      </c>
      <c r="DI552" s="11">
        <f>DF552-DE552</f>
        <v>-4</v>
      </c>
      <c r="DJ552" s="6">
        <v>-2.6378873</v>
      </c>
      <c r="DK552">
        <v>8</v>
      </c>
      <c r="DL552">
        <v>0</v>
      </c>
      <c r="DM552">
        <v>0</v>
      </c>
      <c r="DN552">
        <v>0</v>
      </c>
      <c r="DO552">
        <v>0</v>
      </c>
      <c r="DP552">
        <v>864</v>
      </c>
      <c r="DQ552">
        <v>786</v>
      </c>
      <c r="DR552">
        <v>626</v>
      </c>
      <c r="DS552">
        <v>601</v>
      </c>
      <c r="DT552">
        <v>450</v>
      </c>
      <c r="DU552">
        <v>425</v>
      </c>
      <c r="DV552" s="6">
        <v>40.75</v>
      </c>
      <c r="DW552" s="6">
        <v>36.15</v>
      </c>
      <c r="DX552">
        <v>140</v>
      </c>
      <c r="DY552">
        <v>109</v>
      </c>
      <c r="DZ552">
        <v>48</v>
      </c>
      <c r="EA552">
        <v>27</v>
      </c>
      <c r="EB552">
        <v>23</v>
      </c>
      <c r="EC552">
        <v>27</v>
      </c>
      <c r="ED552">
        <v>42</v>
      </c>
      <c r="EE552">
        <v>60</v>
      </c>
      <c r="EF552" s="11">
        <f>EB552+ED552</f>
        <v>65</v>
      </c>
      <c r="EG552" s="11">
        <f>EC552+EE552</f>
        <v>87</v>
      </c>
      <c r="EH552">
        <v>385</v>
      </c>
      <c r="EI552">
        <v>392</v>
      </c>
      <c r="EJ552">
        <v>358</v>
      </c>
      <c r="EK552">
        <v>405</v>
      </c>
      <c r="EL552">
        <v>150</v>
      </c>
      <c r="EM552">
        <v>125</v>
      </c>
      <c r="EN552">
        <v>58</v>
      </c>
      <c r="EO552">
        <v>43</v>
      </c>
      <c r="EP552">
        <v>1</v>
      </c>
      <c r="EQ552">
        <v>3.5</v>
      </c>
      <c r="ER552">
        <v>4.5</v>
      </c>
      <c r="ES552">
        <v>2276.84</v>
      </c>
      <c r="ET552" s="11">
        <f>BC552+BJ552+Y552+DL552</f>
        <v>104</v>
      </c>
      <c r="EU552" s="6">
        <f>IF(DK552&gt;0,(BC552+BI552)/DK552,0)</f>
        <v>10.875</v>
      </c>
      <c r="EV552" s="6">
        <f>(DP552+DQ552)/AB552*60</f>
        <v>106.79035650720027</v>
      </c>
      <c r="EW552" s="6">
        <v>24.9</v>
      </c>
      <c r="EX552">
        <v>0.41</v>
      </c>
    </row>
    <row r="553" spans="1:154">
      <c r="A553" s="5">
        <v>3250000</v>
      </c>
      <c r="B553" t="s">
        <v>1957</v>
      </c>
      <c r="C553" t="s">
        <v>722</v>
      </c>
      <c r="D553" t="s">
        <v>364</v>
      </c>
      <c r="E553" t="s">
        <v>160</v>
      </c>
      <c r="F553" t="s">
        <v>160</v>
      </c>
      <c r="G553">
        <v>67</v>
      </c>
      <c r="H553">
        <v>178</v>
      </c>
      <c r="I553">
        <v>1998</v>
      </c>
      <c r="J553">
        <v>3</v>
      </c>
      <c r="K553">
        <v>82</v>
      </c>
      <c r="L553" t="s">
        <v>154</v>
      </c>
      <c r="M553" t="s">
        <v>1958</v>
      </c>
      <c r="N553" t="s">
        <v>177</v>
      </c>
      <c r="O553" t="s">
        <v>163</v>
      </c>
      <c r="P553" t="s">
        <v>164</v>
      </c>
      <c r="Q553">
        <v>82</v>
      </c>
      <c r="R553">
        <v>15</v>
      </c>
      <c r="S553">
        <v>20</v>
      </c>
      <c r="T553">
        <v>14</v>
      </c>
      <c r="U553">
        <v>6</v>
      </c>
      <c r="V553">
        <v>35</v>
      </c>
      <c r="W553">
        <v>-11</v>
      </c>
      <c r="X553" s="6">
        <v>-4.2</v>
      </c>
      <c r="Y553">
        <v>22</v>
      </c>
      <c r="Z553">
        <v>1687</v>
      </c>
      <c r="AA553">
        <v>81698</v>
      </c>
      <c r="AB553" s="6">
        <v>1359.77</v>
      </c>
      <c r="AC553" s="7">
        <v>16.600000000000001</v>
      </c>
      <c r="AD553" s="7">
        <f>AVERAGE(AA553/60/Q553,AB553/Q553,AC553)</f>
        <v>16.595948509485094</v>
      </c>
      <c r="AE553" s="8">
        <v>0.2827728908020879</v>
      </c>
      <c r="AF553" s="8">
        <v>0.76086956521739135</v>
      </c>
      <c r="AG553" s="8">
        <v>7.4675324675324672E-2</v>
      </c>
      <c r="AH553" s="9">
        <f>1-EA553/DU553</f>
        <v>0.9231738035264484</v>
      </c>
      <c r="AI553" s="10">
        <f>(AG553+AH553)*1000</f>
        <v>997.84912820177306</v>
      </c>
      <c r="AJ553" s="7">
        <f>DZ553/AB553*60</f>
        <v>2.0297550321010172</v>
      </c>
      <c r="AK553" s="7">
        <f>EA553/AB553*60</f>
        <v>2.6916316730035228</v>
      </c>
      <c r="AL553" s="8">
        <f>IF(DZ553+EA553&gt;0,DZ553/(DZ553+EA553),0)</f>
        <v>0.42990654205607476</v>
      </c>
      <c r="AM553" s="11">
        <f>DZ553-EA553</f>
        <v>-15</v>
      </c>
      <c r="AN553" s="7">
        <f>AJ553-AK553</f>
        <v>-0.66187664090250564</v>
      </c>
      <c r="AO553">
        <v>243</v>
      </c>
      <c r="AP553">
        <v>243</v>
      </c>
      <c r="AQ553">
        <v>204</v>
      </c>
      <c r="AR553">
        <v>149</v>
      </c>
      <c r="AS553">
        <v>149</v>
      </c>
      <c r="AT553">
        <v>149</v>
      </c>
      <c r="AU553" s="6">
        <v>14.7</v>
      </c>
      <c r="AV553">
        <v>46</v>
      </c>
      <c r="AW553">
        <v>11</v>
      </c>
      <c r="AX553">
        <v>14</v>
      </c>
      <c r="AY553" s="11">
        <f>AW553+AX553</f>
        <v>25</v>
      </c>
      <c r="AZ553" s="6">
        <v>33.114100000000001</v>
      </c>
      <c r="BA553" s="6">
        <v>29.08</v>
      </c>
      <c r="BB553" s="6">
        <v>348.7</v>
      </c>
      <c r="BC553">
        <v>54</v>
      </c>
      <c r="BD553">
        <v>54</v>
      </c>
      <c r="BE553">
        <v>77</v>
      </c>
      <c r="BF553" s="11">
        <f>BD553-BE553</f>
        <v>-23</v>
      </c>
      <c r="BG553">
        <v>55</v>
      </c>
      <c r="BH553">
        <v>26</v>
      </c>
      <c r="BI553">
        <v>28</v>
      </c>
      <c r="BJ553">
        <v>30</v>
      </c>
      <c r="BK553">
        <v>26</v>
      </c>
      <c r="BL553">
        <v>28</v>
      </c>
      <c r="BM553">
        <v>30</v>
      </c>
      <c r="BN553" s="8">
        <f>BM553/DQ553</f>
        <v>2.1052631578947368E-2</v>
      </c>
      <c r="BO553">
        <v>46</v>
      </c>
      <c r="BP553">
        <v>60</v>
      </c>
      <c r="BQ553">
        <v>46</v>
      </c>
      <c r="BR553">
        <v>60</v>
      </c>
      <c r="BS553" s="8">
        <f>IF(BO553+BP553&gt;0,BO553/(BO553+BP553),0)</f>
        <v>0.43396226415094341</v>
      </c>
      <c r="BT553" s="8">
        <f>(BQ553+BR553)/(EH553+EI553)</f>
        <v>8.48E-2</v>
      </c>
      <c r="BU553">
        <v>9</v>
      </c>
      <c r="BV553">
        <v>16</v>
      </c>
      <c r="BW553">
        <v>8</v>
      </c>
      <c r="BX553">
        <v>12</v>
      </c>
      <c r="BY553">
        <v>29</v>
      </c>
      <c r="BZ553">
        <v>32</v>
      </c>
      <c r="CA553">
        <v>17</v>
      </c>
      <c r="CB553">
        <v>14</v>
      </c>
      <c r="CC553">
        <v>18</v>
      </c>
      <c r="CD553">
        <v>28</v>
      </c>
      <c r="CE553">
        <v>28</v>
      </c>
      <c r="CF553">
        <v>34</v>
      </c>
      <c r="CG553">
        <v>0</v>
      </c>
      <c r="CH553">
        <v>1</v>
      </c>
      <c r="CI553">
        <v>3</v>
      </c>
      <c r="CJ553">
        <v>0</v>
      </c>
      <c r="CK553">
        <v>0</v>
      </c>
      <c r="CL553">
        <v>0</v>
      </c>
      <c r="CM553">
        <v>2</v>
      </c>
      <c r="CN553">
        <v>2</v>
      </c>
      <c r="CO553">
        <v>0</v>
      </c>
      <c r="CP553">
        <v>1</v>
      </c>
      <c r="CQ553">
        <v>3</v>
      </c>
      <c r="CR553">
        <v>0</v>
      </c>
      <c r="CS553">
        <v>7</v>
      </c>
      <c r="CT553">
        <v>3</v>
      </c>
      <c r="CU553">
        <v>0</v>
      </c>
      <c r="CV553">
        <v>7</v>
      </c>
      <c r="CW553">
        <v>45</v>
      </c>
      <c r="CX553">
        <v>8</v>
      </c>
      <c r="CY553">
        <v>4</v>
      </c>
      <c r="CZ553">
        <v>22</v>
      </c>
      <c r="DA553">
        <v>16</v>
      </c>
      <c r="DB553">
        <v>12</v>
      </c>
      <c r="DC553">
        <v>0</v>
      </c>
      <c r="DD553">
        <v>87</v>
      </c>
      <c r="DE553">
        <v>11</v>
      </c>
      <c r="DF553">
        <v>7</v>
      </c>
      <c r="DG553">
        <v>11</v>
      </c>
      <c r="DH553">
        <v>4</v>
      </c>
      <c r="DI553" s="11">
        <f>DF553-DE553</f>
        <v>-4</v>
      </c>
      <c r="DJ553" s="6">
        <v>-3.5579544850999998</v>
      </c>
      <c r="DK553">
        <v>11</v>
      </c>
      <c r="DL553">
        <v>0</v>
      </c>
      <c r="DM553">
        <v>0</v>
      </c>
      <c r="DN553">
        <v>0</v>
      </c>
      <c r="DO553">
        <v>0</v>
      </c>
      <c r="DP553">
        <v>1114</v>
      </c>
      <c r="DQ553">
        <v>1425</v>
      </c>
      <c r="DR553">
        <v>849</v>
      </c>
      <c r="DS553">
        <v>1098</v>
      </c>
      <c r="DT553">
        <v>616</v>
      </c>
      <c r="DU553">
        <v>794</v>
      </c>
      <c r="DV553" s="6">
        <v>53.93</v>
      </c>
      <c r="DW553" s="6">
        <v>67.59</v>
      </c>
      <c r="DX553">
        <v>180</v>
      </c>
      <c r="DY553">
        <v>211</v>
      </c>
      <c r="DZ553">
        <v>46</v>
      </c>
      <c r="EA553">
        <v>61</v>
      </c>
      <c r="EB553">
        <v>38</v>
      </c>
      <c r="EC553">
        <v>51</v>
      </c>
      <c r="ED553">
        <v>67</v>
      </c>
      <c r="EE553">
        <v>55</v>
      </c>
      <c r="EF553" s="11">
        <f>EB553+ED553</f>
        <v>105</v>
      </c>
      <c r="EG553" s="11">
        <f>EC553+EE553</f>
        <v>106</v>
      </c>
      <c r="EH553">
        <v>589</v>
      </c>
      <c r="EI553">
        <v>661</v>
      </c>
      <c r="EJ553">
        <v>517</v>
      </c>
      <c r="EK553">
        <v>432</v>
      </c>
      <c r="EL553">
        <v>169</v>
      </c>
      <c r="EM553">
        <v>127</v>
      </c>
      <c r="EN553">
        <v>90</v>
      </c>
      <c r="EO553">
        <v>63</v>
      </c>
      <c r="EP553">
        <v>1.8</v>
      </c>
      <c r="EQ553">
        <v>1.3</v>
      </c>
      <c r="ER553">
        <v>3</v>
      </c>
      <c r="ES553">
        <v>3448.93</v>
      </c>
      <c r="ET553" s="11">
        <f>BC553+BJ553+Y553+DL553</f>
        <v>106</v>
      </c>
      <c r="EU553" s="6">
        <f>IF(DK553&gt;0,(BC553+BI553)/DK553,0)</f>
        <v>7.4545454545454541</v>
      </c>
      <c r="EV553" s="6">
        <f>(DP553+DQ553)/AB553*60</f>
        <v>112.03365275009745</v>
      </c>
      <c r="EW553" s="6">
        <v>24.3</v>
      </c>
      <c r="EX553">
        <v>0.3</v>
      </c>
    </row>
    <row r="554" spans="1:154">
      <c r="A554" s="5">
        <v>925000</v>
      </c>
      <c r="B554" t="s">
        <v>1959</v>
      </c>
      <c r="C554" t="s">
        <v>170</v>
      </c>
      <c r="D554" t="s">
        <v>153</v>
      </c>
      <c r="E554" t="s">
        <v>145</v>
      </c>
      <c r="F554" t="s">
        <v>145</v>
      </c>
      <c r="G554">
        <v>72</v>
      </c>
      <c r="H554">
        <v>173</v>
      </c>
      <c r="I554">
        <v>2014</v>
      </c>
      <c r="J554">
        <v>1</v>
      </c>
      <c r="K554">
        <v>28</v>
      </c>
      <c r="L554" t="s">
        <v>154</v>
      </c>
      <c r="M554" t="s">
        <v>1960</v>
      </c>
      <c r="N554" t="s">
        <v>1961</v>
      </c>
      <c r="O554" t="s">
        <v>605</v>
      </c>
      <c r="P554" t="s">
        <v>430</v>
      </c>
      <c r="Q554">
        <v>21</v>
      </c>
      <c r="R554">
        <v>4</v>
      </c>
      <c r="S554">
        <v>6</v>
      </c>
      <c r="T554">
        <v>5</v>
      </c>
      <c r="U554">
        <v>1</v>
      </c>
      <c r="V554">
        <v>10</v>
      </c>
      <c r="W554">
        <v>1</v>
      </c>
      <c r="X554" s="6">
        <v>-0.4</v>
      </c>
      <c r="Y554">
        <v>12</v>
      </c>
      <c r="Z554">
        <v>395</v>
      </c>
      <c r="AA554">
        <v>20735</v>
      </c>
      <c r="AB554" s="6">
        <v>343.61</v>
      </c>
      <c r="AC554" s="7">
        <v>16.45</v>
      </c>
      <c r="AD554" s="7">
        <f>AVERAGE(AA554/60/Q554,AB554/Q554,AC554)</f>
        <v>16.422910052910055</v>
      </c>
      <c r="AE554" s="8">
        <v>0.2919817814109209</v>
      </c>
      <c r="AF554" s="8">
        <v>0.55555555555555558</v>
      </c>
      <c r="AG554" s="8">
        <v>9.9447513812154692E-2</v>
      </c>
      <c r="AH554" s="9">
        <f>1-EA554/DU554</f>
        <v>0.92948717948717952</v>
      </c>
      <c r="AI554" s="10">
        <f>(AG554+AH554)*1000</f>
        <v>1028.9346932993342</v>
      </c>
      <c r="AJ554" s="7">
        <f>DZ554/AB554*60</f>
        <v>3.1430982800267744</v>
      </c>
      <c r="AK554" s="7">
        <f>EA554/AB554*60</f>
        <v>1.9207822822385843</v>
      </c>
      <c r="AL554" s="8">
        <f>IF(DZ554+EA554&gt;0,DZ554/(DZ554+EA554),0)</f>
        <v>0.62068965517241381</v>
      </c>
      <c r="AM554" s="11">
        <f>DZ554-EA554</f>
        <v>7</v>
      </c>
      <c r="AN554" s="7">
        <f>AJ554-AK554</f>
        <v>1.2223159977881901</v>
      </c>
      <c r="AO554">
        <v>44</v>
      </c>
      <c r="AP554">
        <v>44</v>
      </c>
      <c r="AQ554">
        <v>32</v>
      </c>
      <c r="AR554">
        <v>22</v>
      </c>
      <c r="AS554">
        <v>22</v>
      </c>
      <c r="AT554">
        <v>22</v>
      </c>
      <c r="AU554" s="6">
        <v>1.99</v>
      </c>
      <c r="AV554">
        <v>7</v>
      </c>
      <c r="AW554">
        <v>1</v>
      </c>
      <c r="AX554">
        <v>2</v>
      </c>
      <c r="AY554" s="11">
        <f>AW554+AX554</f>
        <v>3</v>
      </c>
      <c r="AZ554" s="6">
        <v>28.909099999999999</v>
      </c>
      <c r="BA554" s="6">
        <v>30.96</v>
      </c>
      <c r="BB554" s="6">
        <v>89.7</v>
      </c>
      <c r="BC554">
        <v>4</v>
      </c>
      <c r="BD554">
        <v>4</v>
      </c>
      <c r="BE554">
        <v>41</v>
      </c>
      <c r="BF554" s="11">
        <f>BD554-BE554</f>
        <v>-37</v>
      </c>
      <c r="BG554">
        <v>10</v>
      </c>
      <c r="BH554">
        <v>20</v>
      </c>
      <c r="BI554">
        <v>9</v>
      </c>
      <c r="BJ554">
        <v>2</v>
      </c>
      <c r="BK554">
        <v>20</v>
      </c>
      <c r="BL554">
        <v>9</v>
      </c>
      <c r="BM554">
        <v>2</v>
      </c>
      <c r="BN554" s="8">
        <f>BM554/DQ554</f>
        <v>7.1684587813620072E-3</v>
      </c>
      <c r="BO554">
        <v>0</v>
      </c>
      <c r="BP554">
        <v>2</v>
      </c>
      <c r="BQ554">
        <v>0</v>
      </c>
      <c r="BR554">
        <v>2</v>
      </c>
      <c r="BS554" s="8">
        <f>IF(BO554+BP554&gt;0,BO554/(BO554+BP554),0)</f>
        <v>0</v>
      </c>
      <c r="BT554" s="8">
        <f>(BQ554+BR554)/(EH554+EI554)</f>
        <v>7.6923076923076927E-3</v>
      </c>
      <c r="BU554">
        <v>0</v>
      </c>
      <c r="BV554">
        <v>1</v>
      </c>
      <c r="BW554">
        <v>0</v>
      </c>
      <c r="BX554">
        <v>0</v>
      </c>
      <c r="BY554">
        <v>0</v>
      </c>
      <c r="BZ554">
        <v>1</v>
      </c>
      <c r="CA554">
        <v>0</v>
      </c>
      <c r="CB554">
        <v>0</v>
      </c>
      <c r="CC554">
        <v>0</v>
      </c>
      <c r="CD554">
        <v>1</v>
      </c>
      <c r="CE554">
        <v>0</v>
      </c>
      <c r="CF554">
        <v>2</v>
      </c>
      <c r="CG554">
        <v>0</v>
      </c>
      <c r="CH554">
        <v>1</v>
      </c>
      <c r="CI554">
        <v>0</v>
      </c>
      <c r="CJ554">
        <v>0</v>
      </c>
      <c r="CK554">
        <v>0</v>
      </c>
      <c r="CL554">
        <v>0</v>
      </c>
      <c r="CM554">
        <v>1</v>
      </c>
      <c r="CN554">
        <v>0</v>
      </c>
      <c r="CO554">
        <v>1</v>
      </c>
      <c r="CP554">
        <v>0</v>
      </c>
      <c r="CQ554">
        <v>1</v>
      </c>
      <c r="CR554">
        <v>0</v>
      </c>
      <c r="CS554">
        <v>1</v>
      </c>
      <c r="CT554">
        <v>0</v>
      </c>
      <c r="CU554">
        <v>0</v>
      </c>
      <c r="CV554">
        <v>0</v>
      </c>
      <c r="CW554">
        <v>10</v>
      </c>
      <c r="CX554">
        <v>1</v>
      </c>
      <c r="CY554">
        <v>1</v>
      </c>
      <c r="CZ554">
        <v>1</v>
      </c>
      <c r="DA554">
        <v>1</v>
      </c>
      <c r="DB554">
        <v>1</v>
      </c>
      <c r="DC554">
        <v>0</v>
      </c>
      <c r="DD554">
        <v>17</v>
      </c>
      <c r="DE554">
        <v>5</v>
      </c>
      <c r="DF554">
        <v>6</v>
      </c>
      <c r="DG554">
        <v>6</v>
      </c>
      <c r="DH554">
        <v>5</v>
      </c>
      <c r="DI554" s="11">
        <f>DF554-DE554</f>
        <v>1</v>
      </c>
      <c r="DJ554" s="6">
        <v>0.63704096389999998</v>
      </c>
      <c r="DK554">
        <v>5</v>
      </c>
      <c r="DL554">
        <v>0</v>
      </c>
      <c r="DM554">
        <v>0</v>
      </c>
      <c r="DN554">
        <v>0</v>
      </c>
      <c r="DO554">
        <v>0</v>
      </c>
      <c r="DP554">
        <v>368</v>
      </c>
      <c r="DQ554">
        <v>279</v>
      </c>
      <c r="DR554">
        <v>259</v>
      </c>
      <c r="DS554">
        <v>215</v>
      </c>
      <c r="DT554">
        <v>181</v>
      </c>
      <c r="DU554">
        <v>156</v>
      </c>
      <c r="DV554" s="6">
        <v>17.71</v>
      </c>
      <c r="DW554" s="6">
        <v>14.8</v>
      </c>
      <c r="DX554">
        <v>68</v>
      </c>
      <c r="DY554">
        <v>58</v>
      </c>
      <c r="DZ554">
        <v>18</v>
      </c>
      <c r="EA554">
        <v>11</v>
      </c>
      <c r="EB554">
        <v>14</v>
      </c>
      <c r="EC554">
        <v>10</v>
      </c>
      <c r="ED554">
        <v>9</v>
      </c>
      <c r="EE554">
        <v>16</v>
      </c>
      <c r="EF554" s="11">
        <f>EB554+ED554</f>
        <v>23</v>
      </c>
      <c r="EG554" s="11">
        <f>EC554+EE554</f>
        <v>26</v>
      </c>
      <c r="EH554">
        <v>107</v>
      </c>
      <c r="EI554">
        <v>153</v>
      </c>
      <c r="EJ554">
        <v>116</v>
      </c>
      <c r="EK554">
        <v>163</v>
      </c>
      <c r="EL554">
        <v>54</v>
      </c>
      <c r="EM554">
        <v>32</v>
      </c>
      <c r="EN554">
        <v>17</v>
      </c>
      <c r="EO554">
        <v>24</v>
      </c>
      <c r="EP554">
        <v>0.60000000000000009</v>
      </c>
      <c r="EQ554">
        <v>0.4</v>
      </c>
      <c r="ER554">
        <v>1</v>
      </c>
      <c r="ES554">
        <v>833.21</v>
      </c>
      <c r="ET554" s="11">
        <f>BC554+BJ554+Y554+DL554</f>
        <v>18</v>
      </c>
      <c r="EU554" s="6">
        <f>IF(DK554&gt;0,(BC554+BI554)/DK554,0)</f>
        <v>2.6</v>
      </c>
      <c r="EV554" s="6">
        <f>(DP554+DQ554)/AB554*60</f>
        <v>112.97692150985128</v>
      </c>
      <c r="EW554" s="6">
        <v>10.1</v>
      </c>
      <c r="EX554">
        <v>0.48</v>
      </c>
    </row>
    <row r="555" spans="1:154">
      <c r="A555" s="5">
        <v>2000000</v>
      </c>
      <c r="B555" t="s">
        <v>1962</v>
      </c>
      <c r="C555" t="s">
        <v>1963</v>
      </c>
      <c r="D555" t="s">
        <v>108</v>
      </c>
      <c r="E555" t="s">
        <v>160</v>
      </c>
      <c r="F555" t="s">
        <v>160</v>
      </c>
      <c r="G555">
        <v>71</v>
      </c>
      <c r="H555">
        <v>187</v>
      </c>
      <c r="I555">
        <v>2010</v>
      </c>
      <c r="J555">
        <v>2</v>
      </c>
      <c r="K555">
        <v>59</v>
      </c>
      <c r="L555" t="s">
        <v>146</v>
      </c>
      <c r="M555" t="s">
        <v>1964</v>
      </c>
      <c r="N555" t="s">
        <v>1407</v>
      </c>
      <c r="O555" t="s">
        <v>289</v>
      </c>
      <c r="P555" t="s">
        <v>411</v>
      </c>
      <c r="Q555">
        <v>79</v>
      </c>
      <c r="R555">
        <v>22</v>
      </c>
      <c r="S555">
        <v>25</v>
      </c>
      <c r="T555">
        <v>16</v>
      </c>
      <c r="U555">
        <v>9</v>
      </c>
      <c r="V555">
        <v>47</v>
      </c>
      <c r="W555">
        <v>34</v>
      </c>
      <c r="X555" s="6">
        <v>17</v>
      </c>
      <c r="Y555">
        <v>30</v>
      </c>
      <c r="Z555">
        <v>1600</v>
      </c>
      <c r="AA555">
        <v>72455</v>
      </c>
      <c r="AB555" s="6">
        <v>1205.4000000000001</v>
      </c>
      <c r="AC555" s="7">
        <v>15.2833333333</v>
      </c>
      <c r="AD555" s="7">
        <f>AVERAGE(AA555/60/Q555,AB555/Q555,AC555)</f>
        <v>15.275808720101407</v>
      </c>
      <c r="AE555" s="8">
        <v>0.27195198989260899</v>
      </c>
      <c r="AF555" s="8">
        <v>0.6811594202898551</v>
      </c>
      <c r="AG555" s="8">
        <v>0.11423841059602649</v>
      </c>
      <c r="AH555" s="9">
        <f>1-EA555/DU555</f>
        <v>0.93145869947275917</v>
      </c>
      <c r="AI555" s="10">
        <f>(AG555+AH555)*1000</f>
        <v>1045.6971100687858</v>
      </c>
      <c r="AJ555" s="7">
        <f>DZ555/AB555*60</f>
        <v>3.4345445495271276</v>
      </c>
      <c r="AK555" s="7">
        <f>EA555/AB555*60</f>
        <v>1.9412643106022895</v>
      </c>
      <c r="AL555" s="8">
        <f>IF(DZ555+EA555&gt;0,DZ555/(DZ555+EA555),0)</f>
        <v>0.63888888888888884</v>
      </c>
      <c r="AM555" s="11">
        <f>DZ555-EA555</f>
        <v>30</v>
      </c>
      <c r="AN555" s="7">
        <f>AJ555-AK555</f>
        <v>1.4932802389248381</v>
      </c>
      <c r="AO555">
        <v>292</v>
      </c>
      <c r="AP555">
        <v>292</v>
      </c>
      <c r="AQ555">
        <v>245</v>
      </c>
      <c r="AR555">
        <v>172</v>
      </c>
      <c r="AS555">
        <v>172</v>
      </c>
      <c r="AT555">
        <v>172</v>
      </c>
      <c r="AU555" s="6">
        <v>16.420000000000002</v>
      </c>
      <c r="AV555">
        <v>51</v>
      </c>
      <c r="AW555">
        <v>15</v>
      </c>
      <c r="AX555">
        <v>11</v>
      </c>
      <c r="AY555" s="11">
        <f>AW555+AX555</f>
        <v>26</v>
      </c>
      <c r="AZ555" s="6">
        <v>27.1279</v>
      </c>
      <c r="BA555" s="6">
        <v>24.84</v>
      </c>
      <c r="BB555" s="6">
        <v>231.3</v>
      </c>
      <c r="BC555">
        <v>73</v>
      </c>
      <c r="BD555">
        <v>73</v>
      </c>
      <c r="BE555">
        <v>90</v>
      </c>
      <c r="BF555" s="11">
        <f>BD555-BE555</f>
        <v>-17</v>
      </c>
      <c r="BG555">
        <v>73</v>
      </c>
      <c r="BH555">
        <v>23</v>
      </c>
      <c r="BI555">
        <v>44</v>
      </c>
      <c r="BJ555">
        <v>42</v>
      </c>
      <c r="BK555">
        <v>23</v>
      </c>
      <c r="BL555">
        <v>44</v>
      </c>
      <c r="BM555">
        <v>42</v>
      </c>
      <c r="BN555" s="8">
        <f>BM555/DQ555</f>
        <v>3.7433155080213901E-2</v>
      </c>
      <c r="BO555">
        <v>1</v>
      </c>
      <c r="BP555">
        <v>4</v>
      </c>
      <c r="BQ555">
        <v>1</v>
      </c>
      <c r="BR555">
        <v>4</v>
      </c>
      <c r="BS555" s="8">
        <f>IF(BO555+BP555&gt;0,BO555/(BO555+BP555),0)</f>
        <v>0.2</v>
      </c>
      <c r="BT555" s="8">
        <f>(BQ555+BR555)/(EH555+EI555)</f>
        <v>4.5167118337850042E-3</v>
      </c>
      <c r="BU555">
        <v>0</v>
      </c>
      <c r="BV555">
        <v>0</v>
      </c>
      <c r="BW555">
        <v>0</v>
      </c>
      <c r="BX555">
        <v>3</v>
      </c>
      <c r="BY555">
        <v>1</v>
      </c>
      <c r="BZ555">
        <v>1</v>
      </c>
      <c r="CA555">
        <v>0</v>
      </c>
      <c r="CB555">
        <v>3</v>
      </c>
      <c r="CC555">
        <v>1</v>
      </c>
      <c r="CD555">
        <v>0</v>
      </c>
      <c r="CE555">
        <v>0</v>
      </c>
      <c r="CF555">
        <v>2</v>
      </c>
      <c r="CG555">
        <v>0</v>
      </c>
      <c r="CH555">
        <v>3</v>
      </c>
      <c r="CI555">
        <v>3</v>
      </c>
      <c r="CJ555">
        <v>1</v>
      </c>
      <c r="CK555">
        <v>0</v>
      </c>
      <c r="CL555">
        <v>0</v>
      </c>
      <c r="CM555">
        <v>7</v>
      </c>
      <c r="CN555">
        <v>0</v>
      </c>
      <c r="CO555">
        <v>0</v>
      </c>
      <c r="CP555">
        <v>3</v>
      </c>
      <c r="CQ555">
        <v>4</v>
      </c>
      <c r="CR555">
        <v>1</v>
      </c>
      <c r="CS555">
        <v>7</v>
      </c>
      <c r="CT555">
        <v>0</v>
      </c>
      <c r="CU555">
        <v>4</v>
      </c>
      <c r="CV555">
        <v>6</v>
      </c>
      <c r="CW555">
        <v>63</v>
      </c>
      <c r="CX555">
        <v>27</v>
      </c>
      <c r="CY555">
        <v>2</v>
      </c>
      <c r="CZ555">
        <v>9</v>
      </c>
      <c r="DA555">
        <v>20</v>
      </c>
      <c r="DB555">
        <v>9</v>
      </c>
      <c r="DC555">
        <v>6</v>
      </c>
      <c r="DD555">
        <v>99</v>
      </c>
      <c r="DE555">
        <v>15</v>
      </c>
      <c r="DF555">
        <v>34</v>
      </c>
      <c r="DG555">
        <v>15</v>
      </c>
      <c r="DH555">
        <v>26</v>
      </c>
      <c r="DI555" s="11">
        <f>DF555-DE555</f>
        <v>19</v>
      </c>
      <c r="DJ555" s="6">
        <v>9.1805026382000001</v>
      </c>
      <c r="DK555">
        <v>15</v>
      </c>
      <c r="DL555">
        <v>0</v>
      </c>
      <c r="DM555">
        <v>0</v>
      </c>
      <c r="DN555">
        <v>0</v>
      </c>
      <c r="DO555">
        <v>0</v>
      </c>
      <c r="DP555">
        <v>1077</v>
      </c>
      <c r="DQ555">
        <v>1122</v>
      </c>
      <c r="DR555">
        <v>836</v>
      </c>
      <c r="DS555">
        <v>832</v>
      </c>
      <c r="DT555">
        <v>604</v>
      </c>
      <c r="DU555">
        <v>569</v>
      </c>
      <c r="DV555" s="6">
        <v>52.17</v>
      </c>
      <c r="DW555" s="6">
        <v>43.63</v>
      </c>
      <c r="DX555">
        <v>160</v>
      </c>
      <c r="DY555">
        <v>118</v>
      </c>
      <c r="DZ555">
        <v>69</v>
      </c>
      <c r="EA555">
        <v>39</v>
      </c>
      <c r="EB555">
        <v>48</v>
      </c>
      <c r="EC555">
        <v>30</v>
      </c>
      <c r="ED555">
        <v>49</v>
      </c>
      <c r="EE555">
        <v>33</v>
      </c>
      <c r="EF555" s="11">
        <f>EB555+ED555</f>
        <v>97</v>
      </c>
      <c r="EG555" s="11">
        <f>EC555+EE555</f>
        <v>63</v>
      </c>
      <c r="EH555">
        <v>580</v>
      </c>
      <c r="EI555">
        <v>527</v>
      </c>
      <c r="EJ555">
        <v>292</v>
      </c>
      <c r="EK555">
        <v>383</v>
      </c>
      <c r="EL555">
        <v>125</v>
      </c>
      <c r="EM555">
        <v>140</v>
      </c>
      <c r="EN555">
        <v>49</v>
      </c>
      <c r="EO555">
        <v>69</v>
      </c>
      <c r="EP555">
        <v>4.3</v>
      </c>
      <c r="EQ555">
        <v>2.5</v>
      </c>
      <c r="ER555">
        <v>6.7</v>
      </c>
      <c r="ES555">
        <v>3227</v>
      </c>
      <c r="ET555" s="11">
        <f>BC555+BJ555+Y555+DL555</f>
        <v>145</v>
      </c>
      <c r="EU555" s="6">
        <f>IF(DK555&gt;0,(BC555+BI555)/DK555,0)</f>
        <v>7.8</v>
      </c>
      <c r="EV555" s="6">
        <f>(DP555+DQ555)/AB555*60</f>
        <v>109.45744151319063</v>
      </c>
      <c r="EW555" s="6">
        <v>54.7</v>
      </c>
      <c r="EX555">
        <v>0.69</v>
      </c>
    </row>
    <row r="556" spans="1:154">
      <c r="A556" s="5">
        <v>625000</v>
      </c>
      <c r="B556" t="s">
        <v>1965</v>
      </c>
      <c r="C556" t="s">
        <v>1077</v>
      </c>
      <c r="D556" t="s">
        <v>153</v>
      </c>
      <c r="E556" t="s">
        <v>145</v>
      </c>
      <c r="F556" t="s">
        <v>145</v>
      </c>
      <c r="G556">
        <v>71</v>
      </c>
      <c r="H556">
        <v>205</v>
      </c>
      <c r="L556" t="s">
        <v>146</v>
      </c>
      <c r="M556" t="s">
        <v>1966</v>
      </c>
      <c r="N556" t="s">
        <v>772</v>
      </c>
      <c r="O556" t="s">
        <v>198</v>
      </c>
      <c r="P556" t="s">
        <v>474</v>
      </c>
      <c r="Q556">
        <v>58</v>
      </c>
      <c r="R556">
        <v>2</v>
      </c>
      <c r="S556">
        <v>10</v>
      </c>
      <c r="T556">
        <v>7</v>
      </c>
      <c r="U556">
        <v>3</v>
      </c>
      <c r="V556">
        <v>12</v>
      </c>
      <c r="W556">
        <v>6</v>
      </c>
      <c r="X556" s="6">
        <v>2.6</v>
      </c>
      <c r="Y556">
        <v>128</v>
      </c>
      <c r="Z556">
        <v>809</v>
      </c>
      <c r="AA556">
        <v>31939</v>
      </c>
      <c r="AB556" s="6">
        <v>525.64</v>
      </c>
      <c r="AC556" s="7">
        <v>9.0666666666999998</v>
      </c>
      <c r="AD556" s="7">
        <f>AVERAGE(AA556/60/Q556,AB556/Q556,AC556)</f>
        <v>9.1024329502026831</v>
      </c>
      <c r="AE556" s="8">
        <v>0.17881891879939174</v>
      </c>
      <c r="AF556" s="8">
        <v>0.54545454545454541</v>
      </c>
      <c r="AG556" s="8">
        <v>9.166666666666666E-2</v>
      </c>
      <c r="AH556" s="9">
        <f>1-EA556/DU556</f>
        <v>0.93191489361702129</v>
      </c>
      <c r="AI556" s="10">
        <f>(AG556+AH556)*1000</f>
        <v>1023.581560283688</v>
      </c>
      <c r="AJ556" s="7">
        <f>DZ556/AB556*60</f>
        <v>2.5112244121451943</v>
      </c>
      <c r="AK556" s="7">
        <f>EA556/AB556*60</f>
        <v>1.8263450270146868</v>
      </c>
      <c r="AL556" s="8">
        <f>IF(DZ556+EA556&gt;0,DZ556/(DZ556+EA556),0)</f>
        <v>0.57894736842105265</v>
      </c>
      <c r="AM556" s="11">
        <f>DZ556-EA556</f>
        <v>6</v>
      </c>
      <c r="AN556" s="7">
        <f>AJ556-AK556</f>
        <v>0.6848793851305075</v>
      </c>
      <c r="AO556">
        <v>85</v>
      </c>
      <c r="AP556">
        <v>86</v>
      </c>
      <c r="AQ556">
        <v>63</v>
      </c>
      <c r="AR556">
        <v>37</v>
      </c>
      <c r="AS556">
        <v>37</v>
      </c>
      <c r="AT556">
        <v>38</v>
      </c>
      <c r="AU556" s="6">
        <v>4.9400000000000004</v>
      </c>
      <c r="AV556">
        <v>18</v>
      </c>
      <c r="AW556">
        <v>4</v>
      </c>
      <c r="AX556">
        <v>5</v>
      </c>
      <c r="AY556" s="11">
        <f>AW556+AX556</f>
        <v>9</v>
      </c>
      <c r="AZ556" s="6">
        <v>26.184200000000001</v>
      </c>
      <c r="BA556" s="6">
        <v>28.39</v>
      </c>
      <c r="BB556" s="6">
        <v>151.80000000000001</v>
      </c>
      <c r="BC556">
        <v>129</v>
      </c>
      <c r="BD556">
        <v>129</v>
      </c>
      <c r="BE556">
        <v>48</v>
      </c>
      <c r="BF556" s="11">
        <f>BD556-BE556</f>
        <v>81</v>
      </c>
      <c r="BG556">
        <v>26</v>
      </c>
      <c r="BH556">
        <v>19</v>
      </c>
      <c r="BI556">
        <v>18</v>
      </c>
      <c r="BJ556">
        <v>23</v>
      </c>
      <c r="BK556">
        <v>19</v>
      </c>
      <c r="BL556">
        <v>18</v>
      </c>
      <c r="BM556">
        <v>22</v>
      </c>
      <c r="BN556" s="8">
        <f>BM556/DQ556</f>
        <v>4.4989775051124746E-2</v>
      </c>
      <c r="BO556">
        <v>66</v>
      </c>
      <c r="BP556">
        <v>83</v>
      </c>
      <c r="BQ556">
        <v>66</v>
      </c>
      <c r="BR556">
        <v>83</v>
      </c>
      <c r="BS556" s="8">
        <f>IF(BO556+BP556&gt;0,BO556/(BO556+BP556),0)</f>
        <v>0.44295302013422821</v>
      </c>
      <c r="BT556" s="8">
        <f>(BQ556+BR556)/(EH556+EI556)</f>
        <v>0.32819383259911894</v>
      </c>
      <c r="BU556">
        <v>20</v>
      </c>
      <c r="BV556">
        <v>16</v>
      </c>
      <c r="BW556">
        <v>24</v>
      </c>
      <c r="BX556">
        <v>37</v>
      </c>
      <c r="BY556">
        <v>22</v>
      </c>
      <c r="BZ556">
        <v>30</v>
      </c>
      <c r="CA556">
        <v>23</v>
      </c>
      <c r="CB556">
        <v>22</v>
      </c>
      <c r="CC556">
        <v>18</v>
      </c>
      <c r="CD556">
        <v>33</v>
      </c>
      <c r="CE556">
        <v>42</v>
      </c>
      <c r="CF556">
        <v>55</v>
      </c>
      <c r="CG556">
        <v>0</v>
      </c>
      <c r="CH556">
        <v>0</v>
      </c>
      <c r="CI556">
        <v>1</v>
      </c>
      <c r="CJ556">
        <v>0</v>
      </c>
      <c r="CK556">
        <v>0</v>
      </c>
      <c r="CL556">
        <v>0</v>
      </c>
      <c r="CM556">
        <v>0</v>
      </c>
      <c r="CN556">
        <v>1</v>
      </c>
      <c r="CO556">
        <v>1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1</v>
      </c>
      <c r="CW556">
        <v>25</v>
      </c>
      <c r="CX556">
        <v>3</v>
      </c>
      <c r="CY556">
        <v>2</v>
      </c>
      <c r="CZ556">
        <v>4</v>
      </c>
      <c r="DA556">
        <v>5</v>
      </c>
      <c r="DB556">
        <v>3</v>
      </c>
      <c r="DC556">
        <v>0</v>
      </c>
      <c r="DD556">
        <v>21</v>
      </c>
      <c r="DE556">
        <v>32</v>
      </c>
      <c r="DF556">
        <v>14</v>
      </c>
      <c r="DG556">
        <v>31</v>
      </c>
      <c r="DH556">
        <v>15</v>
      </c>
      <c r="DI556" s="11">
        <f>DF556-DE556</f>
        <v>-18</v>
      </c>
      <c r="DJ556" s="6">
        <v>-16.011302667399999</v>
      </c>
      <c r="DK556">
        <v>14</v>
      </c>
      <c r="DL556">
        <v>16</v>
      </c>
      <c r="DM556">
        <v>1</v>
      </c>
      <c r="DN556">
        <v>1</v>
      </c>
      <c r="DO556">
        <v>0</v>
      </c>
      <c r="DP556">
        <v>457</v>
      </c>
      <c r="DQ556">
        <v>489</v>
      </c>
      <c r="DR556">
        <v>332</v>
      </c>
      <c r="DS556">
        <v>330</v>
      </c>
      <c r="DT556">
        <v>240</v>
      </c>
      <c r="DU556">
        <v>235</v>
      </c>
      <c r="DV556" s="6">
        <v>18.46</v>
      </c>
      <c r="DW556" s="6">
        <v>20.170000000000002</v>
      </c>
      <c r="DX556">
        <v>65</v>
      </c>
      <c r="DY556">
        <v>73</v>
      </c>
      <c r="DZ556">
        <v>22</v>
      </c>
      <c r="EA556">
        <v>16</v>
      </c>
      <c r="EB556">
        <v>13</v>
      </c>
      <c r="EC556">
        <v>22</v>
      </c>
      <c r="ED556">
        <v>21</v>
      </c>
      <c r="EE556">
        <v>29</v>
      </c>
      <c r="EF556" s="11">
        <f>EB556+ED556</f>
        <v>34</v>
      </c>
      <c r="EG556" s="11">
        <f>EC556+EE556</f>
        <v>51</v>
      </c>
      <c r="EH556">
        <v>201</v>
      </c>
      <c r="EI556">
        <v>253</v>
      </c>
      <c r="EJ556">
        <v>307</v>
      </c>
      <c r="EK556">
        <v>260</v>
      </c>
      <c r="EL556">
        <v>101</v>
      </c>
      <c r="EM556">
        <v>67</v>
      </c>
      <c r="EN556">
        <v>58</v>
      </c>
      <c r="EO556">
        <v>43</v>
      </c>
      <c r="EP556">
        <v>0</v>
      </c>
      <c r="EQ556">
        <v>0.9</v>
      </c>
      <c r="ER556">
        <v>1</v>
      </c>
      <c r="ES556">
        <v>2413.87</v>
      </c>
      <c r="ET556" s="11">
        <f>BC556+BJ556+Y556+DL556</f>
        <v>296</v>
      </c>
      <c r="EU556" s="6">
        <f>IF(DK556&gt;0,(BC556+BI556)/DK556,0)</f>
        <v>10.5</v>
      </c>
      <c r="EV556" s="6">
        <f>(DP556+DQ556)/AB556*60</f>
        <v>107.98264972224335</v>
      </c>
      <c r="EW556" s="6">
        <v>8.8000000000000007</v>
      </c>
      <c r="EX556">
        <v>0.15</v>
      </c>
    </row>
    <row r="557" spans="1:154">
      <c r="A557" s="5">
        <v>925000</v>
      </c>
      <c r="B557" t="s">
        <v>1967</v>
      </c>
      <c r="C557" t="s">
        <v>822</v>
      </c>
      <c r="E557" t="s">
        <v>409</v>
      </c>
      <c r="F557" t="s">
        <v>409</v>
      </c>
      <c r="G557">
        <v>71</v>
      </c>
      <c r="H557">
        <v>195</v>
      </c>
      <c r="I557">
        <v>2014</v>
      </c>
      <c r="J557">
        <v>1</v>
      </c>
      <c r="K557">
        <v>14</v>
      </c>
      <c r="L557" t="s">
        <v>154</v>
      </c>
      <c r="M557" t="s">
        <v>1968</v>
      </c>
      <c r="N557" t="s">
        <v>1969</v>
      </c>
      <c r="O557" t="s">
        <v>149</v>
      </c>
      <c r="P557" t="s">
        <v>361</v>
      </c>
      <c r="Q557">
        <v>16</v>
      </c>
      <c r="R557">
        <v>1</v>
      </c>
      <c r="S557">
        <v>4</v>
      </c>
      <c r="T557">
        <v>4</v>
      </c>
      <c r="U557">
        <v>0</v>
      </c>
      <c r="V557">
        <v>5</v>
      </c>
      <c r="W557">
        <v>-4</v>
      </c>
      <c r="X557" s="6">
        <v>-1.1000000000000001</v>
      </c>
      <c r="Y557">
        <v>4</v>
      </c>
      <c r="Z557">
        <v>346</v>
      </c>
      <c r="AA557">
        <v>16194</v>
      </c>
      <c r="AB557" s="6">
        <v>267.72000000000003</v>
      </c>
      <c r="AC557" s="7">
        <v>16.866666666699999</v>
      </c>
      <c r="AD557" s="7">
        <f>AVERAGE(AA557/60/Q557,AB557/Q557,AC557)</f>
        <v>16.822638888899998</v>
      </c>
      <c r="AE557" s="8">
        <v>0.29877796997935385</v>
      </c>
      <c r="AF557" s="8">
        <v>0.41666666666666669</v>
      </c>
      <c r="AG557" s="8">
        <v>7.5949367088607597E-2</v>
      </c>
      <c r="AH557" s="9">
        <f>1-EA557/DU557</f>
        <v>0.8727272727272728</v>
      </c>
      <c r="AI557" s="10">
        <f>(AG557+AH557)*1000</f>
        <v>948.67663981588032</v>
      </c>
      <c r="AJ557" s="7">
        <f>DZ557/AB557*60</f>
        <v>2.6893769610040339</v>
      </c>
      <c r="AK557" s="7">
        <f>EA557/AB557*60</f>
        <v>3.1376064545047058</v>
      </c>
      <c r="AL557" s="8">
        <f>IF(DZ557+EA557&gt;0,DZ557/(DZ557+EA557),0)</f>
        <v>0.46153846153846156</v>
      </c>
      <c r="AM557" s="11">
        <f>DZ557-EA557</f>
        <v>-2</v>
      </c>
      <c r="AN557" s="7">
        <f>AJ557-AK557</f>
        <v>-0.44822949350067187</v>
      </c>
      <c r="AO557">
        <v>61</v>
      </c>
      <c r="AP557">
        <v>61</v>
      </c>
      <c r="AQ557">
        <v>44</v>
      </c>
      <c r="AR557">
        <v>34</v>
      </c>
      <c r="AS557">
        <v>34</v>
      </c>
      <c r="AT557">
        <v>34</v>
      </c>
      <c r="AU557" s="6">
        <v>1.26</v>
      </c>
      <c r="AV557">
        <v>1</v>
      </c>
      <c r="AW557">
        <v>1</v>
      </c>
      <c r="AX557">
        <v>0</v>
      </c>
      <c r="AY557" s="11">
        <f>AW557+AX557</f>
        <v>1</v>
      </c>
      <c r="AZ557" s="6">
        <v>52.7941</v>
      </c>
      <c r="BA557" s="6">
        <v>51.76</v>
      </c>
      <c r="BB557" s="6">
        <v>75.900000000000006</v>
      </c>
      <c r="BC557">
        <v>9</v>
      </c>
      <c r="BD557">
        <v>9</v>
      </c>
      <c r="BE557">
        <v>19</v>
      </c>
      <c r="BF557" s="11">
        <f>BD557-BE557</f>
        <v>-10</v>
      </c>
      <c r="BG557">
        <v>10</v>
      </c>
      <c r="BH557">
        <v>9</v>
      </c>
      <c r="BI557">
        <v>6</v>
      </c>
      <c r="BJ557">
        <v>15</v>
      </c>
      <c r="BK557">
        <v>9</v>
      </c>
      <c r="BL557">
        <v>6</v>
      </c>
      <c r="BM557">
        <v>15</v>
      </c>
      <c r="BN557" s="8">
        <f>BM557/DQ557</f>
        <v>7.2463768115942032E-2</v>
      </c>
      <c r="BO557">
        <v>0</v>
      </c>
      <c r="BP557">
        <v>0</v>
      </c>
      <c r="BQ557">
        <v>0</v>
      </c>
      <c r="BR557">
        <v>0</v>
      </c>
      <c r="BS557" s="8">
        <f>IF(BO557+BP557&gt;0,BO557/(BO557+BP557),0)</f>
        <v>0</v>
      </c>
      <c r="BT557" s="8">
        <f>(BQ557+BR557)/(EH557+EI557)</f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1</v>
      </c>
      <c r="CH557">
        <v>0</v>
      </c>
      <c r="CI557">
        <v>1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1</v>
      </c>
      <c r="CT557">
        <v>0</v>
      </c>
      <c r="CU557">
        <v>0</v>
      </c>
      <c r="CV557">
        <v>0</v>
      </c>
      <c r="CW557">
        <v>10</v>
      </c>
      <c r="CX557">
        <v>0</v>
      </c>
      <c r="CY557">
        <v>0</v>
      </c>
      <c r="CZ557">
        <v>7</v>
      </c>
      <c r="DA557">
        <v>3</v>
      </c>
      <c r="DB557">
        <v>0</v>
      </c>
      <c r="DC557">
        <v>0</v>
      </c>
      <c r="DD557">
        <v>24</v>
      </c>
      <c r="DE557">
        <v>2</v>
      </c>
      <c r="DF557">
        <v>2</v>
      </c>
      <c r="DG557">
        <v>2</v>
      </c>
      <c r="DH557">
        <v>2</v>
      </c>
      <c r="DI557" s="11">
        <f>DF557-DE557</f>
        <v>0</v>
      </c>
      <c r="DJ557" s="6">
        <v>1.4825348</v>
      </c>
      <c r="DK557">
        <v>2</v>
      </c>
      <c r="DL557">
        <v>0</v>
      </c>
      <c r="DM557">
        <v>0</v>
      </c>
      <c r="DN557">
        <v>0</v>
      </c>
      <c r="DO557">
        <v>0</v>
      </c>
      <c r="DP557">
        <v>290</v>
      </c>
      <c r="DQ557">
        <v>207</v>
      </c>
      <c r="DR557">
        <v>224</v>
      </c>
      <c r="DS557">
        <v>145</v>
      </c>
      <c r="DT557">
        <v>158</v>
      </c>
      <c r="DU557">
        <v>110</v>
      </c>
      <c r="DV557" s="6">
        <v>12.95</v>
      </c>
      <c r="DW557" s="6">
        <v>10.88</v>
      </c>
      <c r="DX557">
        <v>42</v>
      </c>
      <c r="DY557">
        <v>40</v>
      </c>
      <c r="DZ557">
        <v>12</v>
      </c>
      <c r="EA557">
        <v>14</v>
      </c>
      <c r="EB557">
        <v>11</v>
      </c>
      <c r="EC557">
        <v>13</v>
      </c>
      <c r="ED557">
        <v>5</v>
      </c>
      <c r="EE557">
        <v>6</v>
      </c>
      <c r="EF557" s="11">
        <f>EB557+ED557</f>
        <v>16</v>
      </c>
      <c r="EG557" s="11">
        <f>EC557+EE557</f>
        <v>19</v>
      </c>
      <c r="EH557">
        <v>131</v>
      </c>
      <c r="EI557">
        <v>126</v>
      </c>
      <c r="EJ557">
        <v>79</v>
      </c>
      <c r="EK557">
        <v>89</v>
      </c>
      <c r="EL557">
        <v>48</v>
      </c>
      <c r="EM557">
        <v>31</v>
      </c>
      <c r="EN557">
        <v>10</v>
      </c>
      <c r="EO557">
        <v>13</v>
      </c>
      <c r="EP557">
        <v>0.30000000000000004</v>
      </c>
      <c r="EQ557">
        <v>0.2</v>
      </c>
      <c r="ER557">
        <v>0.5</v>
      </c>
      <c r="ES557">
        <v>628.33000000000004</v>
      </c>
      <c r="ET557" s="11">
        <f>BC557+BJ557+Y557+DL557</f>
        <v>28</v>
      </c>
      <c r="EU557" s="6">
        <f>IF(DK557&gt;0,(BC557+BI557)/DK557,0)</f>
        <v>7.5</v>
      </c>
      <c r="EV557" s="6">
        <f>(DP557+DQ557)/AB557*60</f>
        <v>111.38502913491706</v>
      </c>
      <c r="EW557" s="6">
        <v>8.9</v>
      </c>
      <c r="EX557">
        <v>0.55000000000000004</v>
      </c>
    </row>
    <row r="558" spans="1:154">
      <c r="A558" s="5">
        <v>3500000</v>
      </c>
      <c r="B558" t="s">
        <v>1970</v>
      </c>
      <c r="C558" t="s">
        <v>1971</v>
      </c>
      <c r="D558" t="s">
        <v>153</v>
      </c>
      <c r="E558" t="s">
        <v>145</v>
      </c>
      <c r="F558" t="s">
        <v>145</v>
      </c>
      <c r="G558">
        <v>71</v>
      </c>
      <c r="H558">
        <v>218</v>
      </c>
      <c r="I558">
        <v>2006</v>
      </c>
      <c r="J558">
        <v>3</v>
      </c>
      <c r="K558">
        <v>72</v>
      </c>
      <c r="L558" t="s">
        <v>154</v>
      </c>
      <c r="M558" t="s">
        <v>1972</v>
      </c>
      <c r="N558" t="s">
        <v>1121</v>
      </c>
      <c r="O558" t="s">
        <v>163</v>
      </c>
      <c r="P558" t="s">
        <v>430</v>
      </c>
      <c r="Q558">
        <v>66</v>
      </c>
      <c r="R558">
        <v>5</v>
      </c>
      <c r="S558">
        <v>15</v>
      </c>
      <c r="T558">
        <v>10</v>
      </c>
      <c r="U558">
        <v>5</v>
      </c>
      <c r="V558">
        <v>20</v>
      </c>
      <c r="W558">
        <v>2</v>
      </c>
      <c r="X558" s="6">
        <v>3.8</v>
      </c>
      <c r="Y558">
        <v>28</v>
      </c>
      <c r="Z558">
        <v>1395</v>
      </c>
      <c r="AA558">
        <v>55429</v>
      </c>
      <c r="AB558" s="6">
        <v>921.83</v>
      </c>
      <c r="AC558" s="7">
        <v>14</v>
      </c>
      <c r="AD558" s="7">
        <f>AVERAGE(AA558/60/Q558,AB558/Q558,AC558)</f>
        <v>13.988114478114477</v>
      </c>
      <c r="AE558" s="8">
        <v>0.24682773227372407</v>
      </c>
      <c r="AF558" s="8">
        <v>0.58823529411764708</v>
      </c>
      <c r="AG558" s="8">
        <v>8.5427135678391955E-2</v>
      </c>
      <c r="AH558" s="9">
        <f>1-EA558/DU558</f>
        <v>0.92246520874751492</v>
      </c>
      <c r="AI558" s="10">
        <f>(AG558+AH558)*1000</f>
        <v>1007.8923444259069</v>
      </c>
      <c r="AJ558" s="7">
        <f>DZ558/AB558*60</f>
        <v>2.2129893798205744</v>
      </c>
      <c r="AK558" s="7">
        <f>EA558/AB558*60</f>
        <v>2.5384289945000704</v>
      </c>
      <c r="AL558" s="8">
        <f>IF(DZ558+EA558&gt;0,DZ558/(DZ558+EA558),0)</f>
        <v>0.46575342465753422</v>
      </c>
      <c r="AM558" s="11">
        <f>DZ558-EA558</f>
        <v>-5</v>
      </c>
      <c r="AN558" s="7">
        <f>AJ558-AK558</f>
        <v>-0.325439614679496</v>
      </c>
      <c r="AO558">
        <v>199</v>
      </c>
      <c r="AP558">
        <v>199</v>
      </c>
      <c r="AQ558">
        <v>151</v>
      </c>
      <c r="AR558">
        <v>115</v>
      </c>
      <c r="AS558">
        <v>115</v>
      </c>
      <c r="AT558">
        <v>115</v>
      </c>
      <c r="AU558" s="6">
        <v>11.17</v>
      </c>
      <c r="AV558">
        <v>41</v>
      </c>
      <c r="AW558">
        <v>4</v>
      </c>
      <c r="AX558">
        <v>12</v>
      </c>
      <c r="AY558" s="11">
        <f>AW558+AX558</f>
        <v>16</v>
      </c>
      <c r="AZ558" s="6">
        <v>28.391300000000001</v>
      </c>
      <c r="BA558" s="6">
        <v>25.66</v>
      </c>
      <c r="BB558" s="6">
        <v>220.3</v>
      </c>
      <c r="BC558">
        <v>222</v>
      </c>
      <c r="BD558">
        <v>222</v>
      </c>
      <c r="BE558">
        <v>94</v>
      </c>
      <c r="BF558" s="11">
        <f>BD558-BE558</f>
        <v>128</v>
      </c>
      <c r="BG558">
        <v>36</v>
      </c>
      <c r="BH558">
        <v>16</v>
      </c>
      <c r="BI558">
        <v>30</v>
      </c>
      <c r="BJ558">
        <v>25</v>
      </c>
      <c r="BK558">
        <v>16</v>
      </c>
      <c r="BL558">
        <v>30</v>
      </c>
      <c r="BM558">
        <v>25</v>
      </c>
      <c r="BN558" s="8">
        <f>BM558/DQ558</f>
        <v>2.5100401606425703E-2</v>
      </c>
      <c r="BO558">
        <v>3</v>
      </c>
      <c r="BP558">
        <v>5</v>
      </c>
      <c r="BQ558">
        <v>3</v>
      </c>
      <c r="BR558">
        <v>5</v>
      </c>
      <c r="BS558" s="8">
        <f>IF(BO558+BP558&gt;0,BO558/(BO558+BP558),0)</f>
        <v>0.375</v>
      </c>
      <c r="BT558" s="8">
        <f>(BQ558+BR558)/(EH558+EI558)</f>
        <v>8.0971659919028341E-3</v>
      </c>
      <c r="BU558">
        <v>1</v>
      </c>
      <c r="BV558">
        <v>2</v>
      </c>
      <c r="BW558">
        <v>0</v>
      </c>
      <c r="BX558">
        <v>1</v>
      </c>
      <c r="BY558">
        <v>2</v>
      </c>
      <c r="BZ558">
        <v>2</v>
      </c>
      <c r="CA558">
        <v>1</v>
      </c>
      <c r="CB558">
        <v>3</v>
      </c>
      <c r="CC558">
        <v>1</v>
      </c>
      <c r="CD558">
        <v>2</v>
      </c>
      <c r="CE558">
        <v>2</v>
      </c>
      <c r="CF558">
        <v>3</v>
      </c>
      <c r="CG558">
        <v>0</v>
      </c>
      <c r="CH558">
        <v>2</v>
      </c>
      <c r="CI558">
        <v>1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1</v>
      </c>
      <c r="CQ558">
        <v>1</v>
      </c>
      <c r="CR558">
        <v>0</v>
      </c>
      <c r="CS558">
        <v>3</v>
      </c>
      <c r="CT558">
        <v>0</v>
      </c>
      <c r="CU558">
        <v>2</v>
      </c>
      <c r="CV558">
        <v>9</v>
      </c>
      <c r="CW558">
        <v>25</v>
      </c>
      <c r="CX558">
        <v>17</v>
      </c>
      <c r="CY558">
        <v>2</v>
      </c>
      <c r="CZ558">
        <v>14</v>
      </c>
      <c r="DA558">
        <v>12</v>
      </c>
      <c r="DB558">
        <v>7</v>
      </c>
      <c r="DC558">
        <v>1</v>
      </c>
      <c r="DD558">
        <v>62</v>
      </c>
      <c r="DE558">
        <v>14</v>
      </c>
      <c r="DF558">
        <v>15</v>
      </c>
      <c r="DG558">
        <v>12</v>
      </c>
      <c r="DH558">
        <v>10</v>
      </c>
      <c r="DI558" s="11">
        <f>DF558-DE558</f>
        <v>1</v>
      </c>
      <c r="DJ558" s="6">
        <v>-3.9230082569000002</v>
      </c>
      <c r="DK558">
        <v>14</v>
      </c>
      <c r="DL558">
        <v>0</v>
      </c>
      <c r="DM558">
        <v>0</v>
      </c>
      <c r="DN558">
        <v>0</v>
      </c>
      <c r="DO558">
        <v>0</v>
      </c>
      <c r="DP558">
        <v>722</v>
      </c>
      <c r="DQ558">
        <v>996</v>
      </c>
      <c r="DR558">
        <v>531</v>
      </c>
      <c r="DS558">
        <v>735</v>
      </c>
      <c r="DT558">
        <v>398</v>
      </c>
      <c r="DU558">
        <v>503</v>
      </c>
      <c r="DV558" s="6">
        <v>32.26</v>
      </c>
      <c r="DW558" s="6">
        <v>47.99</v>
      </c>
      <c r="DX558">
        <v>113</v>
      </c>
      <c r="DY558">
        <v>174</v>
      </c>
      <c r="DZ558">
        <v>34</v>
      </c>
      <c r="EA558">
        <v>39</v>
      </c>
      <c r="EB558">
        <v>16</v>
      </c>
      <c r="EC558">
        <v>25</v>
      </c>
      <c r="ED558">
        <v>38</v>
      </c>
      <c r="EE558">
        <v>36</v>
      </c>
      <c r="EF558" s="11">
        <f>EB558+ED558</f>
        <v>54</v>
      </c>
      <c r="EG558" s="11">
        <f>EC558+EE558</f>
        <v>61</v>
      </c>
      <c r="EH558">
        <v>484</v>
      </c>
      <c r="EI558">
        <v>504</v>
      </c>
      <c r="EJ558">
        <v>590</v>
      </c>
      <c r="EK558">
        <v>343</v>
      </c>
      <c r="EL558">
        <v>104</v>
      </c>
      <c r="EM558">
        <v>111</v>
      </c>
      <c r="EN558">
        <v>50</v>
      </c>
      <c r="EO558">
        <v>42</v>
      </c>
      <c r="EP558">
        <v>0.2</v>
      </c>
      <c r="EQ558">
        <v>0.9</v>
      </c>
      <c r="ER558">
        <v>1.2</v>
      </c>
      <c r="ES558">
        <v>2812.88</v>
      </c>
      <c r="ET558" s="11">
        <f>BC558+BJ558+Y558+DL558</f>
        <v>275</v>
      </c>
      <c r="EU558" s="6">
        <f>IF(DK558&gt;0,(BC558+BI558)/DK558,0)</f>
        <v>18</v>
      </c>
      <c r="EV558" s="6">
        <f>(DP558+DQ558)/AB558*60</f>
        <v>111.82105160387489</v>
      </c>
      <c r="EW558" s="6">
        <v>21</v>
      </c>
      <c r="EX558">
        <v>0.32</v>
      </c>
    </row>
    <row r="559" spans="1:154">
      <c r="A559" s="5">
        <v>925000</v>
      </c>
      <c r="B559" t="s">
        <v>1973</v>
      </c>
      <c r="C559" t="s">
        <v>227</v>
      </c>
      <c r="D559" t="s">
        <v>221</v>
      </c>
      <c r="E559" t="s">
        <v>145</v>
      </c>
      <c r="F559" t="s">
        <v>145</v>
      </c>
      <c r="G559">
        <v>73</v>
      </c>
      <c r="H559">
        <v>195</v>
      </c>
      <c r="I559">
        <v>2012</v>
      </c>
      <c r="J559">
        <v>6</v>
      </c>
      <c r="K559">
        <v>175</v>
      </c>
      <c r="L559" t="s">
        <v>154</v>
      </c>
      <c r="M559" t="s">
        <v>1974</v>
      </c>
      <c r="N559" t="s">
        <v>197</v>
      </c>
      <c r="O559" t="s">
        <v>149</v>
      </c>
      <c r="P559" t="s">
        <v>349</v>
      </c>
      <c r="Q559">
        <v>62</v>
      </c>
      <c r="R559">
        <v>3</v>
      </c>
      <c r="S559">
        <v>12</v>
      </c>
      <c r="T559">
        <v>6</v>
      </c>
      <c r="U559">
        <v>6</v>
      </c>
      <c r="V559">
        <v>15</v>
      </c>
      <c r="W559">
        <v>8</v>
      </c>
      <c r="X559" s="6">
        <v>3.8</v>
      </c>
      <c r="Y559">
        <v>29</v>
      </c>
      <c r="Z559">
        <v>1399</v>
      </c>
      <c r="AA559">
        <v>61791</v>
      </c>
      <c r="AB559" s="6">
        <v>1027.44</v>
      </c>
      <c r="AC559" s="7">
        <v>16.616666666699999</v>
      </c>
      <c r="AD559" s="7">
        <f>AVERAGE(AA559/60/Q559,AB559/Q559,AC559)</f>
        <v>16.599587813631185</v>
      </c>
      <c r="AE559" s="8">
        <v>0.29787690514639587</v>
      </c>
      <c r="AF559" s="8">
        <v>0.30612244897959184</v>
      </c>
      <c r="AG559" s="8">
        <v>9.6078431372549025E-2</v>
      </c>
      <c r="AH559" s="9">
        <f>1-EA559/DU559</f>
        <v>0.92484342379958251</v>
      </c>
      <c r="AI559" s="10">
        <f>(AG559+AH559)*1000</f>
        <v>1020.9218551721315</v>
      </c>
      <c r="AJ559" s="7">
        <f>DZ559/AB559*60</f>
        <v>2.8614809623919641</v>
      </c>
      <c r="AK559" s="7">
        <f>EA559/AB559*60</f>
        <v>2.102312543798178</v>
      </c>
      <c r="AL559" s="8">
        <f>IF(DZ559+EA559&gt;0,DZ559/(DZ559+EA559),0)</f>
        <v>0.57647058823529407</v>
      </c>
      <c r="AM559" s="11">
        <f>DZ559-EA559</f>
        <v>13</v>
      </c>
      <c r="AN559" s="7">
        <f>AJ559-AK559</f>
        <v>0.75916841859378614</v>
      </c>
      <c r="AO559">
        <v>152</v>
      </c>
      <c r="AP559">
        <v>152</v>
      </c>
      <c r="AQ559">
        <v>98</v>
      </c>
      <c r="AR559">
        <v>69</v>
      </c>
      <c r="AS559">
        <v>69</v>
      </c>
      <c r="AT559">
        <v>69</v>
      </c>
      <c r="AU559" s="6">
        <v>3.56</v>
      </c>
      <c r="AV559">
        <v>6</v>
      </c>
      <c r="AW559">
        <v>6</v>
      </c>
      <c r="AX559">
        <v>11</v>
      </c>
      <c r="AY559" s="11">
        <f>AW559+AX559</f>
        <v>17</v>
      </c>
      <c r="AZ559" s="6">
        <v>44.043500000000002</v>
      </c>
      <c r="BA559">
        <v>41.9</v>
      </c>
      <c r="BB559" s="6">
        <v>99.2</v>
      </c>
      <c r="BC559">
        <v>111</v>
      </c>
      <c r="BD559">
        <v>111</v>
      </c>
      <c r="BE559">
        <v>95</v>
      </c>
      <c r="BF559" s="11">
        <f>BD559-BE559</f>
        <v>16</v>
      </c>
      <c r="BG559">
        <v>29</v>
      </c>
      <c r="BH559">
        <v>49</v>
      </c>
      <c r="BI559">
        <v>7</v>
      </c>
      <c r="BJ559">
        <v>64</v>
      </c>
      <c r="BK559">
        <v>49</v>
      </c>
      <c r="BL559">
        <v>7</v>
      </c>
      <c r="BM559">
        <v>64</v>
      </c>
      <c r="BN559" s="8">
        <f>BM559/DQ559</f>
        <v>7.2153325817361891E-2</v>
      </c>
      <c r="BO559">
        <v>0</v>
      </c>
      <c r="BP559">
        <v>0</v>
      </c>
      <c r="BQ559">
        <v>0</v>
      </c>
      <c r="BR559">
        <v>0</v>
      </c>
      <c r="BS559" s="8">
        <f>IF(BO559+BP559&gt;0,BO559/(BO559+BP559),0)</f>
        <v>0</v>
      </c>
      <c r="BT559" s="8">
        <f>(BQ559+BR559)/(EH559+EI559)</f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1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2</v>
      </c>
      <c r="CQ559">
        <v>0</v>
      </c>
      <c r="CR559">
        <v>0</v>
      </c>
      <c r="CS559">
        <v>1</v>
      </c>
      <c r="CT559">
        <v>0</v>
      </c>
      <c r="CU559">
        <v>1</v>
      </c>
      <c r="CV559">
        <v>3</v>
      </c>
      <c r="CW559">
        <v>25</v>
      </c>
      <c r="CX559">
        <v>2</v>
      </c>
      <c r="CY559">
        <v>0</v>
      </c>
      <c r="CZ559">
        <v>12</v>
      </c>
      <c r="DA559">
        <v>20</v>
      </c>
      <c r="DB559">
        <v>0</v>
      </c>
      <c r="DC559">
        <v>1</v>
      </c>
      <c r="DD559">
        <v>34</v>
      </c>
      <c r="DE559">
        <v>13</v>
      </c>
      <c r="DF559">
        <v>14</v>
      </c>
      <c r="DG559">
        <v>13</v>
      </c>
      <c r="DH559">
        <v>10</v>
      </c>
      <c r="DI559" s="11">
        <f>DF559-DE559</f>
        <v>1</v>
      </c>
      <c r="DJ559" s="6">
        <v>0.96392706000000006</v>
      </c>
      <c r="DK559">
        <v>12</v>
      </c>
      <c r="DL559">
        <v>1</v>
      </c>
      <c r="DM559">
        <v>0</v>
      </c>
      <c r="DN559">
        <v>0</v>
      </c>
      <c r="DO559">
        <v>0</v>
      </c>
      <c r="DP559">
        <v>942</v>
      </c>
      <c r="DQ559">
        <v>887</v>
      </c>
      <c r="DR559">
        <v>716</v>
      </c>
      <c r="DS559">
        <v>656</v>
      </c>
      <c r="DT559">
        <v>510</v>
      </c>
      <c r="DU559">
        <v>479</v>
      </c>
      <c r="DV559">
        <v>45.56</v>
      </c>
      <c r="DW559">
        <v>42.72</v>
      </c>
      <c r="DX559">
        <v>161</v>
      </c>
      <c r="DY559">
        <v>142</v>
      </c>
      <c r="DZ559">
        <v>49</v>
      </c>
      <c r="EA559">
        <v>36</v>
      </c>
      <c r="EB559">
        <v>30</v>
      </c>
      <c r="EC559">
        <v>31</v>
      </c>
      <c r="ED559">
        <v>52</v>
      </c>
      <c r="EE559">
        <v>63</v>
      </c>
      <c r="EF559" s="11">
        <f>EB559+ED559</f>
        <v>82</v>
      </c>
      <c r="EG559" s="11">
        <f>EC559+EE559</f>
        <v>94</v>
      </c>
      <c r="EH559">
        <v>438</v>
      </c>
      <c r="EI559">
        <v>523</v>
      </c>
      <c r="EJ559">
        <v>481</v>
      </c>
      <c r="EK559">
        <v>391</v>
      </c>
      <c r="EL559">
        <v>208</v>
      </c>
      <c r="EM559">
        <v>132</v>
      </c>
      <c r="EN559">
        <v>54</v>
      </c>
      <c r="EO559">
        <v>66</v>
      </c>
      <c r="EP559">
        <v>0.7</v>
      </c>
      <c r="EQ559">
        <v>2.7</v>
      </c>
      <c r="ER559">
        <v>3.5</v>
      </c>
      <c r="ES559">
        <v>2421.77</v>
      </c>
      <c r="ET559" s="11">
        <f>BC559+BJ559+Y559+DL559</f>
        <v>205</v>
      </c>
      <c r="EU559" s="6">
        <f>IF(DK559&gt;0,(BC559+BI559)/DK559,0)</f>
        <v>9.8333333333333339</v>
      </c>
      <c r="EV559" s="6">
        <f>(DP559+DQ559)/AB559*60</f>
        <v>106.80915673907964</v>
      </c>
      <c r="EW559" s="6">
        <v>23</v>
      </c>
      <c r="EX559">
        <v>0.37</v>
      </c>
    </row>
    <row r="560" spans="1:154">
      <c r="A560" s="5">
        <v>1650000</v>
      </c>
      <c r="B560" t="s">
        <v>1975</v>
      </c>
      <c r="C560" t="s">
        <v>281</v>
      </c>
      <c r="D560" t="s">
        <v>221</v>
      </c>
      <c r="E560" t="s">
        <v>145</v>
      </c>
      <c r="F560" t="s">
        <v>145</v>
      </c>
      <c r="G560">
        <v>76</v>
      </c>
      <c r="H560">
        <v>214</v>
      </c>
      <c r="L560" t="s">
        <v>146</v>
      </c>
      <c r="M560" t="s">
        <v>1976</v>
      </c>
      <c r="N560" t="s">
        <v>444</v>
      </c>
      <c r="O560" t="s">
        <v>149</v>
      </c>
      <c r="P560" t="s">
        <v>789</v>
      </c>
      <c r="Q560">
        <v>80</v>
      </c>
      <c r="R560">
        <v>11</v>
      </c>
      <c r="S560">
        <v>23</v>
      </c>
      <c r="T560">
        <v>9</v>
      </c>
      <c r="U560">
        <v>14</v>
      </c>
      <c r="V560">
        <v>34</v>
      </c>
      <c r="W560">
        <v>13</v>
      </c>
      <c r="X560" s="6">
        <v>-6.9</v>
      </c>
      <c r="Y560">
        <v>35</v>
      </c>
      <c r="Z560">
        <v>2232</v>
      </c>
      <c r="AA560">
        <v>98941</v>
      </c>
      <c r="AB560" s="6">
        <v>1644.48</v>
      </c>
      <c r="AC560" s="7">
        <v>20.616666666699999</v>
      </c>
      <c r="AD560" s="7">
        <f>AVERAGE(AA560/60/Q560,AB560/Q560,AC560)</f>
        <v>20.595125000011112</v>
      </c>
      <c r="AE560" s="8">
        <v>0.3495955526738167</v>
      </c>
      <c r="AF560" s="8">
        <v>0.43037974683544306</v>
      </c>
      <c r="AG560" s="8">
        <v>0.10762942779291552</v>
      </c>
      <c r="AH560" s="9">
        <f>1-EA560/DU560</f>
        <v>0.91435185185185186</v>
      </c>
      <c r="AI560" s="10">
        <f>(AG560+AH560)*1000</f>
        <v>1021.9812796447674</v>
      </c>
      <c r="AJ560" s="7">
        <f>DZ560/AB560*60</f>
        <v>2.8823701109165207</v>
      </c>
      <c r="AK560" s="7">
        <f>EA560/AB560*60</f>
        <v>2.6999416228838298</v>
      </c>
      <c r="AL560" s="8">
        <f>IF(DZ560+EA560&gt;0,DZ560/(DZ560+EA560),0)</f>
        <v>0.5163398692810458</v>
      </c>
      <c r="AM560" s="11">
        <f>DZ560-EA560</f>
        <v>5</v>
      </c>
      <c r="AN560" s="7">
        <f>AJ560-AK560</f>
        <v>0.18242848803269096</v>
      </c>
      <c r="AO560">
        <v>225</v>
      </c>
      <c r="AP560">
        <v>225</v>
      </c>
      <c r="AQ560">
        <v>145</v>
      </c>
      <c r="AR560">
        <v>84</v>
      </c>
      <c r="AS560">
        <v>84</v>
      </c>
      <c r="AT560">
        <v>84</v>
      </c>
      <c r="AU560" s="6">
        <v>6.46</v>
      </c>
      <c r="AV560">
        <v>12</v>
      </c>
      <c r="AW560">
        <v>7</v>
      </c>
      <c r="AX560">
        <v>6</v>
      </c>
      <c r="AY560" s="11">
        <f>AW560+AX560</f>
        <v>13</v>
      </c>
      <c r="AZ560" s="6">
        <v>45.297600000000003</v>
      </c>
      <c r="BA560" s="6">
        <v>38.89</v>
      </c>
      <c r="BB560" s="6">
        <v>135.80000000000001</v>
      </c>
      <c r="BC560">
        <v>164</v>
      </c>
      <c r="BD560">
        <v>164</v>
      </c>
      <c r="BE560">
        <v>141</v>
      </c>
      <c r="BF560" s="11">
        <f>BD560-BE560</f>
        <v>23</v>
      </c>
      <c r="BG560">
        <v>61</v>
      </c>
      <c r="BH560">
        <v>61</v>
      </c>
      <c r="BI560">
        <v>23</v>
      </c>
      <c r="BJ560">
        <v>88</v>
      </c>
      <c r="BK560">
        <v>61</v>
      </c>
      <c r="BL560">
        <v>23</v>
      </c>
      <c r="BM560">
        <v>88</v>
      </c>
      <c r="BN560" s="8">
        <f>BM560/DQ560</f>
        <v>5.520702634880803E-2</v>
      </c>
      <c r="BO560">
        <v>0</v>
      </c>
      <c r="BP560">
        <v>1</v>
      </c>
      <c r="BQ560">
        <v>0</v>
      </c>
      <c r="BR560">
        <v>1</v>
      </c>
      <c r="BS560" s="8">
        <f>IF(BO560+BP560&gt;0,BO560/(BO560+BP560),0)</f>
        <v>0</v>
      </c>
      <c r="BT560" s="8">
        <f>(BQ560+BR560)/(EH560+EI560)</f>
        <v>6.3131313131313137E-4</v>
      </c>
      <c r="BU560">
        <v>0</v>
      </c>
      <c r="BV560">
        <v>1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1</v>
      </c>
      <c r="CE560">
        <v>0</v>
      </c>
      <c r="CF560">
        <v>1</v>
      </c>
      <c r="CG560">
        <v>1</v>
      </c>
      <c r="CH560">
        <v>2</v>
      </c>
      <c r="CI560">
        <v>2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4</v>
      </c>
      <c r="CP560">
        <v>1</v>
      </c>
      <c r="CQ560">
        <v>0</v>
      </c>
      <c r="CR560">
        <v>1</v>
      </c>
      <c r="CS560">
        <v>5</v>
      </c>
      <c r="CT560">
        <v>0</v>
      </c>
      <c r="CU560">
        <v>2</v>
      </c>
      <c r="CV560">
        <v>5</v>
      </c>
      <c r="CW560">
        <v>54</v>
      </c>
      <c r="CX560">
        <v>2</v>
      </c>
      <c r="CY560">
        <v>0</v>
      </c>
      <c r="CZ560">
        <v>29</v>
      </c>
      <c r="DA560">
        <v>16</v>
      </c>
      <c r="DB560">
        <v>0</v>
      </c>
      <c r="DC560">
        <v>1</v>
      </c>
      <c r="DD560">
        <v>36</v>
      </c>
      <c r="DE560">
        <v>16</v>
      </c>
      <c r="DF560">
        <v>9</v>
      </c>
      <c r="DG560">
        <v>16</v>
      </c>
      <c r="DH560">
        <v>8</v>
      </c>
      <c r="DI560" s="11">
        <f>DF560-DE560</f>
        <v>-7</v>
      </c>
      <c r="DJ560" s="6">
        <v>0.68448808999999999</v>
      </c>
      <c r="DK560">
        <v>15</v>
      </c>
      <c r="DL560">
        <v>1</v>
      </c>
      <c r="DM560">
        <v>0</v>
      </c>
      <c r="DN560">
        <v>0</v>
      </c>
      <c r="DO560">
        <v>0</v>
      </c>
      <c r="DP560">
        <v>1347</v>
      </c>
      <c r="DQ560">
        <v>1594</v>
      </c>
      <c r="DR560">
        <v>1020</v>
      </c>
      <c r="DS560">
        <v>1206</v>
      </c>
      <c r="DT560">
        <v>734</v>
      </c>
      <c r="DU560">
        <v>864</v>
      </c>
      <c r="DV560" s="6">
        <v>65.94</v>
      </c>
      <c r="DW560" s="6">
        <v>79.8</v>
      </c>
      <c r="DX560">
        <v>231</v>
      </c>
      <c r="DY560">
        <v>271</v>
      </c>
      <c r="DZ560">
        <v>79</v>
      </c>
      <c r="EA560">
        <v>74</v>
      </c>
      <c r="EB560">
        <v>39</v>
      </c>
      <c r="EC560">
        <v>57</v>
      </c>
      <c r="ED560">
        <v>63</v>
      </c>
      <c r="EE560">
        <v>84</v>
      </c>
      <c r="EF560" s="11">
        <f>EB560+ED560</f>
        <v>102</v>
      </c>
      <c r="EG560" s="11">
        <f>EC560+EE560</f>
        <v>141</v>
      </c>
      <c r="EH560">
        <v>785</v>
      </c>
      <c r="EI560">
        <v>799</v>
      </c>
      <c r="EJ560">
        <v>605</v>
      </c>
      <c r="EK560">
        <v>580</v>
      </c>
      <c r="EL560">
        <v>300</v>
      </c>
      <c r="EM560">
        <v>218</v>
      </c>
      <c r="EN560">
        <v>78</v>
      </c>
      <c r="EO560">
        <v>77</v>
      </c>
      <c r="EP560">
        <v>2.9</v>
      </c>
      <c r="EQ560">
        <v>3.9</v>
      </c>
      <c r="ER560">
        <v>6.8</v>
      </c>
      <c r="ES560">
        <v>3059.47</v>
      </c>
      <c r="ET560" s="11">
        <f>BC560+BJ560+Y560+DL560</f>
        <v>288</v>
      </c>
      <c r="EU560" s="6">
        <f>IF(DK560&gt;0,(BC560+BI560)/DK560,0)</f>
        <v>12.466666666666667</v>
      </c>
      <c r="EV560" s="6">
        <f>(DP560+DQ560)/AB560*60</f>
        <v>107.30443666082894</v>
      </c>
      <c r="EW560" s="6">
        <v>26.4</v>
      </c>
      <c r="EX560">
        <v>0.33</v>
      </c>
    </row>
    <row r="561" spans="1:154">
      <c r="A561" s="5">
        <v>640000</v>
      </c>
      <c r="B561" t="s">
        <v>1977</v>
      </c>
      <c r="C561" t="s">
        <v>346</v>
      </c>
      <c r="E561" t="s">
        <v>181</v>
      </c>
      <c r="F561" t="s">
        <v>181</v>
      </c>
      <c r="G561">
        <v>69</v>
      </c>
      <c r="H561">
        <v>180</v>
      </c>
      <c r="I561">
        <v>2014</v>
      </c>
      <c r="J561">
        <v>4</v>
      </c>
      <c r="K561">
        <v>112</v>
      </c>
      <c r="L561" t="s">
        <v>154</v>
      </c>
      <c r="M561" t="s">
        <v>1978</v>
      </c>
      <c r="N561" t="s">
        <v>1947</v>
      </c>
      <c r="O561" t="s">
        <v>289</v>
      </c>
      <c r="P561" t="s">
        <v>331</v>
      </c>
      <c r="Q561">
        <v>80</v>
      </c>
      <c r="R561">
        <v>31</v>
      </c>
      <c r="S561">
        <v>30</v>
      </c>
      <c r="T561">
        <v>14</v>
      </c>
      <c r="U561">
        <v>16</v>
      </c>
      <c r="V561">
        <v>61</v>
      </c>
      <c r="W561">
        <v>16</v>
      </c>
      <c r="X561" s="6">
        <v>2.7</v>
      </c>
      <c r="Y561">
        <v>28</v>
      </c>
      <c r="Z561">
        <v>1906</v>
      </c>
      <c r="AA561">
        <v>82343</v>
      </c>
      <c r="AB561" s="6">
        <v>1366.71</v>
      </c>
      <c r="AC561" s="7">
        <v>17.149999999999999</v>
      </c>
      <c r="AD561" s="7">
        <f>AVERAGE(AA561/60/Q561,AB561/Q561,AC561)</f>
        <v>17.129555555555555</v>
      </c>
      <c r="AE561" s="8">
        <v>0.29143237312964987</v>
      </c>
      <c r="AF561" s="8">
        <v>0.71764705882352942</v>
      </c>
      <c r="AG561" s="8">
        <v>0.10265700483091787</v>
      </c>
      <c r="AH561" s="9">
        <f>1-EA561/DU561</f>
        <v>0.90546528803545057</v>
      </c>
      <c r="AI561" s="10">
        <f>(AG561+AH561)*1000</f>
        <v>1008.1222928663684</v>
      </c>
      <c r="AJ561" s="7">
        <f>DZ561/AB561*60</f>
        <v>3.7315889983976116</v>
      </c>
      <c r="AK561" s="7">
        <f>EA561/AB561*60</f>
        <v>2.8096670105582016</v>
      </c>
      <c r="AL561" s="8">
        <f>IF(DZ561+EA561&gt;0,DZ561/(DZ561+EA561),0)</f>
        <v>0.57046979865771807</v>
      </c>
      <c r="AM561" s="11">
        <f>DZ561-EA561</f>
        <v>21</v>
      </c>
      <c r="AN561" s="7">
        <f>AJ561-AK561</f>
        <v>0.92192198783941004</v>
      </c>
      <c r="AO561">
        <v>411</v>
      </c>
      <c r="AP561">
        <v>411</v>
      </c>
      <c r="AQ561">
        <v>340</v>
      </c>
      <c r="AR561">
        <v>245</v>
      </c>
      <c r="AS561">
        <v>246</v>
      </c>
      <c r="AT561">
        <v>246</v>
      </c>
      <c r="AU561" s="6">
        <v>22.92</v>
      </c>
      <c r="AV561">
        <v>72</v>
      </c>
      <c r="AW561">
        <v>14</v>
      </c>
      <c r="AX561">
        <v>30</v>
      </c>
      <c r="AY561" s="11">
        <f>AW561+AX561</f>
        <v>44</v>
      </c>
      <c r="AZ561" s="6">
        <v>29.369900000000001</v>
      </c>
      <c r="BA561" s="6">
        <v>28.34</v>
      </c>
      <c r="BB561" s="6">
        <v>249.9</v>
      </c>
      <c r="BC561">
        <v>23</v>
      </c>
      <c r="BD561">
        <v>23</v>
      </c>
      <c r="BE561">
        <v>156</v>
      </c>
      <c r="BF561" s="11">
        <f>BD561-BE561</f>
        <v>-133</v>
      </c>
      <c r="BG561">
        <v>95</v>
      </c>
      <c r="BH561">
        <v>26</v>
      </c>
      <c r="BI561">
        <v>37</v>
      </c>
      <c r="BJ561">
        <v>45</v>
      </c>
      <c r="BK561">
        <v>26</v>
      </c>
      <c r="BL561">
        <v>37</v>
      </c>
      <c r="BM561">
        <v>45</v>
      </c>
      <c r="BN561" s="8">
        <f>BM561/DQ561</f>
        <v>3.7846930193439862E-2</v>
      </c>
      <c r="BO561">
        <v>4</v>
      </c>
      <c r="BP561">
        <v>12</v>
      </c>
      <c r="BQ561">
        <v>4</v>
      </c>
      <c r="BR561">
        <v>12</v>
      </c>
      <c r="BS561" s="8">
        <f>IF(BO561+BP561&gt;0,BO561/(BO561+BP561),0)</f>
        <v>0.25</v>
      </c>
      <c r="BT561" s="8">
        <f>(BQ561+BR561)/(EH561+EI561)</f>
        <v>1.1611030478955007E-2</v>
      </c>
      <c r="BU561">
        <v>0</v>
      </c>
      <c r="BV561">
        <v>0</v>
      </c>
      <c r="BW561">
        <v>0</v>
      </c>
      <c r="BX561">
        <v>2</v>
      </c>
      <c r="BY561">
        <v>4</v>
      </c>
      <c r="BZ561">
        <v>10</v>
      </c>
      <c r="CA561">
        <v>0</v>
      </c>
      <c r="CB561">
        <v>3</v>
      </c>
      <c r="CC561">
        <v>3</v>
      </c>
      <c r="CD561">
        <v>5</v>
      </c>
      <c r="CE561">
        <v>3</v>
      </c>
      <c r="CF561">
        <v>10</v>
      </c>
      <c r="CG561">
        <v>1</v>
      </c>
      <c r="CH561">
        <v>7</v>
      </c>
      <c r="CI561">
        <v>6</v>
      </c>
      <c r="CJ561">
        <v>2</v>
      </c>
      <c r="CK561">
        <v>0</v>
      </c>
      <c r="CL561">
        <v>0</v>
      </c>
      <c r="CM561">
        <v>1</v>
      </c>
      <c r="CN561">
        <v>1</v>
      </c>
      <c r="CO561">
        <v>3</v>
      </c>
      <c r="CP561">
        <v>2</v>
      </c>
      <c r="CQ561">
        <v>5</v>
      </c>
      <c r="CR561">
        <v>0</v>
      </c>
      <c r="CS561">
        <v>19</v>
      </c>
      <c r="CT561">
        <v>0</v>
      </c>
      <c r="CU561">
        <v>6</v>
      </c>
      <c r="CV561">
        <v>10</v>
      </c>
      <c r="CW561">
        <v>79</v>
      </c>
      <c r="CX561">
        <v>24</v>
      </c>
      <c r="CY561">
        <v>2</v>
      </c>
      <c r="CZ561">
        <v>48</v>
      </c>
      <c r="DA561">
        <v>17</v>
      </c>
      <c r="DB561">
        <v>12</v>
      </c>
      <c r="DC561">
        <v>4</v>
      </c>
      <c r="DD561">
        <v>139</v>
      </c>
      <c r="DE561">
        <v>14</v>
      </c>
      <c r="DF561">
        <v>27</v>
      </c>
      <c r="DG561">
        <v>14</v>
      </c>
      <c r="DH561">
        <v>22</v>
      </c>
      <c r="DI561" s="11">
        <f>DF561-DE561</f>
        <v>13</v>
      </c>
      <c r="DJ561" s="6">
        <v>7.7690400300000002</v>
      </c>
      <c r="DK561">
        <v>14</v>
      </c>
      <c r="DL561">
        <v>0</v>
      </c>
      <c r="DM561">
        <v>0</v>
      </c>
      <c r="DN561">
        <v>0</v>
      </c>
      <c r="DO561">
        <v>0</v>
      </c>
      <c r="DP561">
        <v>1544</v>
      </c>
      <c r="DQ561">
        <v>1189</v>
      </c>
      <c r="DR561">
        <v>1173</v>
      </c>
      <c r="DS561">
        <v>932</v>
      </c>
      <c r="DT561">
        <v>828</v>
      </c>
      <c r="DU561">
        <v>677</v>
      </c>
      <c r="DV561" s="6">
        <v>71.41</v>
      </c>
      <c r="DW561" s="6">
        <v>58.64</v>
      </c>
      <c r="DX561">
        <v>220</v>
      </c>
      <c r="DY561">
        <v>184</v>
      </c>
      <c r="DZ561">
        <v>85</v>
      </c>
      <c r="EA561">
        <v>64</v>
      </c>
      <c r="EB561">
        <v>55</v>
      </c>
      <c r="EC561">
        <v>42</v>
      </c>
      <c r="ED561">
        <v>69</v>
      </c>
      <c r="EE561">
        <v>49</v>
      </c>
      <c r="EF561" s="11">
        <f>EB561+ED561</f>
        <v>124</v>
      </c>
      <c r="EG561" s="11">
        <f>EC561+EE561</f>
        <v>91</v>
      </c>
      <c r="EH561">
        <v>756</v>
      </c>
      <c r="EI561">
        <v>622</v>
      </c>
      <c r="EJ561">
        <v>316</v>
      </c>
      <c r="EK561">
        <v>471</v>
      </c>
      <c r="EL561">
        <v>227</v>
      </c>
      <c r="EM561">
        <v>173</v>
      </c>
      <c r="EN561">
        <v>69</v>
      </c>
      <c r="EO561">
        <v>91</v>
      </c>
      <c r="EP561">
        <v>6.5</v>
      </c>
      <c r="EQ561">
        <v>2.1</v>
      </c>
      <c r="ER561">
        <v>8.6999999999999993</v>
      </c>
      <c r="ES561">
        <v>3322.92</v>
      </c>
      <c r="ET561" s="11">
        <f>BC561+BJ561+Y561+DL561</f>
        <v>96</v>
      </c>
      <c r="EU561" s="6">
        <f>IF(DK561&gt;0,(BC561+BI561)/DK561,0)</f>
        <v>4.2857142857142856</v>
      </c>
      <c r="EV561" s="6">
        <f>(DP561+DQ561)/AB561*60</f>
        <v>119.98156156024321</v>
      </c>
      <c r="EW561" s="6">
        <v>77.400000000000006</v>
      </c>
      <c r="EX561">
        <v>0.97</v>
      </c>
    </row>
    <row r="562" spans="1:154">
      <c r="A562" s="5">
        <v>925000</v>
      </c>
      <c r="B562" t="s">
        <v>1979</v>
      </c>
      <c r="C562" t="s">
        <v>1980</v>
      </c>
      <c r="E562" t="s">
        <v>181</v>
      </c>
      <c r="F562" t="s">
        <v>181</v>
      </c>
      <c r="G562">
        <v>75</v>
      </c>
      <c r="H562">
        <v>214</v>
      </c>
      <c r="I562">
        <v>2013</v>
      </c>
      <c r="J562">
        <v>2</v>
      </c>
      <c r="K562">
        <v>34</v>
      </c>
      <c r="L562" t="s">
        <v>146</v>
      </c>
      <c r="M562" t="s">
        <v>1981</v>
      </c>
      <c r="N562" t="s">
        <v>1982</v>
      </c>
      <c r="O562" t="s">
        <v>238</v>
      </c>
      <c r="P562" t="s">
        <v>318</v>
      </c>
      <c r="Q562">
        <v>9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-3</v>
      </c>
      <c r="X562" s="6">
        <v>-2</v>
      </c>
      <c r="Y562">
        <v>4</v>
      </c>
      <c r="Z562">
        <v>156</v>
      </c>
      <c r="AA562">
        <v>5890</v>
      </c>
      <c r="AB562" s="6">
        <v>98.14</v>
      </c>
      <c r="AC562" s="7">
        <v>10.9</v>
      </c>
      <c r="AD562" s="7">
        <f>AVERAGE(AA562/60/Q562,AB562/Q562,AC562)</f>
        <v>10.903950617283952</v>
      </c>
      <c r="AE562" s="8">
        <v>0.20102005284611132</v>
      </c>
      <c r="AF562" s="8">
        <v>0</v>
      </c>
      <c r="AG562" s="8">
        <v>4.1666666666666664E-2</v>
      </c>
      <c r="AH562" s="9">
        <f>1-EA562/DU562</f>
        <v>0.90909090909090906</v>
      </c>
      <c r="AI562" s="10">
        <f>(AG562+AH562)*1000</f>
        <v>950.75757575757564</v>
      </c>
      <c r="AJ562" s="7">
        <f>DZ562/AB562*60</f>
        <v>0.61137151008762991</v>
      </c>
      <c r="AK562" s="7">
        <f>EA562/AB562*60</f>
        <v>3.0568575504381497</v>
      </c>
      <c r="AL562" s="8">
        <f>IF(DZ562+EA562&gt;0,DZ562/(DZ562+EA562),0)</f>
        <v>0.16666666666666666</v>
      </c>
      <c r="AM562" s="11">
        <f>DZ562-EA562</f>
        <v>-4</v>
      </c>
      <c r="AN562" s="7">
        <f>AJ562-AK562</f>
        <v>-2.4454860403505196</v>
      </c>
      <c r="AO562">
        <v>9</v>
      </c>
      <c r="AP562">
        <v>9</v>
      </c>
      <c r="AQ562">
        <v>8</v>
      </c>
      <c r="AR562">
        <v>4</v>
      </c>
      <c r="AS562">
        <v>4</v>
      </c>
      <c r="AT562">
        <v>4</v>
      </c>
      <c r="AU562" s="6">
        <v>0.47</v>
      </c>
      <c r="AV562">
        <v>0</v>
      </c>
      <c r="AW562">
        <v>0</v>
      </c>
      <c r="AX562">
        <v>0</v>
      </c>
      <c r="AY562" s="11">
        <f>AW562+AX562</f>
        <v>0</v>
      </c>
      <c r="AZ562" s="6">
        <v>37.75</v>
      </c>
      <c r="BA562" s="6">
        <v>12.66</v>
      </c>
      <c r="BB562" s="6">
        <v>0</v>
      </c>
      <c r="BC562">
        <v>23</v>
      </c>
      <c r="BD562">
        <v>23</v>
      </c>
      <c r="BE562">
        <v>9</v>
      </c>
      <c r="BF562" s="11">
        <f>BD562-BE562</f>
        <v>14</v>
      </c>
      <c r="BG562">
        <v>4</v>
      </c>
      <c r="BH562">
        <v>0</v>
      </c>
      <c r="BI562">
        <v>4</v>
      </c>
      <c r="BJ562">
        <v>5</v>
      </c>
      <c r="BK562">
        <v>0</v>
      </c>
      <c r="BL562">
        <v>4</v>
      </c>
      <c r="BM562">
        <v>5</v>
      </c>
      <c r="BN562" s="8">
        <f>BM562/DQ562</f>
        <v>4.8543689320388349E-2</v>
      </c>
      <c r="BO562">
        <v>17</v>
      </c>
      <c r="BP562">
        <v>17</v>
      </c>
      <c r="BQ562">
        <v>17</v>
      </c>
      <c r="BR562">
        <v>17</v>
      </c>
      <c r="BS562" s="8">
        <f>IF(BO562+BP562&gt;0,BO562/(BO562+BP562),0)</f>
        <v>0.5</v>
      </c>
      <c r="BT562" s="8">
        <f>(BQ562+BR562)/(EH562+EI562)</f>
        <v>0.3300970873786408</v>
      </c>
      <c r="BU562">
        <v>7</v>
      </c>
      <c r="BV562">
        <v>10</v>
      </c>
      <c r="BW562">
        <v>7</v>
      </c>
      <c r="BX562">
        <v>6</v>
      </c>
      <c r="BY562">
        <v>3</v>
      </c>
      <c r="BZ562">
        <v>1</v>
      </c>
      <c r="CA562">
        <v>2</v>
      </c>
      <c r="CB562">
        <v>3</v>
      </c>
      <c r="CC562">
        <v>5</v>
      </c>
      <c r="CD562">
        <v>5</v>
      </c>
      <c r="CE562">
        <v>13</v>
      </c>
      <c r="CF562">
        <v>13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1</v>
      </c>
      <c r="CV562">
        <v>1</v>
      </c>
      <c r="CW562">
        <v>2</v>
      </c>
      <c r="CX562">
        <v>1</v>
      </c>
      <c r="CY562">
        <v>0</v>
      </c>
      <c r="CZ562">
        <v>1</v>
      </c>
      <c r="DA562">
        <v>0</v>
      </c>
      <c r="DB562">
        <v>0</v>
      </c>
      <c r="DC562">
        <v>0</v>
      </c>
      <c r="DD562">
        <v>2</v>
      </c>
      <c r="DE562">
        <v>2</v>
      </c>
      <c r="DF562">
        <v>0</v>
      </c>
      <c r="DG562">
        <v>2</v>
      </c>
      <c r="DH562">
        <v>0</v>
      </c>
      <c r="DI562" s="11">
        <f>DF562-DE562</f>
        <v>-2</v>
      </c>
      <c r="DJ562" s="6">
        <v>-2.0425073144999999</v>
      </c>
      <c r="DK562">
        <v>2</v>
      </c>
      <c r="DL562">
        <v>0</v>
      </c>
      <c r="DM562">
        <v>0</v>
      </c>
      <c r="DN562">
        <v>0</v>
      </c>
      <c r="DO562">
        <v>0</v>
      </c>
      <c r="DP562">
        <v>60</v>
      </c>
      <c r="DQ562">
        <v>103</v>
      </c>
      <c r="DR562">
        <v>43</v>
      </c>
      <c r="DS562">
        <v>72</v>
      </c>
      <c r="DT562">
        <v>24</v>
      </c>
      <c r="DU562">
        <v>55</v>
      </c>
      <c r="DV562" s="6">
        <v>2.7</v>
      </c>
      <c r="DW562" s="6">
        <v>5.35</v>
      </c>
      <c r="DX562">
        <v>4</v>
      </c>
      <c r="DY562">
        <v>15</v>
      </c>
      <c r="DZ562">
        <v>1</v>
      </c>
      <c r="EA562">
        <v>5</v>
      </c>
      <c r="EB562">
        <v>1</v>
      </c>
      <c r="EC562">
        <v>5</v>
      </c>
      <c r="ED562">
        <v>2</v>
      </c>
      <c r="EE562">
        <v>10</v>
      </c>
      <c r="EF562" s="11">
        <f>EB562+ED562</f>
        <v>3</v>
      </c>
      <c r="EG562" s="11">
        <f>EC562+EE562</f>
        <v>15</v>
      </c>
      <c r="EH562">
        <v>52</v>
      </c>
      <c r="EI562">
        <v>51</v>
      </c>
      <c r="EJ562">
        <v>39</v>
      </c>
      <c r="EK562">
        <v>44</v>
      </c>
      <c r="EL562">
        <v>17</v>
      </c>
      <c r="EM562">
        <v>14</v>
      </c>
      <c r="EN562">
        <v>6</v>
      </c>
      <c r="EO562">
        <v>3</v>
      </c>
      <c r="EP562">
        <v>-0.30000000000000004</v>
      </c>
      <c r="EQ562">
        <v>0</v>
      </c>
      <c r="ER562">
        <v>-0.30000000000000004</v>
      </c>
      <c r="ES562">
        <v>390.07</v>
      </c>
      <c r="ET562" s="11">
        <f>BC562+BJ562+Y562+DL562</f>
        <v>32</v>
      </c>
      <c r="EU562" s="6">
        <f>IF(DK562&gt;0,(BC562+BI562)/DK562,0)</f>
        <v>13.5</v>
      </c>
      <c r="EV562" s="6">
        <f>(DP562+DQ562)/AB562*60</f>
        <v>99.653556144283669</v>
      </c>
      <c r="EW562" s="6">
        <v>-1</v>
      </c>
      <c r="EX562">
        <v>-0.11</v>
      </c>
    </row>
    <row r="563" spans="1:154">
      <c r="A563" s="5">
        <v>1900000</v>
      </c>
      <c r="B563" t="s">
        <v>1983</v>
      </c>
      <c r="C563" t="s">
        <v>1984</v>
      </c>
      <c r="E563" t="s">
        <v>388</v>
      </c>
      <c r="F563" t="s">
        <v>388</v>
      </c>
      <c r="G563">
        <v>71</v>
      </c>
      <c r="H563">
        <v>180</v>
      </c>
      <c r="I563">
        <v>2011</v>
      </c>
      <c r="J563">
        <v>1</v>
      </c>
      <c r="K563">
        <v>27</v>
      </c>
      <c r="L563" t="s">
        <v>146</v>
      </c>
      <c r="M563" t="s">
        <v>1985</v>
      </c>
      <c r="N563" t="s">
        <v>1986</v>
      </c>
      <c r="O563" t="s">
        <v>303</v>
      </c>
      <c r="P563" t="s">
        <v>199</v>
      </c>
      <c r="Q563">
        <v>74</v>
      </c>
      <c r="R563">
        <v>10</v>
      </c>
      <c r="S563">
        <v>18</v>
      </c>
      <c r="T563">
        <v>9</v>
      </c>
      <c r="U563">
        <v>9</v>
      </c>
      <c r="V563">
        <v>28</v>
      </c>
      <c r="W563">
        <v>-4</v>
      </c>
      <c r="X563" s="6">
        <v>4</v>
      </c>
      <c r="Y563">
        <v>31</v>
      </c>
      <c r="Z563">
        <v>1398</v>
      </c>
      <c r="AA563">
        <v>65645</v>
      </c>
      <c r="AB563" s="6">
        <v>1093.1300000000001</v>
      </c>
      <c r="AC563" s="7">
        <v>14.7833333333</v>
      </c>
      <c r="AD563" s="7">
        <f>AVERAGE(AA563/60/Q563,AB563/Q563,AC563)</f>
        <v>14.780090090078978</v>
      </c>
      <c r="AE563" s="8">
        <v>0.26718859609457307</v>
      </c>
      <c r="AF563" s="8">
        <v>0.5</v>
      </c>
      <c r="AG563" s="8">
        <v>9.3645484949832769E-2</v>
      </c>
      <c r="AH563" s="9">
        <f>1-EA563/DU563</f>
        <v>0.90496760259179265</v>
      </c>
      <c r="AI563" s="10">
        <f>(AG563+AH563)*1000</f>
        <v>998.61308754162553</v>
      </c>
      <c r="AJ563" s="7">
        <f>DZ563/AB563*60</f>
        <v>3.0737423728193352</v>
      </c>
      <c r="AK563" s="7">
        <f>EA563/AB563*60</f>
        <v>2.4150832929294772</v>
      </c>
      <c r="AL563" s="8">
        <f>IF(DZ563+EA563&gt;0,DZ563/(DZ563+EA563),0)</f>
        <v>0.56000000000000005</v>
      </c>
      <c r="AM563" s="11">
        <f>DZ563-EA563</f>
        <v>12</v>
      </c>
      <c r="AN563" s="7">
        <f>AJ563-AK563</f>
        <v>0.65865907988985795</v>
      </c>
      <c r="AO563">
        <v>197</v>
      </c>
      <c r="AP563">
        <v>197</v>
      </c>
      <c r="AQ563">
        <v>157</v>
      </c>
      <c r="AR563">
        <v>115</v>
      </c>
      <c r="AS563">
        <v>114</v>
      </c>
      <c r="AT563">
        <v>115</v>
      </c>
      <c r="AU563" s="6">
        <v>15.14</v>
      </c>
      <c r="AV563">
        <v>57</v>
      </c>
      <c r="AW563">
        <v>20</v>
      </c>
      <c r="AX563">
        <v>11</v>
      </c>
      <c r="AY563" s="11">
        <f>AW563+AX563</f>
        <v>31</v>
      </c>
      <c r="AZ563" s="6">
        <v>25.3565</v>
      </c>
      <c r="BA563" s="6">
        <v>23.93</v>
      </c>
      <c r="BB563" s="6">
        <v>181.8</v>
      </c>
      <c r="BC563">
        <v>72</v>
      </c>
      <c r="BD563">
        <v>72</v>
      </c>
      <c r="BE563">
        <v>100</v>
      </c>
      <c r="BF563" s="11">
        <f>BD563-BE563</f>
        <v>-28</v>
      </c>
      <c r="BG563">
        <v>42</v>
      </c>
      <c r="BH563">
        <v>26</v>
      </c>
      <c r="BI563">
        <v>14</v>
      </c>
      <c r="BJ563">
        <v>31</v>
      </c>
      <c r="BK563">
        <v>26</v>
      </c>
      <c r="BL563">
        <v>14</v>
      </c>
      <c r="BM563">
        <v>31</v>
      </c>
      <c r="BN563" s="8">
        <f>BM563/DQ563</f>
        <v>3.7125748502994015E-2</v>
      </c>
      <c r="BO563">
        <v>209</v>
      </c>
      <c r="BP563">
        <v>271</v>
      </c>
      <c r="BQ563">
        <v>209</v>
      </c>
      <c r="BR563">
        <v>271</v>
      </c>
      <c r="BS563" s="8">
        <f>IF(BO563+BP563&gt;0,BO563/(BO563+BP563),0)</f>
        <v>0.43541666666666667</v>
      </c>
      <c r="BT563" s="8">
        <f>(BQ563+BR563)/(EH563+EI563)</f>
        <v>0.4682926829268293</v>
      </c>
      <c r="BU563">
        <v>59</v>
      </c>
      <c r="BV563">
        <v>49</v>
      </c>
      <c r="BW563">
        <v>59</v>
      </c>
      <c r="BX563">
        <v>97</v>
      </c>
      <c r="BY563">
        <v>91</v>
      </c>
      <c r="BZ563">
        <v>125</v>
      </c>
      <c r="CA563">
        <v>53</v>
      </c>
      <c r="CB563">
        <v>85</v>
      </c>
      <c r="CC563">
        <v>52</v>
      </c>
      <c r="CD563">
        <v>55</v>
      </c>
      <c r="CE563">
        <v>155</v>
      </c>
      <c r="CF563">
        <v>198</v>
      </c>
      <c r="CG563">
        <v>0</v>
      </c>
      <c r="CH563">
        <v>2</v>
      </c>
      <c r="CI563">
        <v>0</v>
      </c>
      <c r="CJ563">
        <v>1</v>
      </c>
      <c r="CK563">
        <v>0</v>
      </c>
      <c r="CL563">
        <v>0</v>
      </c>
      <c r="CM563">
        <v>0</v>
      </c>
      <c r="CN563">
        <v>1</v>
      </c>
      <c r="CO563">
        <v>1</v>
      </c>
      <c r="CP563">
        <v>0</v>
      </c>
      <c r="CQ563">
        <v>2</v>
      </c>
      <c r="CR563">
        <v>0</v>
      </c>
      <c r="CS563">
        <v>5</v>
      </c>
      <c r="CT563">
        <v>0</v>
      </c>
      <c r="CU563">
        <v>2</v>
      </c>
      <c r="CV563">
        <v>7</v>
      </c>
      <c r="CW563">
        <v>33</v>
      </c>
      <c r="CX563">
        <v>11</v>
      </c>
      <c r="CY563">
        <v>3</v>
      </c>
      <c r="CZ563">
        <v>8</v>
      </c>
      <c r="DA563">
        <v>11</v>
      </c>
      <c r="DB563">
        <v>18</v>
      </c>
      <c r="DC563">
        <v>1</v>
      </c>
      <c r="DD563">
        <v>62</v>
      </c>
      <c r="DE563">
        <v>14</v>
      </c>
      <c r="DF563">
        <v>13</v>
      </c>
      <c r="DG563">
        <v>15</v>
      </c>
      <c r="DH563">
        <v>13</v>
      </c>
      <c r="DI563" s="11">
        <f>DF563-DE563</f>
        <v>-1</v>
      </c>
      <c r="DJ563" s="6">
        <v>-1.0986847665999999</v>
      </c>
      <c r="DK563">
        <v>13</v>
      </c>
      <c r="DL563">
        <v>1</v>
      </c>
      <c r="DM563">
        <v>0</v>
      </c>
      <c r="DN563">
        <v>0</v>
      </c>
      <c r="DO563">
        <v>0</v>
      </c>
      <c r="DP563">
        <v>1133</v>
      </c>
      <c r="DQ563">
        <v>835</v>
      </c>
      <c r="DR563">
        <v>838</v>
      </c>
      <c r="DS563">
        <v>642</v>
      </c>
      <c r="DT563">
        <v>598</v>
      </c>
      <c r="DU563">
        <v>463</v>
      </c>
      <c r="DV563" s="6">
        <v>56.23</v>
      </c>
      <c r="DW563" s="6">
        <v>35.770000000000003</v>
      </c>
      <c r="DX563">
        <v>179</v>
      </c>
      <c r="DY563">
        <v>109</v>
      </c>
      <c r="DZ563">
        <v>56</v>
      </c>
      <c r="EA563">
        <v>44</v>
      </c>
      <c r="EB563">
        <v>63</v>
      </c>
      <c r="EC563">
        <v>26</v>
      </c>
      <c r="ED563">
        <v>46</v>
      </c>
      <c r="EE563">
        <v>53</v>
      </c>
      <c r="EF563" s="11">
        <f>EB563+ED563</f>
        <v>109</v>
      </c>
      <c r="EG563" s="11">
        <f>EC563+EE563</f>
        <v>79</v>
      </c>
      <c r="EH563">
        <v>485</v>
      </c>
      <c r="EI563">
        <v>540</v>
      </c>
      <c r="EJ563">
        <v>395</v>
      </c>
      <c r="EK563">
        <v>419</v>
      </c>
      <c r="EL563">
        <v>164</v>
      </c>
      <c r="EM563">
        <v>104</v>
      </c>
      <c r="EN563">
        <v>81</v>
      </c>
      <c r="EO563">
        <v>77</v>
      </c>
      <c r="EP563">
        <v>1.1000000000000001</v>
      </c>
      <c r="EQ563">
        <v>1.1000000000000001</v>
      </c>
      <c r="ER563">
        <v>2.2000000000000002</v>
      </c>
      <c r="ES563">
        <v>2998.1</v>
      </c>
      <c r="ET563" s="11">
        <f>BC563+BJ563+Y563+DL563</f>
        <v>135</v>
      </c>
      <c r="EU563" s="6">
        <f>IF(DK563&gt;0,(BC563+BI563)/DK563,0)</f>
        <v>6.615384615384615</v>
      </c>
      <c r="EV563" s="6">
        <f>(DP563+DQ563)/AB563*60</f>
        <v>108.02008910193663</v>
      </c>
      <c r="EW563" s="6">
        <v>32.200000000000003</v>
      </c>
      <c r="EX563">
        <v>0.43</v>
      </c>
    </row>
    <row r="564" spans="1:154">
      <c r="A564" s="5">
        <v>925000</v>
      </c>
      <c r="B564" t="s">
        <v>1959</v>
      </c>
      <c r="C564" t="s">
        <v>427</v>
      </c>
      <c r="D564" t="s">
        <v>153</v>
      </c>
      <c r="E564" t="s">
        <v>145</v>
      </c>
      <c r="F564" t="s">
        <v>145</v>
      </c>
      <c r="G564">
        <v>70</v>
      </c>
      <c r="H564">
        <v>195</v>
      </c>
      <c r="I564">
        <v>2014</v>
      </c>
      <c r="J564">
        <v>1</v>
      </c>
      <c r="K564">
        <v>21</v>
      </c>
      <c r="L564" t="s">
        <v>146</v>
      </c>
      <c r="M564" t="s">
        <v>1987</v>
      </c>
      <c r="N564" t="s">
        <v>1988</v>
      </c>
      <c r="O564" t="s">
        <v>303</v>
      </c>
      <c r="P564" t="s">
        <v>261</v>
      </c>
      <c r="Q564">
        <v>51</v>
      </c>
      <c r="R564">
        <v>11</v>
      </c>
      <c r="S564">
        <v>18</v>
      </c>
      <c r="T564">
        <v>12</v>
      </c>
      <c r="U564">
        <v>6</v>
      </c>
      <c r="V564">
        <v>29</v>
      </c>
      <c r="W564">
        <v>-16</v>
      </c>
      <c r="X564" s="6">
        <v>-5.3</v>
      </c>
      <c r="Y564">
        <v>27</v>
      </c>
      <c r="Z564">
        <v>1101</v>
      </c>
      <c r="AA564">
        <v>47764</v>
      </c>
      <c r="AB564" s="6">
        <v>794.53</v>
      </c>
      <c r="AC564" s="7">
        <v>15.6166666667</v>
      </c>
      <c r="AD564" s="7">
        <f>AVERAGE(AA564/60/Q564,AB564/Q564,AC564)</f>
        <v>15.601612200446842</v>
      </c>
      <c r="AE564" s="8">
        <v>0.28462373410806335</v>
      </c>
      <c r="AF564" s="8">
        <v>0.67441860465116277</v>
      </c>
      <c r="AG564" s="8">
        <v>0.10723192019950124</v>
      </c>
      <c r="AH564" s="9">
        <f>1-EA564/DU564</f>
        <v>0.88323353293413176</v>
      </c>
      <c r="AI564" s="10">
        <f>(AG564+AH564)*1000</f>
        <v>990.46545313363299</v>
      </c>
      <c r="AJ564" s="7">
        <f>DZ564/AB564*60</f>
        <v>3.2472027487948854</v>
      </c>
      <c r="AK564" s="7">
        <f>EA564/AB564*60</f>
        <v>2.9451373768139657</v>
      </c>
      <c r="AL564" s="8">
        <f>IF(DZ564+EA564&gt;0,DZ564/(DZ564+EA564),0)</f>
        <v>0.52439024390243905</v>
      </c>
      <c r="AM564" s="11">
        <f>DZ564-EA564</f>
        <v>4</v>
      </c>
      <c r="AN564" s="7">
        <f>AJ564-AK564</f>
        <v>0.30206537198091965</v>
      </c>
      <c r="AO564">
        <v>160</v>
      </c>
      <c r="AP564">
        <v>160</v>
      </c>
      <c r="AQ564">
        <v>126</v>
      </c>
      <c r="AR564">
        <v>91</v>
      </c>
      <c r="AS564">
        <v>91</v>
      </c>
      <c r="AT564">
        <v>91</v>
      </c>
      <c r="AU564" s="6">
        <v>8.94</v>
      </c>
      <c r="AV564">
        <v>32</v>
      </c>
      <c r="AW564">
        <v>3</v>
      </c>
      <c r="AX564">
        <v>9</v>
      </c>
      <c r="AY564" s="11">
        <f>AW564+AX564</f>
        <v>12</v>
      </c>
      <c r="AZ564" s="6">
        <v>27.769200000000001</v>
      </c>
      <c r="BA564" s="6">
        <v>24.17</v>
      </c>
      <c r="BB564" s="6">
        <v>256.3</v>
      </c>
      <c r="BC564">
        <v>64</v>
      </c>
      <c r="BD564">
        <v>64</v>
      </c>
      <c r="BE564">
        <v>58</v>
      </c>
      <c r="BF564" s="11">
        <f>BD564-BE564</f>
        <v>6</v>
      </c>
      <c r="BG564">
        <v>35</v>
      </c>
      <c r="BH564">
        <v>8</v>
      </c>
      <c r="BI564">
        <v>20</v>
      </c>
      <c r="BJ564">
        <v>14</v>
      </c>
      <c r="BK564">
        <v>8</v>
      </c>
      <c r="BL564">
        <v>20</v>
      </c>
      <c r="BM564">
        <v>14</v>
      </c>
      <c r="BN564" s="8">
        <f>BM564/DQ564</f>
        <v>2.3255813953488372E-2</v>
      </c>
      <c r="BO564">
        <v>13</v>
      </c>
      <c r="BP564">
        <v>11</v>
      </c>
      <c r="BQ564">
        <v>13</v>
      </c>
      <c r="BR564">
        <v>11</v>
      </c>
      <c r="BS564" s="8">
        <f>IF(BO564+BP564&gt;0,BO564/(BO564+BP564),0)</f>
        <v>0.54166666666666663</v>
      </c>
      <c r="BT564" s="8">
        <f>(BQ564+BR564)/(EH564+EI564)</f>
        <v>3.3379694019471488E-2</v>
      </c>
      <c r="BU564">
        <v>0</v>
      </c>
      <c r="BV564">
        <v>0</v>
      </c>
      <c r="BW564">
        <v>2</v>
      </c>
      <c r="BX564">
        <v>3</v>
      </c>
      <c r="BY564">
        <v>11</v>
      </c>
      <c r="BZ564">
        <v>8</v>
      </c>
      <c r="CA564">
        <v>3</v>
      </c>
      <c r="CB564">
        <v>1</v>
      </c>
      <c r="CC564">
        <v>6</v>
      </c>
      <c r="CD564">
        <v>5</v>
      </c>
      <c r="CE564">
        <v>11</v>
      </c>
      <c r="CF564">
        <v>8</v>
      </c>
      <c r="CG564">
        <v>0</v>
      </c>
      <c r="CH564">
        <v>4</v>
      </c>
      <c r="CI564">
        <v>0</v>
      </c>
      <c r="CJ564">
        <v>1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4</v>
      </c>
      <c r="CQ564">
        <v>0</v>
      </c>
      <c r="CR564">
        <v>0</v>
      </c>
      <c r="CS564">
        <v>7</v>
      </c>
      <c r="CT564">
        <v>0</v>
      </c>
      <c r="CU564">
        <v>2</v>
      </c>
      <c r="CV564">
        <v>4</v>
      </c>
      <c r="CW564">
        <v>29</v>
      </c>
      <c r="CX564">
        <v>4</v>
      </c>
      <c r="CY564">
        <v>0</v>
      </c>
      <c r="CZ564">
        <v>1</v>
      </c>
      <c r="DA564">
        <v>14</v>
      </c>
      <c r="DB564">
        <v>2</v>
      </c>
      <c r="DC564">
        <v>0</v>
      </c>
      <c r="DD564">
        <v>70</v>
      </c>
      <c r="DE564">
        <v>12</v>
      </c>
      <c r="DF564">
        <v>15</v>
      </c>
      <c r="DG564">
        <v>15</v>
      </c>
      <c r="DH564">
        <v>12</v>
      </c>
      <c r="DI564" s="11">
        <f>DF564-DE564</f>
        <v>3</v>
      </c>
      <c r="DJ564" s="6">
        <v>-2.4547927585</v>
      </c>
      <c r="DK564">
        <v>11</v>
      </c>
      <c r="DL564">
        <v>1</v>
      </c>
      <c r="DM564">
        <v>0</v>
      </c>
      <c r="DN564">
        <v>0</v>
      </c>
      <c r="DO564">
        <v>0</v>
      </c>
      <c r="DP564">
        <v>785</v>
      </c>
      <c r="DQ564">
        <v>602</v>
      </c>
      <c r="DR564">
        <v>584</v>
      </c>
      <c r="DS564">
        <v>459</v>
      </c>
      <c r="DT564">
        <v>401</v>
      </c>
      <c r="DU564">
        <v>334</v>
      </c>
      <c r="DV564" s="6">
        <v>35.159999999999997</v>
      </c>
      <c r="DW564" s="6">
        <v>28.91</v>
      </c>
      <c r="DX564">
        <v>111</v>
      </c>
      <c r="DY564">
        <v>85</v>
      </c>
      <c r="DZ564">
        <v>43</v>
      </c>
      <c r="EA564">
        <v>39</v>
      </c>
      <c r="EB564">
        <v>19</v>
      </c>
      <c r="EC564">
        <v>21</v>
      </c>
      <c r="ED564">
        <v>29</v>
      </c>
      <c r="EE564">
        <v>21</v>
      </c>
      <c r="EF564" s="11">
        <f>EB564+ED564</f>
        <v>48</v>
      </c>
      <c r="EG564" s="11">
        <f>EC564+EE564</f>
        <v>42</v>
      </c>
      <c r="EH564">
        <v>378</v>
      </c>
      <c r="EI564">
        <v>341</v>
      </c>
      <c r="EJ564">
        <v>270</v>
      </c>
      <c r="EK564">
        <v>283</v>
      </c>
      <c r="EL564">
        <v>58</v>
      </c>
      <c r="EM564">
        <v>79</v>
      </c>
      <c r="EN564">
        <v>62</v>
      </c>
      <c r="EO564">
        <v>46</v>
      </c>
      <c r="EP564">
        <v>2.2000000000000002</v>
      </c>
      <c r="EQ564">
        <v>0.30000000000000004</v>
      </c>
      <c r="ER564">
        <v>2.5</v>
      </c>
      <c r="ES564">
        <v>1996.98</v>
      </c>
      <c r="ET564" s="11">
        <f>BC564+BJ564+Y564+DL564</f>
        <v>106</v>
      </c>
      <c r="EU564" s="6">
        <f>IF(DK564&gt;0,(BC564+BI564)/DK564,0)</f>
        <v>7.6363636363636367</v>
      </c>
      <c r="EV564" s="6">
        <f>(DP564+DQ564)/AB564*60</f>
        <v>104.74116773438385</v>
      </c>
      <c r="EW564" s="6">
        <v>28.2</v>
      </c>
      <c r="EX564">
        <v>0.55000000000000004</v>
      </c>
    </row>
    <row r="565" spans="1:154">
      <c r="A565" s="5">
        <v>4000000</v>
      </c>
      <c r="B565" t="s">
        <v>1989</v>
      </c>
      <c r="C565" t="s">
        <v>1990</v>
      </c>
      <c r="E565" t="s">
        <v>242</v>
      </c>
      <c r="F565" t="s">
        <v>242</v>
      </c>
      <c r="G565">
        <v>72</v>
      </c>
      <c r="H565">
        <v>188</v>
      </c>
      <c r="I565">
        <v>2011</v>
      </c>
      <c r="J565">
        <v>7</v>
      </c>
      <c r="K565">
        <v>208</v>
      </c>
      <c r="L565" t="s">
        <v>146</v>
      </c>
      <c r="M565" t="s">
        <v>1991</v>
      </c>
      <c r="N565" t="s">
        <v>1992</v>
      </c>
      <c r="O565" t="s">
        <v>238</v>
      </c>
      <c r="P565" t="s">
        <v>199</v>
      </c>
      <c r="Q565">
        <v>75</v>
      </c>
      <c r="R565">
        <v>17</v>
      </c>
      <c r="S565">
        <v>35</v>
      </c>
      <c r="T565">
        <v>17</v>
      </c>
      <c r="U565">
        <v>18</v>
      </c>
      <c r="V565">
        <v>52</v>
      </c>
      <c r="W565">
        <v>8</v>
      </c>
      <c r="X565" s="6">
        <v>-0.4</v>
      </c>
      <c r="Y565">
        <v>39</v>
      </c>
      <c r="Z565">
        <v>1807</v>
      </c>
      <c r="AA565">
        <v>86028</v>
      </c>
      <c r="AB565" s="6">
        <v>1427.23</v>
      </c>
      <c r="AC565" s="7">
        <v>19.116666666699999</v>
      </c>
      <c r="AD565" s="7">
        <f>AVERAGE(AA565/60/Q565,AB565/Q565,AC565)</f>
        <v>19.087911111122221</v>
      </c>
      <c r="AE565" s="8">
        <v>0.32243875328712529</v>
      </c>
      <c r="AF565" s="8">
        <v>0.62650602409638556</v>
      </c>
      <c r="AG565" s="8">
        <v>0.10573248407643313</v>
      </c>
      <c r="AH565" s="9">
        <f>1-EA565/DU565</f>
        <v>0.91461649782923304</v>
      </c>
      <c r="AI565" s="10">
        <f>(AG565+AH565)*1000</f>
        <v>1020.3489819056662</v>
      </c>
      <c r="AJ565" s="7">
        <f>DZ565/AB565*60</f>
        <v>3.4892764305683035</v>
      </c>
      <c r="AK565" s="7">
        <f>EA565/AB565*60</f>
        <v>2.4803290289581916</v>
      </c>
      <c r="AL565" s="8">
        <f>IF(DZ565+EA565&gt;0,DZ565/(DZ565+EA565),0)</f>
        <v>0.58450704225352113</v>
      </c>
      <c r="AM565" s="11">
        <f>DZ565-EA565</f>
        <v>24</v>
      </c>
      <c r="AN565" s="7">
        <f>AJ565-AK565</f>
        <v>1.0089474016101119</v>
      </c>
      <c r="AO565">
        <v>276</v>
      </c>
      <c r="AP565">
        <v>277</v>
      </c>
      <c r="AQ565">
        <v>216</v>
      </c>
      <c r="AR565">
        <v>162</v>
      </c>
      <c r="AS565">
        <v>162</v>
      </c>
      <c r="AT565">
        <v>162</v>
      </c>
      <c r="AU565" s="6">
        <v>17.72</v>
      </c>
      <c r="AV565">
        <v>66</v>
      </c>
      <c r="AW565">
        <v>20</v>
      </c>
      <c r="AX565">
        <v>12</v>
      </c>
      <c r="AY565" s="11">
        <f>AW565+AX565</f>
        <v>32</v>
      </c>
      <c r="AZ565" s="6">
        <v>27.925899999999999</v>
      </c>
      <c r="BA565" s="6">
        <v>26.22</v>
      </c>
      <c r="BB565" s="6">
        <v>247.6</v>
      </c>
      <c r="BC565">
        <v>141</v>
      </c>
      <c r="BD565">
        <v>141</v>
      </c>
      <c r="BE565">
        <v>127</v>
      </c>
      <c r="BF565" s="11">
        <f>BD565-BE565</f>
        <v>14</v>
      </c>
      <c r="BG565">
        <v>54</v>
      </c>
      <c r="BH565">
        <v>46</v>
      </c>
      <c r="BI565">
        <v>60</v>
      </c>
      <c r="BJ565">
        <v>66</v>
      </c>
      <c r="BK565">
        <v>46</v>
      </c>
      <c r="BL565">
        <v>60</v>
      </c>
      <c r="BM565">
        <v>66</v>
      </c>
      <c r="BN565" s="8">
        <f>BM565/DQ565</f>
        <v>5.4098360655737705E-2</v>
      </c>
      <c r="BO565">
        <v>9</v>
      </c>
      <c r="BP565">
        <v>25</v>
      </c>
      <c r="BQ565">
        <v>9</v>
      </c>
      <c r="BR565">
        <v>25</v>
      </c>
      <c r="BS565" s="8">
        <f>IF(BO565+BP565&gt;0,BO565/(BO565+BP565),0)</f>
        <v>0.26470588235294118</v>
      </c>
      <c r="BT565" s="8">
        <f>(BQ565+BR565)/(EH565+EI565)</f>
        <v>2.3399862353750859E-2</v>
      </c>
      <c r="BU565">
        <v>0</v>
      </c>
      <c r="BV565">
        <v>3</v>
      </c>
      <c r="BW565">
        <v>5</v>
      </c>
      <c r="BX565">
        <v>6</v>
      </c>
      <c r="BY565">
        <v>4</v>
      </c>
      <c r="BZ565">
        <v>16</v>
      </c>
      <c r="CA565">
        <v>5</v>
      </c>
      <c r="CB565">
        <v>7</v>
      </c>
      <c r="CC565">
        <v>2</v>
      </c>
      <c r="CD565">
        <v>7</v>
      </c>
      <c r="CE565">
        <v>4</v>
      </c>
      <c r="CF565">
        <v>16</v>
      </c>
      <c r="CG565">
        <v>0</v>
      </c>
      <c r="CH565">
        <v>1</v>
      </c>
      <c r="CI565">
        <v>3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1</v>
      </c>
      <c r="CQ565">
        <v>3</v>
      </c>
      <c r="CR565">
        <v>0</v>
      </c>
      <c r="CS565">
        <v>13</v>
      </c>
      <c r="CT565">
        <v>1</v>
      </c>
      <c r="CU565">
        <v>1</v>
      </c>
      <c r="CV565">
        <v>12</v>
      </c>
      <c r="CW565">
        <v>40</v>
      </c>
      <c r="CX565">
        <v>11</v>
      </c>
      <c r="CY565">
        <v>0</v>
      </c>
      <c r="CZ565">
        <v>17</v>
      </c>
      <c r="DA565">
        <v>22</v>
      </c>
      <c r="DB565">
        <v>18</v>
      </c>
      <c r="DC565">
        <v>1</v>
      </c>
      <c r="DD565">
        <v>93</v>
      </c>
      <c r="DE565">
        <v>18</v>
      </c>
      <c r="DF565">
        <v>31</v>
      </c>
      <c r="DG565">
        <v>18</v>
      </c>
      <c r="DH565">
        <v>24</v>
      </c>
      <c r="DI565" s="11">
        <f>DF565-DE565</f>
        <v>13</v>
      </c>
      <c r="DJ565" s="6">
        <v>7.2919656874000003</v>
      </c>
      <c r="DK565">
        <v>17</v>
      </c>
      <c r="DL565">
        <v>1</v>
      </c>
      <c r="DM565">
        <v>0</v>
      </c>
      <c r="DN565">
        <v>0</v>
      </c>
      <c r="DO565">
        <v>0</v>
      </c>
      <c r="DP565">
        <v>1445</v>
      </c>
      <c r="DQ565">
        <v>1220</v>
      </c>
      <c r="DR565">
        <v>1100</v>
      </c>
      <c r="DS565">
        <v>945</v>
      </c>
      <c r="DT565">
        <v>785</v>
      </c>
      <c r="DU565">
        <v>691</v>
      </c>
      <c r="DV565" s="6">
        <v>70.87</v>
      </c>
      <c r="DW565" s="6">
        <v>57.6</v>
      </c>
      <c r="DX565">
        <v>241</v>
      </c>
      <c r="DY565">
        <v>181</v>
      </c>
      <c r="DZ565">
        <v>83</v>
      </c>
      <c r="EA565">
        <v>59</v>
      </c>
      <c r="EB565">
        <v>56</v>
      </c>
      <c r="EC565">
        <v>38</v>
      </c>
      <c r="ED565">
        <v>52</v>
      </c>
      <c r="EE565">
        <v>82</v>
      </c>
      <c r="EF565" s="11">
        <f>EB565+ED565</f>
        <v>108</v>
      </c>
      <c r="EG565" s="11">
        <f>EC565+EE565</f>
        <v>120</v>
      </c>
      <c r="EH565">
        <v>682</v>
      </c>
      <c r="EI565">
        <v>771</v>
      </c>
      <c r="EJ565">
        <v>422</v>
      </c>
      <c r="EK565">
        <v>481</v>
      </c>
      <c r="EL565">
        <v>248</v>
      </c>
      <c r="EM565">
        <v>166</v>
      </c>
      <c r="EN565">
        <v>67</v>
      </c>
      <c r="EO565">
        <v>83</v>
      </c>
      <c r="EP565">
        <v>3.6</v>
      </c>
      <c r="EQ565">
        <v>2</v>
      </c>
      <c r="ER565">
        <v>5.6</v>
      </c>
      <c r="ES565">
        <v>2999.13</v>
      </c>
      <c r="ET565" s="11">
        <f>BC565+BJ565+Y565+DL565</f>
        <v>247</v>
      </c>
      <c r="EU565" s="6">
        <f>IF(DK565&gt;0,(BC565+BI565)/DK565,0)</f>
        <v>11.823529411764707</v>
      </c>
      <c r="EV565" s="6">
        <f>(DP565+DQ565)/AB565*60</f>
        <v>112.03520105378951</v>
      </c>
      <c r="EW565" s="6">
        <v>56.9</v>
      </c>
      <c r="EX565">
        <v>0.76</v>
      </c>
    </row>
    <row r="566" spans="1:154">
      <c r="A566" s="5">
        <v>6500000</v>
      </c>
      <c r="B566" t="s">
        <v>1993</v>
      </c>
      <c r="C566" t="s">
        <v>722</v>
      </c>
      <c r="D566" t="s">
        <v>364</v>
      </c>
      <c r="E566" t="s">
        <v>160</v>
      </c>
      <c r="F566" t="s">
        <v>160</v>
      </c>
      <c r="G566">
        <v>70</v>
      </c>
      <c r="H566">
        <v>187</v>
      </c>
      <c r="I566">
        <v>2004</v>
      </c>
      <c r="J566">
        <v>4</v>
      </c>
      <c r="K566">
        <v>127</v>
      </c>
      <c r="L566" t="s">
        <v>154</v>
      </c>
      <c r="M566" t="s">
        <v>1994</v>
      </c>
      <c r="N566" t="s">
        <v>212</v>
      </c>
      <c r="O566" t="s">
        <v>163</v>
      </c>
      <c r="P566" t="s">
        <v>199</v>
      </c>
      <c r="Q566">
        <v>18</v>
      </c>
      <c r="R566">
        <v>2</v>
      </c>
      <c r="S566">
        <v>2</v>
      </c>
      <c r="T566">
        <v>1</v>
      </c>
      <c r="U566">
        <v>1</v>
      </c>
      <c r="V566">
        <v>4</v>
      </c>
      <c r="W566">
        <v>-4</v>
      </c>
      <c r="X566" s="6">
        <v>-4.5</v>
      </c>
      <c r="Y566">
        <v>23</v>
      </c>
      <c r="Z566">
        <v>351</v>
      </c>
      <c r="AA566">
        <v>15274</v>
      </c>
      <c r="AB566" s="6">
        <v>254.73</v>
      </c>
      <c r="AC566" s="7">
        <v>14.15</v>
      </c>
      <c r="AD566" s="7">
        <f>AVERAGE(AA566/60/Q566,AB566/Q566,AC566)</f>
        <v>14.148086419753085</v>
      </c>
      <c r="AE566" s="8">
        <v>0.26240535668297704</v>
      </c>
      <c r="AF566" s="8">
        <v>0.5714285714285714</v>
      </c>
      <c r="AG566" s="8">
        <v>6.25E-2</v>
      </c>
      <c r="AH566" s="9">
        <f>1-EA566/DU566</f>
        <v>0.9156626506024097</v>
      </c>
      <c r="AI566" s="10">
        <f>(AG566+AH566)*1000</f>
        <v>978.16265060240971</v>
      </c>
      <c r="AJ566" s="7">
        <f>DZ566/AB566*60</f>
        <v>1.6488046166529267</v>
      </c>
      <c r="AK566" s="7">
        <f>EA566/AB566*60</f>
        <v>3.2976092333058533</v>
      </c>
      <c r="AL566" s="8">
        <f>IF(DZ566+EA566&gt;0,DZ566/(DZ566+EA566),0)</f>
        <v>0.33333333333333331</v>
      </c>
      <c r="AM566" s="11">
        <f>DZ566-EA566</f>
        <v>-7</v>
      </c>
      <c r="AN566" s="7">
        <f>AJ566-AK566</f>
        <v>-1.6488046166529267</v>
      </c>
      <c r="AO566">
        <v>42</v>
      </c>
      <c r="AP566">
        <v>42</v>
      </c>
      <c r="AQ566">
        <v>33</v>
      </c>
      <c r="AR566">
        <v>22</v>
      </c>
      <c r="AS566">
        <v>22</v>
      </c>
      <c r="AT566">
        <v>22</v>
      </c>
      <c r="AU566" s="6">
        <v>1.99</v>
      </c>
      <c r="AV566">
        <v>8</v>
      </c>
      <c r="AW566">
        <v>0</v>
      </c>
      <c r="AX566">
        <v>5</v>
      </c>
      <c r="AY566" s="11">
        <f>AW566+AX566</f>
        <v>5</v>
      </c>
      <c r="AZ566" s="6">
        <v>34.2273</v>
      </c>
      <c r="BA566" s="6">
        <v>31.15</v>
      </c>
      <c r="BB566" s="6">
        <v>35.700000000000003</v>
      </c>
      <c r="BC566">
        <v>48</v>
      </c>
      <c r="BD566">
        <v>48</v>
      </c>
      <c r="BE566">
        <v>27</v>
      </c>
      <c r="BF566" s="11">
        <f>BD566-BE566</f>
        <v>21</v>
      </c>
      <c r="BG566">
        <v>11</v>
      </c>
      <c r="BH566">
        <v>10</v>
      </c>
      <c r="BI566">
        <v>7</v>
      </c>
      <c r="BJ566">
        <v>13</v>
      </c>
      <c r="BK566">
        <v>10</v>
      </c>
      <c r="BL566">
        <v>7</v>
      </c>
      <c r="BM566">
        <v>13</v>
      </c>
      <c r="BN566" s="8">
        <f>BM566/DQ566</f>
        <v>4.3918918918918921E-2</v>
      </c>
      <c r="BO566">
        <v>5</v>
      </c>
      <c r="BP566">
        <v>4</v>
      </c>
      <c r="BQ566">
        <v>5</v>
      </c>
      <c r="BR566">
        <v>4</v>
      </c>
      <c r="BS566" s="8">
        <f>IF(BO566+BP566&gt;0,BO566/(BO566+BP566),0)</f>
        <v>0.55555555555555558</v>
      </c>
      <c r="BT566" s="8">
        <f>(BQ566+BR566)/(EH566+EI566)</f>
        <v>3.0716723549488054E-2</v>
      </c>
      <c r="BU566">
        <v>1</v>
      </c>
      <c r="BV566">
        <v>2</v>
      </c>
      <c r="BW566">
        <v>0</v>
      </c>
      <c r="BX566">
        <v>0</v>
      </c>
      <c r="BY566">
        <v>4</v>
      </c>
      <c r="BZ566">
        <v>2</v>
      </c>
      <c r="CA566">
        <v>2</v>
      </c>
      <c r="CB566">
        <v>1</v>
      </c>
      <c r="CC566">
        <v>3</v>
      </c>
      <c r="CD566">
        <v>2</v>
      </c>
      <c r="CE566">
        <v>0</v>
      </c>
      <c r="CF566">
        <v>2</v>
      </c>
      <c r="CG566">
        <v>0</v>
      </c>
      <c r="CH566">
        <v>0</v>
      </c>
      <c r="CI566">
        <v>1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1</v>
      </c>
      <c r="CR566">
        <v>0</v>
      </c>
      <c r="CS566">
        <v>1</v>
      </c>
      <c r="CT566">
        <v>1</v>
      </c>
      <c r="CU566">
        <v>0</v>
      </c>
      <c r="CV566">
        <v>2</v>
      </c>
      <c r="CW566">
        <v>8</v>
      </c>
      <c r="CX566">
        <v>2</v>
      </c>
      <c r="CY566">
        <v>0</v>
      </c>
      <c r="CZ566">
        <v>4</v>
      </c>
      <c r="DA566">
        <v>3</v>
      </c>
      <c r="DB566">
        <v>2</v>
      </c>
      <c r="DC566">
        <v>0</v>
      </c>
      <c r="DD566">
        <v>11</v>
      </c>
      <c r="DE566">
        <v>6</v>
      </c>
      <c r="DF566">
        <v>6</v>
      </c>
      <c r="DG566">
        <v>5</v>
      </c>
      <c r="DH566">
        <v>5</v>
      </c>
      <c r="DI566" s="11">
        <f>DF566-DE566</f>
        <v>0</v>
      </c>
      <c r="DJ566" s="6">
        <v>-1.0085618317</v>
      </c>
      <c r="DK566">
        <v>4</v>
      </c>
      <c r="DL566">
        <v>1</v>
      </c>
      <c r="DM566">
        <v>0</v>
      </c>
      <c r="DN566">
        <v>1</v>
      </c>
      <c r="DO566">
        <v>0</v>
      </c>
      <c r="DP566">
        <v>194</v>
      </c>
      <c r="DQ566">
        <v>296</v>
      </c>
      <c r="DR566">
        <v>150</v>
      </c>
      <c r="DS566">
        <v>220</v>
      </c>
      <c r="DT566">
        <v>112</v>
      </c>
      <c r="DU566">
        <v>166</v>
      </c>
      <c r="DV566" s="6">
        <v>7.69</v>
      </c>
      <c r="DW566" s="6">
        <v>15.06</v>
      </c>
      <c r="DX566">
        <v>25</v>
      </c>
      <c r="DY566">
        <v>52</v>
      </c>
      <c r="DZ566">
        <v>7</v>
      </c>
      <c r="EA566">
        <v>14</v>
      </c>
      <c r="EB566">
        <v>5</v>
      </c>
      <c r="EC566">
        <v>18</v>
      </c>
      <c r="ED566">
        <v>12</v>
      </c>
      <c r="EE566">
        <v>15</v>
      </c>
      <c r="EF566" s="11">
        <f>EB566+ED566</f>
        <v>17</v>
      </c>
      <c r="EG566" s="11">
        <f>EC566+EE566</f>
        <v>33</v>
      </c>
      <c r="EH566">
        <v>140</v>
      </c>
      <c r="EI566">
        <v>153</v>
      </c>
      <c r="EJ566">
        <v>115</v>
      </c>
      <c r="EK566">
        <v>108</v>
      </c>
      <c r="EL566">
        <v>37</v>
      </c>
      <c r="EM566">
        <v>21</v>
      </c>
      <c r="EN566">
        <v>16</v>
      </c>
      <c r="EO566">
        <v>17</v>
      </c>
      <c r="EP566">
        <v>-0.1</v>
      </c>
      <c r="EQ566">
        <v>0.1</v>
      </c>
      <c r="ER566">
        <v>0.1</v>
      </c>
      <c r="ES566">
        <v>716.02</v>
      </c>
      <c r="ET566" s="11">
        <f>BC566+BJ566+Y566+DL566</f>
        <v>85</v>
      </c>
      <c r="EU566" s="6">
        <f>IF(DK566&gt;0,(BC566+BI566)/DK566,0)</f>
        <v>13.75</v>
      </c>
      <c r="EV566" s="6">
        <f>(DP566+DQ566)/AB566*60</f>
        <v>115.41632316570488</v>
      </c>
      <c r="EW566" s="6">
        <v>2.2000000000000002</v>
      </c>
      <c r="EX566">
        <v>0.12</v>
      </c>
    </row>
    <row r="567" spans="1:154">
      <c r="A567" s="5">
        <v>700000</v>
      </c>
      <c r="B567" t="s">
        <v>1995</v>
      </c>
      <c r="C567" t="s">
        <v>1996</v>
      </c>
      <c r="E567" t="s">
        <v>181</v>
      </c>
      <c r="F567" t="s">
        <v>181</v>
      </c>
      <c r="G567">
        <v>75</v>
      </c>
      <c r="H567">
        <v>203</v>
      </c>
      <c r="I567">
        <v>2009</v>
      </c>
      <c r="J567">
        <v>1</v>
      </c>
      <c r="K567">
        <v>10</v>
      </c>
      <c r="L567" t="s">
        <v>146</v>
      </c>
      <c r="M567" t="s">
        <v>1997</v>
      </c>
      <c r="N567" t="s">
        <v>1998</v>
      </c>
      <c r="O567" t="s">
        <v>238</v>
      </c>
      <c r="P567" t="s">
        <v>261</v>
      </c>
      <c r="Q567">
        <v>32</v>
      </c>
      <c r="R567">
        <v>8</v>
      </c>
      <c r="S567">
        <v>5</v>
      </c>
      <c r="T567">
        <v>3</v>
      </c>
      <c r="U567">
        <v>2</v>
      </c>
      <c r="V567">
        <v>13</v>
      </c>
      <c r="W567">
        <v>9</v>
      </c>
      <c r="X567" s="6">
        <v>2.2000000000000002</v>
      </c>
      <c r="Y567">
        <v>6</v>
      </c>
      <c r="Z567">
        <v>582</v>
      </c>
      <c r="AA567">
        <v>23339</v>
      </c>
      <c r="AB567" s="6">
        <v>389.19</v>
      </c>
      <c r="AC567" s="7">
        <v>12.166666666699999</v>
      </c>
      <c r="AD567" s="7">
        <f>AVERAGE(AA567/60/Q567,AB567/Q567,AC567)</f>
        <v>12.161527777788891</v>
      </c>
      <c r="AE567" s="8">
        <v>0.22675577100108368</v>
      </c>
      <c r="AF567" s="8">
        <v>0.68421052631578949</v>
      </c>
      <c r="AG567" s="8">
        <v>0.10382513661202186</v>
      </c>
      <c r="AH567" s="9">
        <f>1-EA567/DU567</f>
        <v>0.9505494505494505</v>
      </c>
      <c r="AI567" s="10">
        <f>(AG567+AH567)*1000</f>
        <v>1054.3745871614724</v>
      </c>
      <c r="AJ567" s="7">
        <f>DZ567/AB567*60</f>
        <v>2.9291605642488245</v>
      </c>
      <c r="AK567" s="7">
        <f>EA567/AB567*60</f>
        <v>1.387497109381022</v>
      </c>
      <c r="AL567" s="8">
        <f>IF(DZ567+EA567&gt;0,DZ567/(DZ567+EA567),0)</f>
        <v>0.6785714285714286</v>
      </c>
      <c r="AM567" s="11">
        <f>DZ567-EA567</f>
        <v>10</v>
      </c>
      <c r="AN567" s="7">
        <f>AJ567-AK567</f>
        <v>1.5416634548678025</v>
      </c>
      <c r="AO567">
        <v>81</v>
      </c>
      <c r="AP567">
        <v>81</v>
      </c>
      <c r="AQ567">
        <v>63</v>
      </c>
      <c r="AR567">
        <v>51</v>
      </c>
      <c r="AS567">
        <v>51</v>
      </c>
      <c r="AT567">
        <v>51</v>
      </c>
      <c r="AU567" s="6">
        <v>5.07</v>
      </c>
      <c r="AV567">
        <v>24</v>
      </c>
      <c r="AW567">
        <v>3</v>
      </c>
      <c r="AX567">
        <v>7</v>
      </c>
      <c r="AY567" s="11">
        <f>AW567+AX567</f>
        <v>10</v>
      </c>
      <c r="AZ567" s="6">
        <v>24.686299999999999</v>
      </c>
      <c r="BA567" s="6">
        <v>24.37</v>
      </c>
      <c r="BB567" s="6">
        <v>54.5</v>
      </c>
      <c r="BC567">
        <v>29</v>
      </c>
      <c r="BD567">
        <v>29</v>
      </c>
      <c r="BE567">
        <v>39</v>
      </c>
      <c r="BF567" s="11">
        <f>BD567-BE567</f>
        <v>-10</v>
      </c>
      <c r="BG567">
        <v>12</v>
      </c>
      <c r="BH567">
        <v>0</v>
      </c>
      <c r="BI567">
        <v>11</v>
      </c>
      <c r="BJ567">
        <v>16</v>
      </c>
      <c r="BK567">
        <v>0</v>
      </c>
      <c r="BL567">
        <v>11</v>
      </c>
      <c r="BM567">
        <v>16</v>
      </c>
      <c r="BN567" s="8">
        <f>BM567/DQ567</f>
        <v>4.5845272206303724E-2</v>
      </c>
      <c r="BO567">
        <v>1</v>
      </c>
      <c r="BP567">
        <v>2</v>
      </c>
      <c r="BQ567">
        <v>1</v>
      </c>
      <c r="BR567">
        <v>2</v>
      </c>
      <c r="BS567" s="8">
        <f>IF(BO567+BP567&gt;0,BO567/(BO567+BP567),0)</f>
        <v>0.33333333333333331</v>
      </c>
      <c r="BT567" s="8">
        <f>(BQ567+BR567)/(EH567+EI567)</f>
        <v>8.8235294117647058E-3</v>
      </c>
      <c r="BU567">
        <v>0</v>
      </c>
      <c r="BV567">
        <v>0</v>
      </c>
      <c r="BW567">
        <v>0</v>
      </c>
      <c r="BX567">
        <v>1</v>
      </c>
      <c r="BY567">
        <v>1</v>
      </c>
      <c r="BZ567">
        <v>1</v>
      </c>
      <c r="CA567">
        <v>0</v>
      </c>
      <c r="CB567">
        <v>0</v>
      </c>
      <c r="CC567">
        <v>1</v>
      </c>
      <c r="CD567">
        <v>2</v>
      </c>
      <c r="CE567">
        <v>1</v>
      </c>
      <c r="CF567">
        <v>2</v>
      </c>
      <c r="CG567">
        <v>0</v>
      </c>
      <c r="CH567">
        <v>2</v>
      </c>
      <c r="CI567">
        <v>3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1</v>
      </c>
      <c r="CQ567">
        <v>1</v>
      </c>
      <c r="CR567">
        <v>0</v>
      </c>
      <c r="CS567">
        <v>6</v>
      </c>
      <c r="CT567">
        <v>0</v>
      </c>
      <c r="CU567">
        <v>1</v>
      </c>
      <c r="CV567">
        <v>1</v>
      </c>
      <c r="CW567">
        <v>10</v>
      </c>
      <c r="CX567">
        <v>7</v>
      </c>
      <c r="CY567">
        <v>2</v>
      </c>
      <c r="CZ567">
        <v>0</v>
      </c>
      <c r="DA567">
        <v>3</v>
      </c>
      <c r="DB567">
        <v>5</v>
      </c>
      <c r="DC567">
        <v>1</v>
      </c>
      <c r="DD567">
        <v>33</v>
      </c>
      <c r="DE567">
        <v>3</v>
      </c>
      <c r="DF567">
        <v>5</v>
      </c>
      <c r="DG567">
        <v>3</v>
      </c>
      <c r="DH567">
        <v>5</v>
      </c>
      <c r="DI567" s="11">
        <f>DF567-DE567</f>
        <v>2</v>
      </c>
      <c r="DJ567" s="6">
        <v>3.0189354902000001</v>
      </c>
      <c r="DK567">
        <v>3</v>
      </c>
      <c r="DL567">
        <v>0</v>
      </c>
      <c r="DM567">
        <v>0</v>
      </c>
      <c r="DN567">
        <v>0</v>
      </c>
      <c r="DO567">
        <v>0</v>
      </c>
      <c r="DP567">
        <v>345</v>
      </c>
      <c r="DQ567">
        <v>349</v>
      </c>
      <c r="DR567">
        <v>255</v>
      </c>
      <c r="DS567">
        <v>266</v>
      </c>
      <c r="DT567">
        <v>183</v>
      </c>
      <c r="DU567">
        <v>182</v>
      </c>
      <c r="DV567" s="6">
        <v>14.7</v>
      </c>
      <c r="DW567" s="6">
        <v>14.49</v>
      </c>
      <c r="DX567">
        <v>54</v>
      </c>
      <c r="DY567">
        <v>49</v>
      </c>
      <c r="DZ567">
        <v>19</v>
      </c>
      <c r="EA567">
        <v>9</v>
      </c>
      <c r="EB567">
        <v>9</v>
      </c>
      <c r="EC567">
        <v>11</v>
      </c>
      <c r="ED567">
        <v>23</v>
      </c>
      <c r="EE567">
        <v>9</v>
      </c>
      <c r="EF567" s="11">
        <f>EB567+ED567</f>
        <v>32</v>
      </c>
      <c r="EG567" s="11">
        <f>EC567+EE567</f>
        <v>20</v>
      </c>
      <c r="EH567">
        <v>159</v>
      </c>
      <c r="EI567">
        <v>181</v>
      </c>
      <c r="EJ567">
        <v>121</v>
      </c>
      <c r="EK567">
        <v>172</v>
      </c>
      <c r="EL567">
        <v>25</v>
      </c>
      <c r="EM567">
        <v>41</v>
      </c>
      <c r="EN567">
        <v>19</v>
      </c>
      <c r="EO567">
        <v>14</v>
      </c>
      <c r="EP567">
        <v>1.2</v>
      </c>
      <c r="EQ567">
        <v>0.8</v>
      </c>
      <c r="ER567">
        <v>2.1</v>
      </c>
      <c r="ES567">
        <v>1327.15</v>
      </c>
      <c r="ET567" s="11">
        <f>BC567+BJ567+Y567+DL567</f>
        <v>51</v>
      </c>
      <c r="EU567" s="6">
        <f>IF(DK567&gt;0,(BC567+BI567)/DK567,0)</f>
        <v>13.333333333333334</v>
      </c>
      <c r="EV567" s="6">
        <f>(DP567+DQ567)/AB567*60</f>
        <v>106.99144376782549</v>
      </c>
      <c r="EW567" s="6">
        <v>16.100000000000001</v>
      </c>
      <c r="EX567">
        <v>0.5</v>
      </c>
    </row>
    <row r="568" spans="1:154">
      <c r="A568" s="5">
        <v>925000</v>
      </c>
      <c r="B568" t="s">
        <v>1999</v>
      </c>
      <c r="C568" t="s">
        <v>610</v>
      </c>
      <c r="D568" t="s">
        <v>153</v>
      </c>
      <c r="E568" t="s">
        <v>145</v>
      </c>
      <c r="F568" t="s">
        <v>145</v>
      </c>
      <c r="G568">
        <v>70</v>
      </c>
      <c r="H568">
        <v>175</v>
      </c>
      <c r="I568">
        <v>2015</v>
      </c>
      <c r="J568">
        <v>1</v>
      </c>
      <c r="K568">
        <v>24</v>
      </c>
      <c r="L568" t="s">
        <v>154</v>
      </c>
      <c r="M568" t="s">
        <v>2000</v>
      </c>
      <c r="N568" t="s">
        <v>1638</v>
      </c>
      <c r="O568" t="s">
        <v>303</v>
      </c>
      <c r="P568" t="s">
        <v>304</v>
      </c>
      <c r="Q568">
        <v>70</v>
      </c>
      <c r="R568">
        <v>11</v>
      </c>
      <c r="S568">
        <v>17</v>
      </c>
      <c r="T568">
        <v>10</v>
      </c>
      <c r="U568">
        <v>7</v>
      </c>
      <c r="V568">
        <v>28</v>
      </c>
      <c r="W568">
        <v>-2</v>
      </c>
      <c r="X568" s="6">
        <v>0</v>
      </c>
      <c r="Y568">
        <v>49</v>
      </c>
      <c r="Z568">
        <v>1330</v>
      </c>
      <c r="AA568">
        <v>59180</v>
      </c>
      <c r="AB568" s="6">
        <v>986.91</v>
      </c>
      <c r="AC568" s="7">
        <v>14.083333333300001</v>
      </c>
      <c r="AD568" s="7">
        <f>AVERAGE(AA568/60/Q568,AB568/Q568,AC568)</f>
        <v>14.090841269830159</v>
      </c>
      <c r="AE568" s="8">
        <v>0.26077823109119352</v>
      </c>
      <c r="AF568" s="8">
        <v>0.66666666666666663</v>
      </c>
      <c r="AG568" s="8">
        <v>7.8066914498141265E-2</v>
      </c>
      <c r="AH568" s="9">
        <f>1-EA568/DU568</f>
        <v>0.91683991683991684</v>
      </c>
      <c r="AI568" s="10">
        <f>(AG568+AH568)*1000</f>
        <v>994.90683133805817</v>
      </c>
      <c r="AJ568" s="7">
        <f>DZ568/AB568*60</f>
        <v>2.5534243244064809</v>
      </c>
      <c r="AK568" s="7">
        <f>EA568/AB568*60</f>
        <v>2.4318326899109342</v>
      </c>
      <c r="AL568" s="8">
        <f>IF(DZ568+EA568&gt;0,DZ568/(DZ568+EA568),0)</f>
        <v>0.51219512195121952</v>
      </c>
      <c r="AM568" s="11">
        <f>DZ568-EA568</f>
        <v>2</v>
      </c>
      <c r="AN568" s="7">
        <f>AJ568-AK568</f>
        <v>0.12159163449554677</v>
      </c>
      <c r="AO568">
        <v>235</v>
      </c>
      <c r="AP568">
        <v>235</v>
      </c>
      <c r="AQ568">
        <v>184</v>
      </c>
      <c r="AR568">
        <v>134</v>
      </c>
      <c r="AS568">
        <v>133</v>
      </c>
      <c r="AT568">
        <v>133</v>
      </c>
      <c r="AU568" s="6">
        <v>14.58</v>
      </c>
      <c r="AV568">
        <v>44</v>
      </c>
      <c r="AW568">
        <v>20</v>
      </c>
      <c r="AX568">
        <v>14</v>
      </c>
      <c r="AY568" s="11">
        <f>AW568+AX568</f>
        <v>34</v>
      </c>
      <c r="AZ568" s="6">
        <v>28.473700000000001</v>
      </c>
      <c r="BA568" s="6">
        <v>25.48</v>
      </c>
      <c r="BB568" s="6">
        <v>243.2</v>
      </c>
      <c r="BC568">
        <v>92</v>
      </c>
      <c r="BD568">
        <v>92</v>
      </c>
      <c r="BE568">
        <v>126</v>
      </c>
      <c r="BF568" s="11">
        <f>BD568-BE568</f>
        <v>-34</v>
      </c>
      <c r="BG568">
        <v>50</v>
      </c>
      <c r="BH568">
        <v>28</v>
      </c>
      <c r="BI568">
        <v>26</v>
      </c>
      <c r="BJ568">
        <v>26</v>
      </c>
      <c r="BK568">
        <v>28</v>
      </c>
      <c r="BL568">
        <v>26</v>
      </c>
      <c r="BM568">
        <v>26</v>
      </c>
      <c r="BN568" s="8">
        <f>BM568/DQ568</f>
        <v>2.9378531073446328E-2</v>
      </c>
      <c r="BO568">
        <v>0</v>
      </c>
      <c r="BP568">
        <v>5</v>
      </c>
      <c r="BQ568">
        <v>0</v>
      </c>
      <c r="BR568">
        <v>5</v>
      </c>
      <c r="BS568" s="8">
        <f>IF(BO568+BP568&gt;0,BO568/(BO568+BP568),0)</f>
        <v>0</v>
      </c>
      <c r="BT568" s="8">
        <f>(BQ568+BR568)/(EH568+EI568)</f>
        <v>5.7405281285878304E-3</v>
      </c>
      <c r="BU568">
        <v>0</v>
      </c>
      <c r="BV568">
        <v>0</v>
      </c>
      <c r="BW568">
        <v>0</v>
      </c>
      <c r="BX568">
        <v>1</v>
      </c>
      <c r="BY568">
        <v>0</v>
      </c>
      <c r="BZ568">
        <v>4</v>
      </c>
      <c r="CA568">
        <v>0</v>
      </c>
      <c r="CB568">
        <v>1</v>
      </c>
      <c r="CC568">
        <v>0</v>
      </c>
      <c r="CD568">
        <v>2</v>
      </c>
      <c r="CE568">
        <v>0</v>
      </c>
      <c r="CF568">
        <v>4</v>
      </c>
      <c r="CG568">
        <v>0</v>
      </c>
      <c r="CH568">
        <v>1</v>
      </c>
      <c r="CI568">
        <v>0</v>
      </c>
      <c r="CJ568">
        <v>0</v>
      </c>
      <c r="CK568">
        <v>0</v>
      </c>
      <c r="CL568">
        <v>0</v>
      </c>
      <c r="CM568">
        <v>2</v>
      </c>
      <c r="CN568">
        <v>0</v>
      </c>
      <c r="CO568">
        <v>0</v>
      </c>
      <c r="CP568">
        <v>3</v>
      </c>
      <c r="CQ568">
        <v>3</v>
      </c>
      <c r="CR568">
        <v>0</v>
      </c>
      <c r="CS568">
        <v>3</v>
      </c>
      <c r="CT568">
        <v>1</v>
      </c>
      <c r="CU568">
        <v>2</v>
      </c>
      <c r="CV568">
        <v>10</v>
      </c>
      <c r="CW568">
        <v>37</v>
      </c>
      <c r="CX568">
        <v>16</v>
      </c>
      <c r="CY568">
        <v>1</v>
      </c>
      <c r="CZ568">
        <v>7</v>
      </c>
      <c r="DA568">
        <v>41</v>
      </c>
      <c r="DB568">
        <v>7</v>
      </c>
      <c r="DC568">
        <v>0</v>
      </c>
      <c r="DD568">
        <v>61</v>
      </c>
      <c r="DE568">
        <v>19</v>
      </c>
      <c r="DF568">
        <v>29</v>
      </c>
      <c r="DG568">
        <v>15</v>
      </c>
      <c r="DH568">
        <v>21</v>
      </c>
      <c r="DI568" s="11">
        <f>DF568-DE568</f>
        <v>10</v>
      </c>
      <c r="DJ568" s="6">
        <v>4.6150739443999997</v>
      </c>
      <c r="DK568">
        <v>17</v>
      </c>
      <c r="DL568">
        <v>1</v>
      </c>
      <c r="DM568">
        <v>0</v>
      </c>
      <c r="DN568">
        <v>1</v>
      </c>
      <c r="DO568">
        <v>0</v>
      </c>
      <c r="DP568">
        <v>1003</v>
      </c>
      <c r="DQ568">
        <v>885</v>
      </c>
      <c r="DR568">
        <v>749</v>
      </c>
      <c r="DS568">
        <v>635</v>
      </c>
      <c r="DT568">
        <v>538</v>
      </c>
      <c r="DU568">
        <v>481</v>
      </c>
      <c r="DV568" s="6">
        <v>46.05</v>
      </c>
      <c r="DW568" s="6">
        <v>39.64</v>
      </c>
      <c r="DX568">
        <v>141</v>
      </c>
      <c r="DY568">
        <v>141</v>
      </c>
      <c r="DZ568">
        <v>42</v>
      </c>
      <c r="EA568">
        <v>40</v>
      </c>
      <c r="EB568">
        <v>47</v>
      </c>
      <c r="EC568">
        <v>32</v>
      </c>
      <c r="ED568">
        <v>47</v>
      </c>
      <c r="EE568">
        <v>59</v>
      </c>
      <c r="EF568" s="11">
        <f>EB568+ED568</f>
        <v>94</v>
      </c>
      <c r="EG568" s="11">
        <f>EC568+EE568</f>
        <v>91</v>
      </c>
      <c r="EH568">
        <v>438</v>
      </c>
      <c r="EI568">
        <v>433</v>
      </c>
      <c r="EJ568">
        <v>384</v>
      </c>
      <c r="EK568">
        <v>457</v>
      </c>
      <c r="EL568">
        <v>175</v>
      </c>
      <c r="EM568">
        <v>95</v>
      </c>
      <c r="EN568">
        <v>78</v>
      </c>
      <c r="EO568">
        <v>81</v>
      </c>
      <c r="EP568">
        <v>1.6</v>
      </c>
      <c r="EQ568">
        <v>1.2</v>
      </c>
      <c r="ER568">
        <v>2.7</v>
      </c>
      <c r="ES568">
        <v>2797.57</v>
      </c>
      <c r="ET568" s="11">
        <f>BC568+BJ568+Y568+DL568</f>
        <v>168</v>
      </c>
      <c r="EU568" s="6">
        <f>IF(DK568&gt;0,(BC568+BI568)/DK568,0)</f>
        <v>6.9411764705882355</v>
      </c>
      <c r="EV568" s="6">
        <f>(DP568+DQ568)/AB568*60</f>
        <v>114.78250296379609</v>
      </c>
      <c r="EW568" s="6">
        <v>32.299999999999997</v>
      </c>
      <c r="EX568">
        <v>0.46</v>
      </c>
    </row>
    <row r="569" spans="1:154">
      <c r="A569" s="5">
        <v>925000</v>
      </c>
      <c r="B569" t="s">
        <v>1221</v>
      </c>
      <c r="C569" t="s">
        <v>1516</v>
      </c>
      <c r="D569" t="s">
        <v>538</v>
      </c>
      <c r="E569" t="s">
        <v>160</v>
      </c>
      <c r="F569" t="s">
        <v>160</v>
      </c>
      <c r="G569">
        <v>75</v>
      </c>
      <c r="H569">
        <v>207</v>
      </c>
      <c r="I569">
        <v>2012</v>
      </c>
      <c r="J569">
        <v>3</v>
      </c>
      <c r="K569">
        <v>66</v>
      </c>
      <c r="L569" t="s">
        <v>146</v>
      </c>
      <c r="M569" t="s">
        <v>2001</v>
      </c>
      <c r="N569" t="s">
        <v>2002</v>
      </c>
      <c r="O569" t="s">
        <v>238</v>
      </c>
      <c r="P569" t="s">
        <v>789</v>
      </c>
      <c r="Q569">
        <v>80</v>
      </c>
      <c r="R569">
        <v>16</v>
      </c>
      <c r="S569">
        <v>11</v>
      </c>
      <c r="T569">
        <v>7</v>
      </c>
      <c r="U569">
        <v>4</v>
      </c>
      <c r="V569">
        <v>27</v>
      </c>
      <c r="W569">
        <v>-13</v>
      </c>
      <c r="X569" s="6">
        <v>-8.1</v>
      </c>
      <c r="Y569">
        <v>26</v>
      </c>
      <c r="Z569">
        <v>1508</v>
      </c>
      <c r="AA569">
        <v>65442</v>
      </c>
      <c r="AB569" s="6">
        <v>1087.52</v>
      </c>
      <c r="AC569" s="7">
        <v>13.6333333333</v>
      </c>
      <c r="AD569" s="7">
        <f>AVERAGE(AA569/60/Q569,AB569/Q569,AC569)</f>
        <v>13.620361111100001</v>
      </c>
      <c r="AE569" s="8">
        <v>0.25302342895698099</v>
      </c>
      <c r="AF569" s="8">
        <v>0.6</v>
      </c>
      <c r="AG569" s="8">
        <v>9.1277890466531439E-2</v>
      </c>
      <c r="AH569" s="9">
        <f>1-EA569/DU569</f>
        <v>0.91856060606060608</v>
      </c>
      <c r="AI569" s="10">
        <f>(AG569+AH569)*1000</f>
        <v>1009.8384965271374</v>
      </c>
      <c r="AJ569" s="7">
        <f>DZ569/AB569*60</f>
        <v>2.4827129616007064</v>
      </c>
      <c r="AK569" s="7">
        <f>EA569/AB569*60</f>
        <v>2.3723701633073415</v>
      </c>
      <c r="AL569" s="8">
        <f>IF(DZ569+EA569&gt;0,DZ569/(DZ569+EA569),0)</f>
        <v>0.51136363636363635</v>
      </c>
      <c r="AM569" s="11">
        <f>DZ569-EA569</f>
        <v>2</v>
      </c>
      <c r="AN569" s="7">
        <f>AJ569-AK569</f>
        <v>0.11034279829336491</v>
      </c>
      <c r="AO569">
        <v>214</v>
      </c>
      <c r="AP569">
        <v>214</v>
      </c>
      <c r="AQ569">
        <v>165</v>
      </c>
      <c r="AR569">
        <v>116</v>
      </c>
      <c r="AS569">
        <v>116</v>
      </c>
      <c r="AT569">
        <v>116</v>
      </c>
      <c r="AU569" s="6">
        <v>16.940000000000001</v>
      </c>
      <c r="AV569">
        <v>74</v>
      </c>
      <c r="AW569">
        <v>13</v>
      </c>
      <c r="AX569">
        <v>11</v>
      </c>
      <c r="AY569" s="11">
        <f>AW569+AX569</f>
        <v>24</v>
      </c>
      <c r="AZ569" s="6">
        <v>21.870699999999999</v>
      </c>
      <c r="BA569" s="6">
        <v>21.6</v>
      </c>
      <c r="BB569" s="6">
        <v>148.69999999999999</v>
      </c>
      <c r="BC569">
        <v>64</v>
      </c>
      <c r="BD569">
        <v>64</v>
      </c>
      <c r="BE569">
        <v>71</v>
      </c>
      <c r="BF569" s="11">
        <f>BD569-BE569</f>
        <v>-7</v>
      </c>
      <c r="BG569">
        <v>49</v>
      </c>
      <c r="BH569">
        <v>34</v>
      </c>
      <c r="BI569">
        <v>44</v>
      </c>
      <c r="BJ569">
        <v>37</v>
      </c>
      <c r="BK569">
        <v>34</v>
      </c>
      <c r="BL569">
        <v>44</v>
      </c>
      <c r="BM569">
        <v>37</v>
      </c>
      <c r="BN569" s="8">
        <f>BM569/DQ569</f>
        <v>3.7948717948717951E-2</v>
      </c>
      <c r="BO569">
        <v>2</v>
      </c>
      <c r="BP569">
        <v>5</v>
      </c>
      <c r="BQ569">
        <v>2</v>
      </c>
      <c r="BR569">
        <v>5</v>
      </c>
      <c r="BS569" s="8">
        <f>IF(BO569+BP569&gt;0,BO569/(BO569+BP569),0)</f>
        <v>0.2857142857142857</v>
      </c>
      <c r="BT569" s="8">
        <f>(BQ569+BR569)/(EH569+EI569)</f>
        <v>7.2916666666666668E-3</v>
      </c>
      <c r="BU569">
        <v>1</v>
      </c>
      <c r="BV569">
        <v>0</v>
      </c>
      <c r="BW569">
        <v>1</v>
      </c>
      <c r="BX569">
        <v>3</v>
      </c>
      <c r="BY569">
        <v>0</v>
      </c>
      <c r="BZ569">
        <v>2</v>
      </c>
      <c r="CA569">
        <v>1</v>
      </c>
      <c r="CB569">
        <v>0</v>
      </c>
      <c r="CC569">
        <v>0</v>
      </c>
      <c r="CD569">
        <v>1</v>
      </c>
      <c r="CE569">
        <v>1</v>
      </c>
      <c r="CF569">
        <v>4</v>
      </c>
      <c r="CG569">
        <v>0</v>
      </c>
      <c r="CH569">
        <v>0</v>
      </c>
      <c r="CI569">
        <v>6</v>
      </c>
      <c r="CJ569">
        <v>0</v>
      </c>
      <c r="CK569">
        <v>0</v>
      </c>
      <c r="CL569">
        <v>0</v>
      </c>
      <c r="CM569">
        <v>3</v>
      </c>
      <c r="CN569">
        <v>0</v>
      </c>
      <c r="CO569">
        <v>0</v>
      </c>
      <c r="CP569">
        <v>3</v>
      </c>
      <c r="CQ569">
        <v>2</v>
      </c>
      <c r="CR569">
        <v>0</v>
      </c>
      <c r="CS569">
        <v>8</v>
      </c>
      <c r="CT569">
        <v>0</v>
      </c>
      <c r="CU569">
        <v>2</v>
      </c>
      <c r="CV569">
        <v>2</v>
      </c>
      <c r="CW569">
        <v>45</v>
      </c>
      <c r="CX569">
        <v>18</v>
      </c>
      <c r="CY569">
        <v>0</v>
      </c>
      <c r="CZ569">
        <v>2</v>
      </c>
      <c r="DA569">
        <v>22</v>
      </c>
      <c r="DB569">
        <v>9</v>
      </c>
      <c r="DC569">
        <v>0</v>
      </c>
      <c r="DD569">
        <v>65</v>
      </c>
      <c r="DE569">
        <v>10</v>
      </c>
      <c r="DF569">
        <v>16</v>
      </c>
      <c r="DG569">
        <v>10</v>
      </c>
      <c r="DH569">
        <v>15</v>
      </c>
      <c r="DI569" s="11">
        <f>DF569-DE569</f>
        <v>6</v>
      </c>
      <c r="DJ569" s="6">
        <v>3.6059441845000002</v>
      </c>
      <c r="DK569">
        <v>8</v>
      </c>
      <c r="DL569">
        <v>2</v>
      </c>
      <c r="DM569">
        <v>0</v>
      </c>
      <c r="DN569">
        <v>0</v>
      </c>
      <c r="DO569">
        <v>0</v>
      </c>
      <c r="DP569">
        <v>948</v>
      </c>
      <c r="DQ569">
        <v>975</v>
      </c>
      <c r="DR569">
        <v>704</v>
      </c>
      <c r="DS569">
        <v>712</v>
      </c>
      <c r="DT569">
        <v>493</v>
      </c>
      <c r="DU569">
        <v>528</v>
      </c>
      <c r="DV569" s="6">
        <v>51.02</v>
      </c>
      <c r="DW569" s="6">
        <v>46.71</v>
      </c>
      <c r="DX569">
        <v>188</v>
      </c>
      <c r="DY569">
        <v>156</v>
      </c>
      <c r="DZ569">
        <v>45</v>
      </c>
      <c r="EA569">
        <v>43</v>
      </c>
      <c r="EB569">
        <v>35</v>
      </c>
      <c r="EC569">
        <v>37</v>
      </c>
      <c r="ED569">
        <v>45</v>
      </c>
      <c r="EE569">
        <v>52</v>
      </c>
      <c r="EF569" s="11">
        <f>EB569+ED569</f>
        <v>80</v>
      </c>
      <c r="EG569" s="11">
        <f>EC569+EE569</f>
        <v>89</v>
      </c>
      <c r="EH569">
        <v>467</v>
      </c>
      <c r="EI569">
        <v>493</v>
      </c>
      <c r="EJ569">
        <v>379</v>
      </c>
      <c r="EK569">
        <v>405</v>
      </c>
      <c r="EL569">
        <v>198</v>
      </c>
      <c r="EM569">
        <v>147</v>
      </c>
      <c r="EN569">
        <v>60</v>
      </c>
      <c r="EO569">
        <v>56</v>
      </c>
      <c r="EP569">
        <v>1.7000000000000002</v>
      </c>
      <c r="EQ569">
        <v>0.4</v>
      </c>
      <c r="ER569">
        <v>2.2000000000000002</v>
      </c>
      <c r="ES569">
        <v>3210.58</v>
      </c>
      <c r="ET569" s="11">
        <f>BC569+BJ569+Y569+DL569</f>
        <v>129</v>
      </c>
      <c r="EU569" s="6">
        <f>IF(DK569&gt;0,(BC569+BI569)/DK569,0)</f>
        <v>13.5</v>
      </c>
      <c r="EV569" s="6">
        <f>(DP569+DQ569)/AB569*60</f>
        <v>106.09460055907019</v>
      </c>
      <c r="EW569" s="6">
        <v>19.7</v>
      </c>
      <c r="EX569">
        <v>0.25</v>
      </c>
    </row>
    <row r="570" spans="1:154">
      <c r="A570" s="5">
        <v>1025000</v>
      </c>
      <c r="B570" t="s">
        <v>2003</v>
      </c>
      <c r="C570" t="s">
        <v>2004</v>
      </c>
      <c r="E570" t="s">
        <v>838</v>
      </c>
      <c r="F570" t="s">
        <v>838</v>
      </c>
      <c r="G570">
        <v>73</v>
      </c>
      <c r="H570">
        <v>185</v>
      </c>
      <c r="I570">
        <v>2008</v>
      </c>
      <c r="J570">
        <v>5</v>
      </c>
      <c r="K570">
        <v>149</v>
      </c>
      <c r="L570" t="s">
        <v>154</v>
      </c>
      <c r="M570" t="s">
        <v>2005</v>
      </c>
      <c r="N570" t="s">
        <v>2006</v>
      </c>
      <c r="O570" t="s">
        <v>149</v>
      </c>
      <c r="P570" t="s">
        <v>168</v>
      </c>
      <c r="Q570">
        <v>26</v>
      </c>
      <c r="R570">
        <v>1</v>
      </c>
      <c r="S570">
        <v>5</v>
      </c>
      <c r="T570">
        <v>4</v>
      </c>
      <c r="U570">
        <v>1</v>
      </c>
      <c r="V570">
        <v>6</v>
      </c>
      <c r="W570">
        <v>-8</v>
      </c>
      <c r="X570" s="6">
        <v>-5.7</v>
      </c>
      <c r="Y570">
        <v>4</v>
      </c>
      <c r="Z570">
        <v>546</v>
      </c>
      <c r="AA570">
        <v>25675</v>
      </c>
      <c r="AB570" s="6">
        <v>426.55</v>
      </c>
      <c r="AC570" s="7">
        <v>16.4666666667</v>
      </c>
      <c r="AD570" s="7">
        <f>AVERAGE(AA570/60/Q570,AB570/Q570,AC570)</f>
        <v>16.443589743600857</v>
      </c>
      <c r="AE570" s="8">
        <v>0.29560968848539448</v>
      </c>
      <c r="AF570" s="8">
        <v>0.46153846153846156</v>
      </c>
      <c r="AG570" s="8">
        <v>5.9907834101382486E-2</v>
      </c>
      <c r="AH570" s="9">
        <f>1-EA570/DU570</f>
        <v>0.92592592592592593</v>
      </c>
      <c r="AI570" s="10">
        <f>(AG570+AH570)*1000</f>
        <v>985.83376002730836</v>
      </c>
      <c r="AJ570" s="7">
        <f>DZ570/AB570*60</f>
        <v>1.8286250146524439</v>
      </c>
      <c r="AK570" s="7">
        <f>EA570/AB570*60</f>
        <v>2.2506154026491618</v>
      </c>
      <c r="AL570" s="8">
        <f>IF(DZ570+EA570&gt;0,DZ570/(DZ570+EA570),0)</f>
        <v>0.44827586206896552</v>
      </c>
      <c r="AM570" s="11">
        <f>DZ570-EA570</f>
        <v>-3</v>
      </c>
      <c r="AN570" s="7">
        <f>AJ570-AK570</f>
        <v>-0.42199038799671795</v>
      </c>
      <c r="AO570">
        <v>87</v>
      </c>
      <c r="AP570">
        <v>87</v>
      </c>
      <c r="AQ570">
        <v>49</v>
      </c>
      <c r="AR570">
        <v>32</v>
      </c>
      <c r="AS570">
        <v>32</v>
      </c>
      <c r="AT570">
        <v>32</v>
      </c>
      <c r="AU570" s="6">
        <v>1.92</v>
      </c>
      <c r="AV570">
        <v>4</v>
      </c>
      <c r="AW570">
        <v>0</v>
      </c>
      <c r="AX570">
        <v>1</v>
      </c>
      <c r="AY570" s="11">
        <f>AW570+AX570</f>
        <v>1</v>
      </c>
      <c r="AZ570" s="6">
        <v>50.093800000000002</v>
      </c>
      <c r="BA570" s="6">
        <v>48.83</v>
      </c>
      <c r="BB570" s="6">
        <v>103.5</v>
      </c>
      <c r="BC570">
        <v>12</v>
      </c>
      <c r="BD570">
        <v>12</v>
      </c>
      <c r="BE570">
        <v>26</v>
      </c>
      <c r="BF570" s="11">
        <f>BD570-BE570</f>
        <v>-14</v>
      </c>
      <c r="BG570">
        <v>17</v>
      </c>
      <c r="BH570">
        <v>14</v>
      </c>
      <c r="BI570">
        <v>4</v>
      </c>
      <c r="BJ570">
        <v>22</v>
      </c>
      <c r="BK570">
        <v>14</v>
      </c>
      <c r="BL570">
        <v>4</v>
      </c>
      <c r="BM570">
        <v>22</v>
      </c>
      <c r="BN570" s="8">
        <f>BM570/DQ570</f>
        <v>6.0606060606060608E-2</v>
      </c>
      <c r="BO570">
        <v>0</v>
      </c>
      <c r="BP570">
        <v>0</v>
      </c>
      <c r="BQ570">
        <v>0</v>
      </c>
      <c r="BR570">
        <v>0</v>
      </c>
      <c r="BS570" s="8">
        <f>IF(BO570+BP570&gt;0,BO570/(BO570+BP570),0)</f>
        <v>0</v>
      </c>
      <c r="BT570" s="8">
        <f>(BQ570+BR570)/(EH570+EI570)</f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1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1</v>
      </c>
      <c r="CV570">
        <v>2</v>
      </c>
      <c r="CW570">
        <v>14</v>
      </c>
      <c r="CX570">
        <v>0</v>
      </c>
      <c r="CY570">
        <v>1</v>
      </c>
      <c r="CZ570">
        <v>15</v>
      </c>
      <c r="DA570">
        <v>0</v>
      </c>
      <c r="DB570">
        <v>1</v>
      </c>
      <c r="DC570">
        <v>0</v>
      </c>
      <c r="DD570">
        <v>15</v>
      </c>
      <c r="DE570">
        <v>2</v>
      </c>
      <c r="DF570">
        <v>0</v>
      </c>
      <c r="DG570">
        <v>2</v>
      </c>
      <c r="DH570">
        <v>0</v>
      </c>
      <c r="DI570" s="11">
        <f>DF570-DE570</f>
        <v>-2</v>
      </c>
      <c r="DJ570" s="6">
        <v>0.48279081000000001</v>
      </c>
      <c r="DK570">
        <v>2</v>
      </c>
      <c r="DL570">
        <v>0</v>
      </c>
      <c r="DM570">
        <v>0</v>
      </c>
      <c r="DN570">
        <v>0</v>
      </c>
      <c r="DO570">
        <v>0</v>
      </c>
      <c r="DP570">
        <v>417</v>
      </c>
      <c r="DQ570">
        <v>363</v>
      </c>
      <c r="DR570">
        <v>300</v>
      </c>
      <c r="DS570">
        <v>281</v>
      </c>
      <c r="DT570">
        <v>217</v>
      </c>
      <c r="DU570">
        <v>216</v>
      </c>
      <c r="DV570" s="6">
        <v>18.600000000000001</v>
      </c>
      <c r="DW570" s="6">
        <v>18.260000000000002</v>
      </c>
      <c r="DX570">
        <v>67</v>
      </c>
      <c r="DY570">
        <v>65</v>
      </c>
      <c r="DZ570">
        <v>13</v>
      </c>
      <c r="EA570">
        <v>16</v>
      </c>
      <c r="EB570">
        <v>10</v>
      </c>
      <c r="EC570">
        <v>13</v>
      </c>
      <c r="ED570">
        <v>13</v>
      </c>
      <c r="EE570">
        <v>16</v>
      </c>
      <c r="EF570" s="11">
        <f>EB570+ED570</f>
        <v>23</v>
      </c>
      <c r="EG570" s="11">
        <f>EC570+EE570</f>
        <v>29</v>
      </c>
      <c r="EH570">
        <v>230</v>
      </c>
      <c r="EI570">
        <v>215</v>
      </c>
      <c r="EJ570">
        <v>122</v>
      </c>
      <c r="EK570">
        <v>149</v>
      </c>
      <c r="EL570">
        <v>55</v>
      </c>
      <c r="EM570">
        <v>27</v>
      </c>
      <c r="EN570">
        <v>19</v>
      </c>
      <c r="EO570">
        <v>25</v>
      </c>
      <c r="EP570">
        <v>0.30000000000000004</v>
      </c>
      <c r="EQ570">
        <v>0.5</v>
      </c>
      <c r="ER570">
        <v>0.7</v>
      </c>
      <c r="ES570">
        <v>1016.4</v>
      </c>
      <c r="ET570" s="11">
        <f>BC570+BJ570+Y570+DL570</f>
        <v>38</v>
      </c>
      <c r="EU570" s="6">
        <f>IF(DK570&gt;0,(BC570+BI570)/DK570,0)</f>
        <v>8</v>
      </c>
      <c r="EV570" s="6">
        <f>(DP570+DQ570)/AB570*60</f>
        <v>109.71750087914663</v>
      </c>
      <c r="EW570" s="6">
        <v>5.3</v>
      </c>
      <c r="EX570">
        <v>0.2</v>
      </c>
    </row>
    <row r="571" spans="1:154">
      <c r="A571" s="5">
        <v>925000</v>
      </c>
      <c r="B571" t="s">
        <v>2007</v>
      </c>
      <c r="C571" t="s">
        <v>2008</v>
      </c>
      <c r="E571" t="s">
        <v>838</v>
      </c>
      <c r="F571" t="s">
        <v>838</v>
      </c>
      <c r="G571">
        <v>72</v>
      </c>
      <c r="H571">
        <v>172</v>
      </c>
      <c r="I571">
        <v>2014</v>
      </c>
      <c r="J571">
        <v>1</v>
      </c>
      <c r="K571">
        <v>9</v>
      </c>
      <c r="L571" t="s">
        <v>146</v>
      </c>
      <c r="M571" t="s">
        <v>2009</v>
      </c>
      <c r="N571" t="s">
        <v>2010</v>
      </c>
      <c r="O571" t="s">
        <v>238</v>
      </c>
      <c r="P571" t="s">
        <v>478</v>
      </c>
      <c r="Q571">
        <v>82</v>
      </c>
      <c r="R571">
        <v>25</v>
      </c>
      <c r="S571">
        <v>39</v>
      </c>
      <c r="T571">
        <v>20</v>
      </c>
      <c r="U571">
        <v>19</v>
      </c>
      <c r="V571">
        <v>64</v>
      </c>
      <c r="W571">
        <v>1</v>
      </c>
      <c r="X571" s="6">
        <v>4.9000000000000004</v>
      </c>
      <c r="Y571">
        <v>38</v>
      </c>
      <c r="Z571">
        <v>1845</v>
      </c>
      <c r="AA571">
        <v>86032</v>
      </c>
      <c r="AB571" s="6">
        <v>1410.92</v>
      </c>
      <c r="AC571" s="7">
        <v>17.483333333299999</v>
      </c>
      <c r="AD571" s="7">
        <f>AVERAGE(AA571/60/Q571,AB571/Q571,AC571)</f>
        <v>17.391951219501081</v>
      </c>
      <c r="AE571" s="8">
        <v>0.31164436512389176</v>
      </c>
      <c r="AF571" s="8">
        <v>0.77108433734939763</v>
      </c>
      <c r="AG571" s="8">
        <v>0.10362047440699126</v>
      </c>
      <c r="AH571" s="9">
        <f>1-EA571/DU571</f>
        <v>0.89924812030075185</v>
      </c>
      <c r="AI571" s="10">
        <f>(AG571+AH571)*1000</f>
        <v>1002.8685947077431</v>
      </c>
      <c r="AJ571" s="7">
        <f>DZ571/AB571*60</f>
        <v>3.5296118844441926</v>
      </c>
      <c r="AK571" s="7">
        <f>EA571/AB571*60</f>
        <v>2.8492047741898903</v>
      </c>
      <c r="AL571" s="8">
        <f>IF(DZ571+EA571&gt;0,DZ571/(DZ571+EA571),0)</f>
        <v>0.55333333333333334</v>
      </c>
      <c r="AM571" s="11">
        <f>DZ571-EA571</f>
        <v>16</v>
      </c>
      <c r="AN571" s="7">
        <f>AJ571-AK571</f>
        <v>0.68040711025430234</v>
      </c>
      <c r="AO571">
        <v>372</v>
      </c>
      <c r="AP571">
        <v>377</v>
      </c>
      <c r="AQ571">
        <v>291</v>
      </c>
      <c r="AR571">
        <v>199</v>
      </c>
      <c r="AS571">
        <v>204</v>
      </c>
      <c r="AT571">
        <v>204</v>
      </c>
      <c r="AU571" s="6">
        <v>18.899999999999999</v>
      </c>
      <c r="AV571">
        <v>60</v>
      </c>
      <c r="AW571">
        <v>8</v>
      </c>
      <c r="AX571">
        <v>24</v>
      </c>
      <c r="AY571" s="11">
        <f>AW571+AX571</f>
        <v>32</v>
      </c>
      <c r="AZ571" s="6">
        <v>32.2059</v>
      </c>
      <c r="BA571" s="6">
        <v>30.69</v>
      </c>
      <c r="BB571" s="6">
        <v>332.7</v>
      </c>
      <c r="BC571">
        <v>43</v>
      </c>
      <c r="BD571">
        <v>43</v>
      </c>
      <c r="BE571">
        <v>92</v>
      </c>
      <c r="BF571" s="11">
        <f>BD571-BE571</f>
        <v>-49</v>
      </c>
      <c r="BG571">
        <v>93</v>
      </c>
      <c r="BH571">
        <v>51</v>
      </c>
      <c r="BI571">
        <v>36</v>
      </c>
      <c r="BJ571">
        <v>28</v>
      </c>
      <c r="BK571">
        <v>51</v>
      </c>
      <c r="BL571">
        <v>36</v>
      </c>
      <c r="BM571">
        <v>27</v>
      </c>
      <c r="BN571" s="8">
        <f>BM571/DQ571</f>
        <v>2.3275862068965519E-2</v>
      </c>
      <c r="BO571">
        <v>0</v>
      </c>
      <c r="BP571">
        <v>4</v>
      </c>
      <c r="BQ571">
        <v>0</v>
      </c>
      <c r="BR571">
        <v>4</v>
      </c>
      <c r="BS571" s="8">
        <f>IF(BO571+BP571&gt;0,BO571/(BO571+BP571),0)</f>
        <v>0</v>
      </c>
      <c r="BT571" s="8">
        <f>(BQ571+BR571)/(EH571+EI571)</f>
        <v>2.9154518950437317E-3</v>
      </c>
      <c r="BU571">
        <v>0</v>
      </c>
      <c r="BV571">
        <v>0</v>
      </c>
      <c r="BW571">
        <v>0</v>
      </c>
      <c r="BX571">
        <v>1</v>
      </c>
      <c r="BY571">
        <v>0</v>
      </c>
      <c r="BZ571">
        <v>3</v>
      </c>
      <c r="CA571">
        <v>0</v>
      </c>
      <c r="CB571">
        <v>2</v>
      </c>
      <c r="CC571">
        <v>0</v>
      </c>
      <c r="CD571">
        <v>2</v>
      </c>
      <c r="CE571">
        <v>0</v>
      </c>
      <c r="CF571">
        <v>0</v>
      </c>
      <c r="CG571">
        <v>0</v>
      </c>
      <c r="CH571">
        <v>3</v>
      </c>
      <c r="CI571">
        <v>4</v>
      </c>
      <c r="CJ571">
        <v>3</v>
      </c>
      <c r="CK571">
        <v>1</v>
      </c>
      <c r="CL571">
        <v>1</v>
      </c>
      <c r="CM571">
        <v>1</v>
      </c>
      <c r="CN571">
        <v>0</v>
      </c>
      <c r="CO571">
        <v>2</v>
      </c>
      <c r="CP571">
        <v>4</v>
      </c>
      <c r="CQ571">
        <v>1</v>
      </c>
      <c r="CR571">
        <v>1</v>
      </c>
      <c r="CS571">
        <v>16</v>
      </c>
      <c r="CT571">
        <v>2</v>
      </c>
      <c r="CU571">
        <v>9</v>
      </c>
      <c r="CV571">
        <v>10</v>
      </c>
      <c r="CW571">
        <v>72</v>
      </c>
      <c r="CX571">
        <v>22</v>
      </c>
      <c r="CY571">
        <v>2</v>
      </c>
      <c r="CZ571">
        <v>35</v>
      </c>
      <c r="DA571">
        <v>23</v>
      </c>
      <c r="DB571">
        <v>1</v>
      </c>
      <c r="DC571">
        <v>6</v>
      </c>
      <c r="DD571">
        <v>115</v>
      </c>
      <c r="DE571">
        <v>19</v>
      </c>
      <c r="DF571">
        <v>41</v>
      </c>
      <c r="DG571">
        <v>18</v>
      </c>
      <c r="DH571">
        <v>40</v>
      </c>
      <c r="DI571" s="11">
        <f>DF571-DE571</f>
        <v>22</v>
      </c>
      <c r="DJ571" s="6">
        <v>16.599083288599999</v>
      </c>
      <c r="DK571">
        <v>19</v>
      </c>
      <c r="DL571">
        <v>0</v>
      </c>
      <c r="DM571">
        <v>0</v>
      </c>
      <c r="DN571">
        <v>0</v>
      </c>
      <c r="DO571">
        <v>0</v>
      </c>
      <c r="DP571">
        <v>1480</v>
      </c>
      <c r="DQ571">
        <v>1160</v>
      </c>
      <c r="DR571">
        <v>1119</v>
      </c>
      <c r="DS571">
        <v>893</v>
      </c>
      <c r="DT571">
        <v>801</v>
      </c>
      <c r="DU571">
        <v>665</v>
      </c>
      <c r="DV571" s="6">
        <v>77.540000000000006</v>
      </c>
      <c r="DW571" s="6">
        <v>56.5</v>
      </c>
      <c r="DX571">
        <v>249</v>
      </c>
      <c r="DY571">
        <v>197</v>
      </c>
      <c r="DZ571">
        <v>83</v>
      </c>
      <c r="EA571">
        <v>67</v>
      </c>
      <c r="EB571">
        <v>54</v>
      </c>
      <c r="EC571">
        <v>44</v>
      </c>
      <c r="ED571">
        <v>80</v>
      </c>
      <c r="EE571">
        <v>79</v>
      </c>
      <c r="EF571" s="11">
        <f>EB571+ED571</f>
        <v>134</v>
      </c>
      <c r="EG571" s="11">
        <f>EC571+EE571</f>
        <v>123</v>
      </c>
      <c r="EH571">
        <v>657</v>
      </c>
      <c r="EI571">
        <v>715</v>
      </c>
      <c r="EJ571">
        <v>412</v>
      </c>
      <c r="EK571">
        <v>411</v>
      </c>
      <c r="EL571">
        <v>231</v>
      </c>
      <c r="EM571">
        <v>167</v>
      </c>
      <c r="EN571">
        <v>83</v>
      </c>
      <c r="EO571">
        <v>95</v>
      </c>
      <c r="EP571">
        <v>5.8</v>
      </c>
      <c r="EQ571">
        <v>1.3</v>
      </c>
      <c r="ER571">
        <v>7.2</v>
      </c>
      <c r="ES571">
        <v>3116.42</v>
      </c>
      <c r="ET571" s="11">
        <f>BC571+BJ571+Y571+DL571</f>
        <v>109</v>
      </c>
      <c r="EU571" s="6">
        <f>IF(DK571&gt;0,(BC571+BI571)/DK571,0)</f>
        <v>4.1578947368421053</v>
      </c>
      <c r="EV571" s="6">
        <f>(DP571+DQ571)/AB571*60</f>
        <v>112.26717319195984</v>
      </c>
      <c r="EW571" s="6">
        <v>63.6</v>
      </c>
      <c r="EX571">
        <v>0.79</v>
      </c>
    </row>
    <row r="572" spans="1:154">
      <c r="A572" s="5">
        <v>925000</v>
      </c>
      <c r="B572" t="s">
        <v>2011</v>
      </c>
      <c r="C572" t="s">
        <v>2012</v>
      </c>
      <c r="D572" t="s">
        <v>159</v>
      </c>
      <c r="E572" t="s">
        <v>160</v>
      </c>
      <c r="F572" t="s">
        <v>160</v>
      </c>
      <c r="G572">
        <v>75</v>
      </c>
      <c r="H572">
        <v>211</v>
      </c>
      <c r="I572">
        <v>2012</v>
      </c>
      <c r="J572">
        <v>1</v>
      </c>
      <c r="K572">
        <v>28</v>
      </c>
      <c r="L572" t="s">
        <v>146</v>
      </c>
      <c r="M572" t="s">
        <v>2013</v>
      </c>
      <c r="N572" t="s">
        <v>2014</v>
      </c>
      <c r="O572" t="s">
        <v>149</v>
      </c>
      <c r="P572" t="s">
        <v>789</v>
      </c>
      <c r="Q572">
        <v>80</v>
      </c>
      <c r="R572">
        <v>5</v>
      </c>
      <c r="S572">
        <v>34</v>
      </c>
      <c r="T572">
        <v>13</v>
      </c>
      <c r="U572">
        <v>21</v>
      </c>
      <c r="V572">
        <v>39</v>
      </c>
      <c r="W572">
        <v>11</v>
      </c>
      <c r="X572" s="6">
        <v>-4</v>
      </c>
      <c r="Y572">
        <v>42</v>
      </c>
      <c r="Z572">
        <v>1885</v>
      </c>
      <c r="AA572">
        <v>83821</v>
      </c>
      <c r="AB572" s="6">
        <v>1394.34</v>
      </c>
      <c r="AC572" s="7">
        <v>17.4666666667</v>
      </c>
      <c r="AD572" s="7">
        <f>AVERAGE(AA572/60/Q572,AB572/Q572,AC572)</f>
        <v>17.452875000011112</v>
      </c>
      <c r="AE572" s="8">
        <v>0.30817072119560535</v>
      </c>
      <c r="AF572" s="8">
        <v>0.5</v>
      </c>
      <c r="AG572" s="8">
        <v>0.11337209302325581</v>
      </c>
      <c r="AH572" s="9">
        <f>1-EA572/DU572</f>
        <v>0.917981072555205</v>
      </c>
      <c r="AI572" s="10">
        <f>(AG572+AH572)*1000</f>
        <v>1031.3531655784609</v>
      </c>
      <c r="AJ572" s="7">
        <f>DZ572/AB572*60</f>
        <v>3.356426696501571</v>
      </c>
      <c r="AK572" s="7">
        <f>EA572/AB572*60</f>
        <v>2.2376177976677138</v>
      </c>
      <c r="AL572" s="8">
        <f>IF(DZ572+EA572&gt;0,DZ572/(DZ572+EA572),0)</f>
        <v>0.6</v>
      </c>
      <c r="AM572" s="11">
        <f>DZ572-EA572</f>
        <v>26</v>
      </c>
      <c r="AN572" s="7">
        <f>AJ572-AK572</f>
        <v>1.1188088988338571</v>
      </c>
      <c r="AO572">
        <v>229</v>
      </c>
      <c r="AP572">
        <v>230</v>
      </c>
      <c r="AQ572">
        <v>171</v>
      </c>
      <c r="AR572">
        <v>127</v>
      </c>
      <c r="AS572">
        <v>127</v>
      </c>
      <c r="AT572">
        <v>127</v>
      </c>
      <c r="AU572" s="6">
        <v>5.94</v>
      </c>
      <c r="AV572">
        <v>7</v>
      </c>
      <c r="AW572">
        <v>3</v>
      </c>
      <c r="AX572">
        <v>6</v>
      </c>
      <c r="AY572" s="11">
        <f>AW572+AX572</f>
        <v>9</v>
      </c>
      <c r="AZ572" s="6">
        <v>47.614199999999997</v>
      </c>
      <c r="BA572" s="6">
        <v>42.8</v>
      </c>
      <c r="BB572" s="6">
        <v>188</v>
      </c>
      <c r="BC572">
        <v>147</v>
      </c>
      <c r="BD572">
        <v>147</v>
      </c>
      <c r="BE572">
        <v>108</v>
      </c>
      <c r="BF572" s="11">
        <f>BD572-BE572</f>
        <v>39</v>
      </c>
      <c r="BG572">
        <v>45</v>
      </c>
      <c r="BH572">
        <v>51</v>
      </c>
      <c r="BI572">
        <v>17</v>
      </c>
      <c r="BJ572">
        <v>69</v>
      </c>
      <c r="BK572">
        <v>51</v>
      </c>
      <c r="BL572">
        <v>17</v>
      </c>
      <c r="BM572">
        <v>69</v>
      </c>
      <c r="BN572" s="8">
        <f>BM572/DQ572</f>
        <v>6.0262008733624452E-2</v>
      </c>
      <c r="BO572">
        <v>0</v>
      </c>
      <c r="BP572">
        <v>1</v>
      </c>
      <c r="BQ572">
        <v>0</v>
      </c>
      <c r="BR572">
        <v>1</v>
      </c>
      <c r="BS572" s="8">
        <f>IF(BO572+BP572&gt;0,BO572/(BO572+BP572),0)</f>
        <v>0</v>
      </c>
      <c r="BT572" s="8">
        <f>(BQ572+BR572)/(EH572+EI572)</f>
        <v>7.8492935635792783E-4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1</v>
      </c>
      <c r="CA572">
        <v>0</v>
      </c>
      <c r="CB572">
        <v>1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3</v>
      </c>
      <c r="CP572">
        <v>1</v>
      </c>
      <c r="CQ572">
        <v>1</v>
      </c>
      <c r="CR572">
        <v>0</v>
      </c>
      <c r="CS572">
        <v>0</v>
      </c>
      <c r="CT572">
        <v>0</v>
      </c>
      <c r="CU572">
        <v>3</v>
      </c>
      <c r="CV572">
        <v>2</v>
      </c>
      <c r="CW572">
        <v>40</v>
      </c>
      <c r="CX572">
        <v>3</v>
      </c>
      <c r="CY572">
        <v>0</v>
      </c>
      <c r="CZ572">
        <v>49</v>
      </c>
      <c r="DA572">
        <v>22</v>
      </c>
      <c r="DB572">
        <v>2</v>
      </c>
      <c r="DC572">
        <v>2</v>
      </c>
      <c r="DD572">
        <v>49</v>
      </c>
      <c r="DE572">
        <v>20</v>
      </c>
      <c r="DF572">
        <v>11</v>
      </c>
      <c r="DG572">
        <v>21</v>
      </c>
      <c r="DH572">
        <v>10</v>
      </c>
      <c r="DI572" s="11">
        <f>DF572-DE572</f>
        <v>-9</v>
      </c>
      <c r="DJ572" s="6">
        <v>-3.4522813299999999</v>
      </c>
      <c r="DK572">
        <v>20</v>
      </c>
      <c r="DL572">
        <v>0</v>
      </c>
      <c r="DM572">
        <v>0</v>
      </c>
      <c r="DN572">
        <v>0</v>
      </c>
      <c r="DO572">
        <v>0</v>
      </c>
      <c r="DP572">
        <v>1293</v>
      </c>
      <c r="DQ572">
        <v>1145</v>
      </c>
      <c r="DR572">
        <v>972</v>
      </c>
      <c r="DS572">
        <v>854</v>
      </c>
      <c r="DT572">
        <v>688</v>
      </c>
      <c r="DU572">
        <v>634</v>
      </c>
      <c r="DV572" s="6">
        <v>64.09</v>
      </c>
      <c r="DW572" s="6">
        <v>53.78</v>
      </c>
      <c r="DX572">
        <v>239</v>
      </c>
      <c r="DY572">
        <v>197</v>
      </c>
      <c r="DZ572">
        <v>78</v>
      </c>
      <c r="EA572">
        <v>52</v>
      </c>
      <c r="EB572">
        <v>37</v>
      </c>
      <c r="EC572">
        <v>32</v>
      </c>
      <c r="ED572">
        <v>52</v>
      </c>
      <c r="EE572">
        <v>47</v>
      </c>
      <c r="EF572" s="11">
        <f>EB572+ED572</f>
        <v>89</v>
      </c>
      <c r="EG572" s="11">
        <f>EC572+EE572</f>
        <v>79</v>
      </c>
      <c r="EH572">
        <v>627</v>
      </c>
      <c r="EI572">
        <v>647</v>
      </c>
      <c r="EJ572">
        <v>590</v>
      </c>
      <c r="EK572">
        <v>507</v>
      </c>
      <c r="EL572">
        <v>235</v>
      </c>
      <c r="EM572">
        <v>166</v>
      </c>
      <c r="EN572">
        <v>102</v>
      </c>
      <c r="EO572">
        <v>65</v>
      </c>
      <c r="EP572">
        <v>3.1</v>
      </c>
      <c r="EQ572">
        <v>3.3</v>
      </c>
      <c r="ER572">
        <v>6.4</v>
      </c>
      <c r="ES572">
        <v>3130.23</v>
      </c>
      <c r="ET572" s="11">
        <f>BC572+BJ572+Y572+DL572</f>
        <v>258</v>
      </c>
      <c r="EU572" s="6">
        <f>IF(DK572&gt;0,(BC572+BI572)/DK572,0)</f>
        <v>8.1999999999999993</v>
      </c>
      <c r="EV572" s="6">
        <f>(DP572+DQ572)/AB572*60</f>
        <v>104.90984982142089</v>
      </c>
      <c r="EW572" s="6">
        <v>38.6</v>
      </c>
      <c r="EX572">
        <v>0.48</v>
      </c>
    </row>
    <row r="573" spans="1:154">
      <c r="A573" s="5">
        <v>1750000</v>
      </c>
      <c r="B573" t="s">
        <v>2015</v>
      </c>
      <c r="C573" t="s">
        <v>263</v>
      </c>
      <c r="D573" t="s">
        <v>221</v>
      </c>
      <c r="E573" t="s">
        <v>145</v>
      </c>
      <c r="F573" t="s">
        <v>145</v>
      </c>
      <c r="G573">
        <v>75</v>
      </c>
      <c r="H573">
        <v>215</v>
      </c>
      <c r="L573" t="s">
        <v>154</v>
      </c>
      <c r="M573" t="s">
        <v>2016</v>
      </c>
      <c r="N573" t="s">
        <v>1591</v>
      </c>
      <c r="O573" t="s">
        <v>224</v>
      </c>
      <c r="P573" t="s">
        <v>173</v>
      </c>
      <c r="Q573">
        <v>81</v>
      </c>
      <c r="R573">
        <v>13</v>
      </c>
      <c r="S573">
        <v>17</v>
      </c>
      <c r="T573">
        <v>13</v>
      </c>
      <c r="U573">
        <v>4</v>
      </c>
      <c r="V573">
        <v>30</v>
      </c>
      <c r="W573">
        <v>20</v>
      </c>
      <c r="X573" s="6">
        <v>-2.4</v>
      </c>
      <c r="Y573">
        <v>22</v>
      </c>
      <c r="Z573">
        <v>1587</v>
      </c>
      <c r="AA573">
        <v>66251</v>
      </c>
      <c r="AB573" s="6">
        <v>1101.6199999999999</v>
      </c>
      <c r="AC573" s="7">
        <v>13.6333333333</v>
      </c>
      <c r="AD573" s="7">
        <f>AVERAGE(AA573/60/Q573,AB573/Q573,AC573)</f>
        <v>13.621824416998491</v>
      </c>
      <c r="AE573" s="8">
        <v>0.24234437971876591</v>
      </c>
      <c r="AF573" s="8">
        <v>0.73170731707317072</v>
      </c>
      <c r="AG573" s="8">
        <v>0.10024449877750612</v>
      </c>
      <c r="AH573" s="9">
        <f>1-EA573/DU573</f>
        <v>0.91965811965811961</v>
      </c>
      <c r="AI573" s="10">
        <f>(AG573+AH573)*1000</f>
        <v>1019.9026184356256</v>
      </c>
      <c r="AJ573" s="7">
        <f>DZ573/AB573*60</f>
        <v>2.2330749260180465</v>
      </c>
      <c r="AK573" s="7">
        <f>EA573/AB573*60</f>
        <v>2.5598663786060531</v>
      </c>
      <c r="AL573" s="8">
        <f>IF(DZ573+EA573&gt;0,DZ573/(DZ573+EA573),0)</f>
        <v>0.46590909090909088</v>
      </c>
      <c r="AM573" s="11">
        <f>DZ573-EA573</f>
        <v>-6</v>
      </c>
      <c r="AN573" s="7">
        <f>AJ573-AK573</f>
        <v>-0.32679145258800668</v>
      </c>
      <c r="AO573">
        <v>158</v>
      </c>
      <c r="AP573">
        <v>158</v>
      </c>
      <c r="AQ573">
        <v>136</v>
      </c>
      <c r="AR573">
        <v>100</v>
      </c>
      <c r="AS573">
        <v>100</v>
      </c>
      <c r="AT573">
        <v>100</v>
      </c>
      <c r="AU573" s="6">
        <v>11.37</v>
      </c>
      <c r="AV573">
        <v>47</v>
      </c>
      <c r="AW573">
        <v>11</v>
      </c>
      <c r="AX573">
        <v>5</v>
      </c>
      <c r="AY573" s="11">
        <f>AW573+AX573</f>
        <v>16</v>
      </c>
      <c r="AZ573" s="6">
        <v>24.85</v>
      </c>
      <c r="BA573" s="6">
        <v>23.36</v>
      </c>
      <c r="BB573" s="6">
        <v>188.8</v>
      </c>
      <c r="BC573">
        <v>55</v>
      </c>
      <c r="BD573">
        <v>55</v>
      </c>
      <c r="BE573">
        <v>59</v>
      </c>
      <c r="BF573" s="11">
        <f>BD573-BE573</f>
        <v>-4</v>
      </c>
      <c r="BG573">
        <v>36</v>
      </c>
      <c r="BH573">
        <v>26</v>
      </c>
      <c r="BI573">
        <v>11</v>
      </c>
      <c r="BJ573">
        <v>44</v>
      </c>
      <c r="BK573">
        <v>26</v>
      </c>
      <c r="BL573">
        <v>11</v>
      </c>
      <c r="BM573">
        <v>44</v>
      </c>
      <c r="BN573" s="8">
        <f>BM573/DQ573</f>
        <v>3.8427947598253277E-2</v>
      </c>
      <c r="BO573">
        <v>624</v>
      </c>
      <c r="BP573">
        <v>483</v>
      </c>
      <c r="BQ573">
        <v>624</v>
      </c>
      <c r="BR573">
        <v>483</v>
      </c>
      <c r="BS573" s="8">
        <f>IF(BO573+BP573&gt;0,BO573/(BO573+BP573),0)</f>
        <v>0.56368563685636852</v>
      </c>
      <c r="BT573" s="8">
        <f>(BQ573+BR573)/(EH573+EI573)</f>
        <v>0.91261335531739485</v>
      </c>
      <c r="BU573">
        <v>333</v>
      </c>
      <c r="BV573">
        <v>253</v>
      </c>
      <c r="BW573">
        <v>189</v>
      </c>
      <c r="BX573">
        <v>152</v>
      </c>
      <c r="BY573">
        <v>102</v>
      </c>
      <c r="BZ573">
        <v>78</v>
      </c>
      <c r="CA573">
        <v>191</v>
      </c>
      <c r="CB573">
        <v>160</v>
      </c>
      <c r="CC573">
        <v>247</v>
      </c>
      <c r="CD573">
        <v>178</v>
      </c>
      <c r="CE573">
        <v>342</v>
      </c>
      <c r="CF573">
        <v>267</v>
      </c>
      <c r="CG573">
        <v>1</v>
      </c>
      <c r="CH573">
        <v>4</v>
      </c>
      <c r="CI573">
        <v>4</v>
      </c>
      <c r="CJ573">
        <v>0</v>
      </c>
      <c r="CK573">
        <v>0</v>
      </c>
      <c r="CL573">
        <v>0</v>
      </c>
      <c r="CM573">
        <v>1</v>
      </c>
      <c r="CN573">
        <v>0</v>
      </c>
      <c r="CO573">
        <v>0</v>
      </c>
      <c r="CP573">
        <v>0</v>
      </c>
      <c r="CQ573">
        <v>3</v>
      </c>
      <c r="CR573">
        <v>1</v>
      </c>
      <c r="CS573">
        <v>8</v>
      </c>
      <c r="CT573">
        <v>1</v>
      </c>
      <c r="CU573">
        <v>0</v>
      </c>
      <c r="CV573">
        <v>1</v>
      </c>
      <c r="CW573">
        <v>34</v>
      </c>
      <c r="CX573">
        <v>17</v>
      </c>
      <c r="CY573">
        <v>0</v>
      </c>
      <c r="CZ573">
        <v>6</v>
      </c>
      <c r="DA573">
        <v>16</v>
      </c>
      <c r="DB573">
        <v>13</v>
      </c>
      <c r="DC573">
        <v>2</v>
      </c>
      <c r="DD573">
        <v>46</v>
      </c>
      <c r="DE573">
        <v>11</v>
      </c>
      <c r="DF573">
        <v>12</v>
      </c>
      <c r="DG573">
        <v>11</v>
      </c>
      <c r="DH573">
        <v>9</v>
      </c>
      <c r="DI573" s="11">
        <f>DF573-DE573</f>
        <v>1</v>
      </c>
      <c r="DJ573" s="6">
        <v>-1.3413391927</v>
      </c>
      <c r="DK573">
        <v>11</v>
      </c>
      <c r="DL573">
        <v>0</v>
      </c>
      <c r="DM573">
        <v>0</v>
      </c>
      <c r="DN573">
        <v>0</v>
      </c>
      <c r="DO573">
        <v>0</v>
      </c>
      <c r="DP573">
        <v>745</v>
      </c>
      <c r="DQ573">
        <v>1145</v>
      </c>
      <c r="DR573">
        <v>565</v>
      </c>
      <c r="DS573">
        <v>860</v>
      </c>
      <c r="DT573">
        <v>409</v>
      </c>
      <c r="DU573">
        <v>585</v>
      </c>
      <c r="DV573" s="6">
        <v>35.69</v>
      </c>
      <c r="DW573" s="6">
        <v>59.38</v>
      </c>
      <c r="DX573">
        <v>128</v>
      </c>
      <c r="DY573">
        <v>218</v>
      </c>
      <c r="DZ573">
        <v>41</v>
      </c>
      <c r="EA573">
        <v>47</v>
      </c>
      <c r="EB573">
        <v>32</v>
      </c>
      <c r="EC573">
        <v>47</v>
      </c>
      <c r="ED573">
        <v>38</v>
      </c>
      <c r="EE573">
        <v>58</v>
      </c>
      <c r="EF573" s="11">
        <f>EB573+ED573</f>
        <v>70</v>
      </c>
      <c r="EG573" s="11">
        <f>EC573+EE573</f>
        <v>105</v>
      </c>
      <c r="EH573">
        <v>672</v>
      </c>
      <c r="EI573">
        <v>541</v>
      </c>
      <c r="EJ573">
        <v>481</v>
      </c>
      <c r="EK573">
        <v>426</v>
      </c>
      <c r="EL573">
        <v>179</v>
      </c>
      <c r="EM573">
        <v>122</v>
      </c>
      <c r="EN573">
        <v>71</v>
      </c>
      <c r="EO573">
        <v>73</v>
      </c>
      <c r="EP573">
        <v>1.6</v>
      </c>
      <c r="EQ573">
        <v>1.9</v>
      </c>
      <c r="ER573">
        <v>3.5</v>
      </c>
      <c r="ES573">
        <v>3444.06</v>
      </c>
      <c r="ET573" s="11">
        <f>BC573+BJ573+Y573+DL573</f>
        <v>121</v>
      </c>
      <c r="EU573" s="6">
        <f>IF(DK573&gt;0,(BC573+BI573)/DK573,0)</f>
        <v>6</v>
      </c>
      <c r="EV573" s="6">
        <f>(DP573+DQ573)/AB573*60</f>
        <v>102.93930756522214</v>
      </c>
      <c r="EW573" s="6">
        <v>29.5</v>
      </c>
      <c r="EX573">
        <v>0.36</v>
      </c>
    </row>
    <row r="574" spans="1:154">
      <c r="A574" s="5">
        <v>6000000</v>
      </c>
      <c r="B574" t="s">
        <v>2017</v>
      </c>
      <c r="C574" t="s">
        <v>263</v>
      </c>
      <c r="D574" t="s">
        <v>221</v>
      </c>
      <c r="E574" t="s">
        <v>145</v>
      </c>
      <c r="F574" t="s">
        <v>145</v>
      </c>
      <c r="G574">
        <v>73</v>
      </c>
      <c r="H574">
        <v>201</v>
      </c>
      <c r="I574">
        <v>2010</v>
      </c>
      <c r="J574">
        <v>1</v>
      </c>
      <c r="K574">
        <v>1</v>
      </c>
      <c r="L574" t="s">
        <v>146</v>
      </c>
      <c r="M574" t="s">
        <v>2018</v>
      </c>
      <c r="N574" t="s">
        <v>237</v>
      </c>
      <c r="O574" t="s">
        <v>187</v>
      </c>
      <c r="P574" t="s">
        <v>193</v>
      </c>
      <c r="Q574">
        <v>72</v>
      </c>
      <c r="R574">
        <v>20</v>
      </c>
      <c r="S574">
        <v>33</v>
      </c>
      <c r="T574">
        <v>22</v>
      </c>
      <c r="U574">
        <v>11</v>
      </c>
      <c r="V574">
        <v>53</v>
      </c>
      <c r="W574">
        <v>-9</v>
      </c>
      <c r="X574" s="6">
        <v>3.2</v>
      </c>
      <c r="Y574">
        <v>32</v>
      </c>
      <c r="Z574">
        <v>1628</v>
      </c>
      <c r="AA574">
        <v>83510</v>
      </c>
      <c r="AB574" s="6">
        <v>1359.45</v>
      </c>
      <c r="AC574" s="7">
        <v>19.316666666700002</v>
      </c>
      <c r="AD574" s="7">
        <f>AVERAGE(AA574/60/Q574,AB574/Q574,AC574)</f>
        <v>19.176311728406173</v>
      </c>
      <c r="AE574" s="8">
        <v>0.33182163229540168</v>
      </c>
      <c r="AF574" s="8">
        <v>0.76811594202898548</v>
      </c>
      <c r="AG574" s="8">
        <v>8.5185185185185183E-2</v>
      </c>
      <c r="AH574" s="9">
        <f>1-EA574/DU574</f>
        <v>0.92715231788079466</v>
      </c>
      <c r="AI574" s="10">
        <f>(AG574+AH574)*1000</f>
        <v>1012.3375030659798</v>
      </c>
      <c r="AJ574" s="7">
        <f>DZ574/AB574*60</f>
        <v>3.0453492221118834</v>
      </c>
      <c r="AK574" s="7">
        <f>EA574/AB574*60</f>
        <v>1.9419618227959836</v>
      </c>
      <c r="AL574" s="8">
        <f>IF(DZ574+EA574&gt;0,DZ574/(DZ574+EA574),0)</f>
        <v>0.61061946902654862</v>
      </c>
      <c r="AM574" s="11">
        <f>DZ574-EA574</f>
        <v>25</v>
      </c>
      <c r="AN574" s="7">
        <f>AJ574-AK574</f>
        <v>1.1033873993158998</v>
      </c>
      <c r="AO574">
        <v>390</v>
      </c>
      <c r="AP574">
        <v>391</v>
      </c>
      <c r="AQ574">
        <v>301</v>
      </c>
      <c r="AR574">
        <v>237</v>
      </c>
      <c r="AS574">
        <v>238</v>
      </c>
      <c r="AT574">
        <v>238</v>
      </c>
      <c r="AU574" s="6">
        <v>24.54</v>
      </c>
      <c r="AV574">
        <v>93</v>
      </c>
      <c r="AW574">
        <v>10</v>
      </c>
      <c r="AX574">
        <v>16</v>
      </c>
      <c r="AY574" s="11">
        <f>AW574+AX574</f>
        <v>26</v>
      </c>
      <c r="AZ574" s="6">
        <v>27.525200000000002</v>
      </c>
      <c r="BA574" s="6">
        <v>25.63</v>
      </c>
      <c r="BB574" s="6">
        <v>469</v>
      </c>
      <c r="BC574">
        <v>59</v>
      </c>
      <c r="BD574">
        <v>58</v>
      </c>
      <c r="BE574">
        <v>138</v>
      </c>
      <c r="BF574" s="11">
        <f>BD574-BE574</f>
        <v>-80</v>
      </c>
      <c r="BG574">
        <v>64</v>
      </c>
      <c r="BH574">
        <v>44</v>
      </c>
      <c r="BI574">
        <v>43</v>
      </c>
      <c r="BJ574">
        <v>31</v>
      </c>
      <c r="BK574">
        <v>44</v>
      </c>
      <c r="BL574">
        <v>43</v>
      </c>
      <c r="BM574">
        <v>31</v>
      </c>
      <c r="BN574" s="8">
        <f>BM574/DQ574</f>
        <v>2.9580152671755726E-2</v>
      </c>
      <c r="BO574">
        <v>8</v>
      </c>
      <c r="BP574">
        <v>10</v>
      </c>
      <c r="BQ574">
        <v>8</v>
      </c>
      <c r="BR574">
        <v>10</v>
      </c>
      <c r="BS574" s="8">
        <f>IF(BO574+BP574&gt;0,BO574/(BO574+BP574),0)</f>
        <v>0.44444444444444442</v>
      </c>
      <c r="BT574" s="8">
        <f>(BQ574+BR574)/(EH574+EI574)</f>
        <v>1.2596221133659902E-2</v>
      </c>
      <c r="BU574">
        <v>1</v>
      </c>
      <c r="BV574">
        <v>1</v>
      </c>
      <c r="BW574">
        <v>0</v>
      </c>
      <c r="BX574">
        <v>3</v>
      </c>
      <c r="BY574">
        <v>7</v>
      </c>
      <c r="BZ574">
        <v>6</v>
      </c>
      <c r="CA574">
        <v>3</v>
      </c>
      <c r="CB574">
        <v>2</v>
      </c>
      <c r="CC574">
        <v>1</v>
      </c>
      <c r="CD574">
        <v>4</v>
      </c>
      <c r="CE574">
        <v>5</v>
      </c>
      <c r="CF574">
        <v>7</v>
      </c>
      <c r="CG574">
        <v>2</v>
      </c>
      <c r="CH574">
        <v>2</v>
      </c>
      <c r="CI574">
        <v>4</v>
      </c>
      <c r="CJ574">
        <v>3</v>
      </c>
      <c r="CK574">
        <v>0</v>
      </c>
      <c r="CL574">
        <v>1</v>
      </c>
      <c r="CM574">
        <v>2</v>
      </c>
      <c r="CN574">
        <v>0</v>
      </c>
      <c r="CO574">
        <v>0</v>
      </c>
      <c r="CP574">
        <v>6</v>
      </c>
      <c r="CQ574">
        <v>2</v>
      </c>
      <c r="CR574">
        <v>0</v>
      </c>
      <c r="CS574">
        <v>10</v>
      </c>
      <c r="CT574">
        <v>0</v>
      </c>
      <c r="CU574">
        <v>2</v>
      </c>
      <c r="CV574">
        <v>4</v>
      </c>
      <c r="CW574">
        <v>58</v>
      </c>
      <c r="CX574">
        <v>18</v>
      </c>
      <c r="CY574">
        <v>0</v>
      </c>
      <c r="CZ574">
        <v>22</v>
      </c>
      <c r="DA574">
        <v>77</v>
      </c>
      <c r="DB574">
        <v>11</v>
      </c>
      <c r="DC574">
        <v>3</v>
      </c>
      <c r="DD574">
        <v>107</v>
      </c>
      <c r="DE574">
        <v>15</v>
      </c>
      <c r="DF574">
        <v>24</v>
      </c>
      <c r="DG574">
        <v>13</v>
      </c>
      <c r="DH574">
        <v>22</v>
      </c>
      <c r="DI574" s="11">
        <f>DF574-DE574</f>
        <v>9</v>
      </c>
      <c r="DJ574" s="6">
        <v>6.2987292047999999</v>
      </c>
      <c r="DK574">
        <v>15</v>
      </c>
      <c r="DL574">
        <v>0</v>
      </c>
      <c r="DM574">
        <v>0</v>
      </c>
      <c r="DN574">
        <v>0</v>
      </c>
      <c r="DO574">
        <v>0</v>
      </c>
      <c r="DP574">
        <v>1408</v>
      </c>
      <c r="DQ574">
        <v>1048</v>
      </c>
      <c r="DR574">
        <v>1093</v>
      </c>
      <c r="DS574">
        <v>802</v>
      </c>
      <c r="DT574">
        <v>810</v>
      </c>
      <c r="DU574">
        <v>604</v>
      </c>
      <c r="DV574" s="6">
        <v>75.680000000000007</v>
      </c>
      <c r="DW574" s="6">
        <v>45.8</v>
      </c>
      <c r="DX574">
        <v>264</v>
      </c>
      <c r="DY574">
        <v>141</v>
      </c>
      <c r="DZ574">
        <v>69</v>
      </c>
      <c r="EA574">
        <v>44</v>
      </c>
      <c r="EB574">
        <v>42</v>
      </c>
      <c r="EC574">
        <v>21</v>
      </c>
      <c r="ED574">
        <v>44</v>
      </c>
      <c r="EE574">
        <v>45</v>
      </c>
      <c r="EF574" s="11">
        <f>EB574+ED574</f>
        <v>86</v>
      </c>
      <c r="EG574" s="11">
        <f>EC574+EE574</f>
        <v>66</v>
      </c>
      <c r="EH574">
        <v>720</v>
      </c>
      <c r="EI574">
        <v>709</v>
      </c>
      <c r="EJ574">
        <v>375</v>
      </c>
      <c r="EK574">
        <v>483</v>
      </c>
      <c r="EL574">
        <v>183</v>
      </c>
      <c r="EM574">
        <v>129</v>
      </c>
      <c r="EN574">
        <v>71</v>
      </c>
      <c r="EO574">
        <v>87</v>
      </c>
      <c r="EP574">
        <v>4.3</v>
      </c>
      <c r="EQ574">
        <v>1.7000000000000002</v>
      </c>
      <c r="ER574">
        <v>5.9</v>
      </c>
      <c r="ES574">
        <v>2737.48</v>
      </c>
      <c r="ET574" s="11">
        <f>BC574+BJ574+Y574+DL574</f>
        <v>122</v>
      </c>
      <c r="EU574" s="6">
        <f>IF(DK574&gt;0,(BC574+BI574)/DK574,0)</f>
        <v>6.8</v>
      </c>
      <c r="EV574" s="6">
        <f>(DP574+DQ574)/AB574*60</f>
        <v>108.396778108794</v>
      </c>
      <c r="EW574" s="6">
        <v>62.1</v>
      </c>
      <c r="EX574">
        <v>0.87</v>
      </c>
    </row>
    <row r="575" spans="1:154">
      <c r="A575" s="5">
        <v>2500000</v>
      </c>
      <c r="B575" t="s">
        <v>2019</v>
      </c>
      <c r="C575" t="s">
        <v>1593</v>
      </c>
      <c r="E575" t="s">
        <v>388</v>
      </c>
      <c r="F575" t="s">
        <v>388</v>
      </c>
      <c r="G575">
        <v>71</v>
      </c>
      <c r="H575">
        <v>195</v>
      </c>
      <c r="I575">
        <v>2012</v>
      </c>
      <c r="J575">
        <v>1</v>
      </c>
      <c r="K575">
        <v>1</v>
      </c>
      <c r="L575" t="s">
        <v>146</v>
      </c>
      <c r="M575" t="s">
        <v>2020</v>
      </c>
      <c r="N575" t="s">
        <v>2021</v>
      </c>
      <c r="O575" t="s">
        <v>279</v>
      </c>
      <c r="P575" t="s">
        <v>261</v>
      </c>
      <c r="Q575">
        <v>40</v>
      </c>
      <c r="R575">
        <v>3</v>
      </c>
      <c r="S575">
        <v>6</v>
      </c>
      <c r="T575">
        <v>3</v>
      </c>
      <c r="U575">
        <v>3</v>
      </c>
      <c r="V575">
        <v>9</v>
      </c>
      <c r="W575">
        <v>-3</v>
      </c>
      <c r="X575" s="6">
        <v>3.3</v>
      </c>
      <c r="Y575">
        <v>14</v>
      </c>
      <c r="Z575">
        <v>616</v>
      </c>
      <c r="AA575">
        <v>25553</v>
      </c>
      <c r="AB575" s="6">
        <v>425.96</v>
      </c>
      <c r="AC575" s="7">
        <v>10.666666666699999</v>
      </c>
      <c r="AD575" s="7">
        <f>AVERAGE(AA575/60/Q575,AB575/Q575,AC575)</f>
        <v>10.65425000001111</v>
      </c>
      <c r="AE575" s="8">
        <v>0.21779991205374946</v>
      </c>
      <c r="AF575" s="8">
        <v>0.52941176470588236</v>
      </c>
      <c r="AG575" s="8">
        <v>8.45771144278607E-2</v>
      </c>
      <c r="AH575" s="9">
        <f>1-EA575/DU575</f>
        <v>0.90340909090909094</v>
      </c>
      <c r="AI575" s="10">
        <f>(AG575+AH575)*1000</f>
        <v>987.98620533695168</v>
      </c>
      <c r="AJ575" s="7">
        <f>DZ575/AB575*60</f>
        <v>2.394591041412339</v>
      </c>
      <c r="AK575" s="7">
        <f>EA575/AB575*60</f>
        <v>2.394591041412339</v>
      </c>
      <c r="AL575" s="8">
        <f>IF(DZ575+EA575&gt;0,DZ575/(DZ575+EA575),0)</f>
        <v>0.5</v>
      </c>
      <c r="AM575" s="11">
        <f>DZ575-EA575</f>
        <v>0</v>
      </c>
      <c r="AN575" s="7">
        <f>AJ575-AK575</f>
        <v>0</v>
      </c>
      <c r="AO575">
        <v>68</v>
      </c>
      <c r="AP575">
        <v>68</v>
      </c>
      <c r="AQ575">
        <v>53</v>
      </c>
      <c r="AR575">
        <v>35</v>
      </c>
      <c r="AS575">
        <v>35</v>
      </c>
      <c r="AT575">
        <v>35</v>
      </c>
      <c r="AU575" s="6">
        <v>3.5</v>
      </c>
      <c r="AV575">
        <v>11</v>
      </c>
      <c r="AW575">
        <v>2</v>
      </c>
      <c r="AX575">
        <v>3</v>
      </c>
      <c r="AY575" s="11">
        <f>AW575+AX575</f>
        <v>5</v>
      </c>
      <c r="AZ575" s="6">
        <v>26.942900000000002</v>
      </c>
      <c r="BA575" s="6">
        <v>24.89</v>
      </c>
      <c r="BB575" s="6">
        <v>66.2</v>
      </c>
      <c r="BC575">
        <v>32</v>
      </c>
      <c r="BD575">
        <v>32</v>
      </c>
      <c r="BE575">
        <v>31</v>
      </c>
      <c r="BF575" s="11">
        <f>BD575-BE575</f>
        <v>1</v>
      </c>
      <c r="BG575">
        <v>18</v>
      </c>
      <c r="BH575">
        <v>3</v>
      </c>
      <c r="BI575">
        <v>11</v>
      </c>
      <c r="BJ575">
        <v>8</v>
      </c>
      <c r="BK575">
        <v>3</v>
      </c>
      <c r="BL575">
        <v>11</v>
      </c>
      <c r="BM575">
        <v>8</v>
      </c>
      <c r="BN575" s="8">
        <f>BM575/DQ575</f>
        <v>2.3668639053254437E-2</v>
      </c>
      <c r="BO575">
        <v>0</v>
      </c>
      <c r="BP575">
        <v>0</v>
      </c>
      <c r="BQ575">
        <v>0</v>
      </c>
      <c r="BR575">
        <v>0</v>
      </c>
      <c r="BS575" s="8">
        <f>IF(BO575+BP575&gt;0,BO575/(BO575+BP575),0)</f>
        <v>0</v>
      </c>
      <c r="BT575" s="8">
        <f>(BQ575+BR575)/(EH575+EI575)</f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1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1</v>
      </c>
      <c r="CP575">
        <v>0</v>
      </c>
      <c r="CQ575">
        <v>0</v>
      </c>
      <c r="CR575">
        <v>0</v>
      </c>
      <c r="CS575">
        <v>2</v>
      </c>
      <c r="CT575">
        <v>0</v>
      </c>
      <c r="CU575">
        <v>1</v>
      </c>
      <c r="CV575">
        <v>0</v>
      </c>
      <c r="CW575">
        <v>17</v>
      </c>
      <c r="CX575">
        <v>7</v>
      </c>
      <c r="CY575">
        <v>0</v>
      </c>
      <c r="CZ575">
        <v>4</v>
      </c>
      <c r="DA575">
        <v>1</v>
      </c>
      <c r="DB575">
        <v>0</v>
      </c>
      <c r="DC575">
        <v>2</v>
      </c>
      <c r="DD575">
        <v>21</v>
      </c>
      <c r="DE575">
        <v>7</v>
      </c>
      <c r="DF575">
        <v>9</v>
      </c>
      <c r="DG575">
        <v>7</v>
      </c>
      <c r="DH575">
        <v>8</v>
      </c>
      <c r="DI575" s="11">
        <f>DF575-DE575</f>
        <v>2</v>
      </c>
      <c r="DJ575" s="6">
        <v>1.0996964981999999</v>
      </c>
      <c r="DK575">
        <v>7</v>
      </c>
      <c r="DL575">
        <v>0</v>
      </c>
      <c r="DM575">
        <v>0</v>
      </c>
      <c r="DN575">
        <v>0</v>
      </c>
      <c r="DO575">
        <v>0</v>
      </c>
      <c r="DP575">
        <v>366</v>
      </c>
      <c r="DQ575">
        <v>338</v>
      </c>
      <c r="DR575">
        <v>276</v>
      </c>
      <c r="DS575">
        <v>244</v>
      </c>
      <c r="DT575">
        <v>201</v>
      </c>
      <c r="DU575">
        <v>176</v>
      </c>
      <c r="DV575" s="6">
        <v>16.059999999999999</v>
      </c>
      <c r="DW575" s="6">
        <v>12.37</v>
      </c>
      <c r="DX575">
        <v>49</v>
      </c>
      <c r="DY575">
        <v>36</v>
      </c>
      <c r="DZ575">
        <v>17</v>
      </c>
      <c r="EA575">
        <v>17</v>
      </c>
      <c r="EB575">
        <v>16</v>
      </c>
      <c r="EC575">
        <v>8</v>
      </c>
      <c r="ED575">
        <v>15</v>
      </c>
      <c r="EE575">
        <v>10</v>
      </c>
      <c r="EF575" s="11">
        <f>EB575+ED575</f>
        <v>31</v>
      </c>
      <c r="EG575" s="11">
        <f>EC575+EE575</f>
        <v>18</v>
      </c>
      <c r="EH575">
        <v>175</v>
      </c>
      <c r="EI575">
        <v>172</v>
      </c>
      <c r="EJ575">
        <v>162</v>
      </c>
      <c r="EK575">
        <v>180</v>
      </c>
      <c r="EL575">
        <v>42</v>
      </c>
      <c r="EM575">
        <v>44</v>
      </c>
      <c r="EN575">
        <v>28</v>
      </c>
      <c r="EO575">
        <v>25</v>
      </c>
      <c r="EP575">
        <v>0.1</v>
      </c>
      <c r="EQ575">
        <v>0.4</v>
      </c>
      <c r="ER575">
        <v>0.5</v>
      </c>
      <c r="ES575">
        <v>1529.78</v>
      </c>
      <c r="ET575" s="11">
        <f>BC575+BJ575+Y575+DL575</f>
        <v>54</v>
      </c>
      <c r="EU575" s="6">
        <f>IF(DK575&gt;0,(BC575+BI575)/DK575,0)</f>
        <v>6.1428571428571432</v>
      </c>
      <c r="EV575" s="6">
        <f>(DP575+DQ575)/AB575*60</f>
        <v>99.164240773781586</v>
      </c>
      <c r="EW575" s="6">
        <v>10.199999999999999</v>
      </c>
      <c r="EX575">
        <v>0.26</v>
      </c>
    </row>
    <row r="576" spans="1:154">
      <c r="A576" s="5">
        <v>667500</v>
      </c>
      <c r="B576" t="s">
        <v>2022</v>
      </c>
      <c r="C576" t="s">
        <v>660</v>
      </c>
      <c r="D576" t="s">
        <v>563</v>
      </c>
      <c r="E576" t="s">
        <v>160</v>
      </c>
      <c r="F576" t="s">
        <v>160</v>
      </c>
      <c r="G576">
        <v>69</v>
      </c>
      <c r="H576">
        <v>173</v>
      </c>
      <c r="I576">
        <v>2012</v>
      </c>
      <c r="J576">
        <v>6</v>
      </c>
      <c r="K576">
        <v>169</v>
      </c>
      <c r="L576" t="s">
        <v>154</v>
      </c>
      <c r="M576" t="s">
        <v>2023</v>
      </c>
      <c r="N576" t="s">
        <v>2024</v>
      </c>
      <c r="O576" t="s">
        <v>187</v>
      </c>
      <c r="P576" t="s">
        <v>178</v>
      </c>
      <c r="Q576">
        <v>49</v>
      </c>
      <c r="R576">
        <v>6</v>
      </c>
      <c r="S576">
        <v>8</v>
      </c>
      <c r="T576">
        <v>4</v>
      </c>
      <c r="U576">
        <v>4</v>
      </c>
      <c r="V576">
        <v>14</v>
      </c>
      <c r="W576">
        <v>-1</v>
      </c>
      <c r="X576" s="6">
        <v>-5.6</v>
      </c>
      <c r="Y576">
        <v>17</v>
      </c>
      <c r="Z576">
        <v>766</v>
      </c>
      <c r="AA576">
        <v>35216</v>
      </c>
      <c r="AB576" s="6">
        <v>586.46</v>
      </c>
      <c r="AC576" s="7">
        <v>11.983333333299999</v>
      </c>
      <c r="AD576" s="7">
        <f>AVERAGE(AA576/60/Q576,AB576/Q576,AC576)</f>
        <v>11.976712018129477</v>
      </c>
      <c r="AE576" s="8">
        <v>0.2298130804498609</v>
      </c>
      <c r="AF576" s="8">
        <v>0.77777777777777779</v>
      </c>
      <c r="AG576" s="8">
        <v>6.3829787234042548E-2</v>
      </c>
      <c r="AH576" s="9">
        <f>1-EA576/DU576</f>
        <v>0.94043887147335425</v>
      </c>
      <c r="AI576" s="10">
        <f>(AG576+AH576)*1000</f>
        <v>1004.2686587073968</v>
      </c>
      <c r="AJ576" s="7">
        <f>DZ576/AB576*60</f>
        <v>1.8415578215053028</v>
      </c>
      <c r="AK576" s="7">
        <f>EA576/AB576*60</f>
        <v>1.9438665893667084</v>
      </c>
      <c r="AL576" s="8">
        <f>IF(DZ576+EA576&gt;0,DZ576/(DZ576+EA576),0)</f>
        <v>0.48648648648648651</v>
      </c>
      <c r="AM576" s="11">
        <f>DZ576-EA576</f>
        <v>-1</v>
      </c>
      <c r="AN576" s="7">
        <f>AJ576-AK576</f>
        <v>-0.10230876786140564</v>
      </c>
      <c r="AO576">
        <v>132</v>
      </c>
      <c r="AP576">
        <v>132</v>
      </c>
      <c r="AQ576">
        <v>100</v>
      </c>
      <c r="AR576">
        <v>76</v>
      </c>
      <c r="AS576">
        <v>76</v>
      </c>
      <c r="AT576">
        <v>76</v>
      </c>
      <c r="AU576" s="6">
        <v>7.94</v>
      </c>
      <c r="AV576">
        <v>28</v>
      </c>
      <c r="AW576">
        <v>9</v>
      </c>
      <c r="AX576">
        <v>6</v>
      </c>
      <c r="AY576" s="11">
        <f>AW576+AX576</f>
        <v>15</v>
      </c>
      <c r="AZ576" s="6">
        <v>28.565799999999999</v>
      </c>
      <c r="BA576" s="6">
        <v>26.77</v>
      </c>
      <c r="BB576" s="6">
        <v>110.1</v>
      </c>
      <c r="BC576">
        <v>31</v>
      </c>
      <c r="BD576">
        <v>31</v>
      </c>
      <c r="BE576">
        <v>67</v>
      </c>
      <c r="BF576" s="11">
        <f>BD576-BE576</f>
        <v>-36</v>
      </c>
      <c r="BG576">
        <v>24</v>
      </c>
      <c r="BH576">
        <v>15</v>
      </c>
      <c r="BI576">
        <v>27</v>
      </c>
      <c r="BJ576">
        <v>19</v>
      </c>
      <c r="BK576">
        <v>15</v>
      </c>
      <c r="BL576">
        <v>27</v>
      </c>
      <c r="BM576">
        <v>19</v>
      </c>
      <c r="BN576" s="8">
        <f>BM576/DQ576</f>
        <v>3.3628318584070796E-2</v>
      </c>
      <c r="BO576">
        <v>68</v>
      </c>
      <c r="BP576">
        <v>103</v>
      </c>
      <c r="BQ576">
        <v>68</v>
      </c>
      <c r="BR576">
        <v>103</v>
      </c>
      <c r="BS576" s="8">
        <f>IF(BO576+BP576&gt;0,BO576/(BO576+BP576),0)</f>
        <v>0.39766081871345027</v>
      </c>
      <c r="BT576" s="8">
        <f>(BQ576+BR576)/(EH576+EI576)</f>
        <v>0.32947976878612717</v>
      </c>
      <c r="BU576">
        <v>17</v>
      </c>
      <c r="BV576">
        <v>23</v>
      </c>
      <c r="BW576">
        <v>25</v>
      </c>
      <c r="BX576">
        <v>43</v>
      </c>
      <c r="BY576">
        <v>26</v>
      </c>
      <c r="BZ576">
        <v>37</v>
      </c>
      <c r="CA576">
        <v>13</v>
      </c>
      <c r="CB576">
        <v>28</v>
      </c>
      <c r="CC576">
        <v>19</v>
      </c>
      <c r="CD576">
        <v>35</v>
      </c>
      <c r="CE576">
        <v>53</v>
      </c>
      <c r="CF576">
        <v>68</v>
      </c>
      <c r="CG576">
        <v>0</v>
      </c>
      <c r="CH576">
        <v>0</v>
      </c>
      <c r="CI576">
        <v>2</v>
      </c>
      <c r="CJ576">
        <v>0</v>
      </c>
      <c r="CK576">
        <v>0</v>
      </c>
      <c r="CL576">
        <v>0</v>
      </c>
      <c r="CM576">
        <v>1</v>
      </c>
      <c r="CN576">
        <v>1</v>
      </c>
      <c r="CO576">
        <v>0</v>
      </c>
      <c r="CP576">
        <v>0</v>
      </c>
      <c r="CQ576">
        <v>0</v>
      </c>
      <c r="CR576">
        <v>0</v>
      </c>
      <c r="CS576">
        <v>4</v>
      </c>
      <c r="CT576">
        <v>0</v>
      </c>
      <c r="CU576">
        <v>0</v>
      </c>
      <c r="CV576">
        <v>1</v>
      </c>
      <c r="CW576">
        <v>23</v>
      </c>
      <c r="CX576">
        <v>2</v>
      </c>
      <c r="CY576">
        <v>1</v>
      </c>
      <c r="CZ576">
        <v>6</v>
      </c>
      <c r="DA576">
        <v>6</v>
      </c>
      <c r="DB576">
        <v>2</v>
      </c>
      <c r="DC576">
        <v>0</v>
      </c>
      <c r="DD576">
        <v>59</v>
      </c>
      <c r="DE576">
        <v>7</v>
      </c>
      <c r="DF576">
        <v>9</v>
      </c>
      <c r="DG576">
        <v>6</v>
      </c>
      <c r="DH576">
        <v>9</v>
      </c>
      <c r="DI576" s="11">
        <f>DF576-DE576</f>
        <v>2</v>
      </c>
      <c r="DJ576" s="6">
        <v>4.2143529180000003</v>
      </c>
      <c r="DK576">
        <v>6</v>
      </c>
      <c r="DL576">
        <v>1</v>
      </c>
      <c r="DM576">
        <v>0</v>
      </c>
      <c r="DN576">
        <v>0</v>
      </c>
      <c r="DO576">
        <v>0</v>
      </c>
      <c r="DP576">
        <v>517</v>
      </c>
      <c r="DQ576">
        <v>565</v>
      </c>
      <c r="DR576">
        <v>376</v>
      </c>
      <c r="DS576">
        <v>432</v>
      </c>
      <c r="DT576">
        <v>282</v>
      </c>
      <c r="DU576">
        <v>319</v>
      </c>
      <c r="DV576" s="6">
        <v>23.89</v>
      </c>
      <c r="DW576" s="6">
        <v>25.85</v>
      </c>
      <c r="DX576">
        <v>78</v>
      </c>
      <c r="DY576">
        <v>89</v>
      </c>
      <c r="DZ576">
        <v>18</v>
      </c>
      <c r="EA576">
        <v>19</v>
      </c>
      <c r="EB576">
        <v>19</v>
      </c>
      <c r="EC576">
        <v>15</v>
      </c>
      <c r="ED576">
        <v>23</v>
      </c>
      <c r="EE576">
        <v>44</v>
      </c>
      <c r="EF576" s="11">
        <f>EB576+ED576</f>
        <v>42</v>
      </c>
      <c r="EG576" s="11">
        <f>EC576+EE576</f>
        <v>59</v>
      </c>
      <c r="EH576">
        <v>234</v>
      </c>
      <c r="EI576">
        <v>285</v>
      </c>
      <c r="EJ576">
        <v>173</v>
      </c>
      <c r="EK576">
        <v>303</v>
      </c>
      <c r="EL576">
        <v>115</v>
      </c>
      <c r="EM576">
        <v>81</v>
      </c>
      <c r="EN576">
        <v>22</v>
      </c>
      <c r="EO576">
        <v>28</v>
      </c>
      <c r="EP576">
        <v>0.60000000000000009</v>
      </c>
      <c r="EQ576">
        <v>0.5</v>
      </c>
      <c r="ER576">
        <v>1.1000000000000001</v>
      </c>
      <c r="ES576">
        <v>1965.44</v>
      </c>
      <c r="ET576" s="11">
        <f>BC576+BJ576+Y576+DL576</f>
        <v>68</v>
      </c>
      <c r="EU576" s="6">
        <f>IF(DK576&gt;0,(BC576+BI576)/DK576,0)</f>
        <v>9.6666666666666661</v>
      </c>
      <c r="EV576" s="6">
        <f>(DP576+DQ576)/AB576*60</f>
        <v>110.69808682604098</v>
      </c>
      <c r="EW576" s="6">
        <v>13.2</v>
      </c>
      <c r="EX576">
        <v>0.27</v>
      </c>
    </row>
    <row r="577" spans="1:154">
      <c r="A577" s="5">
        <v>3700000</v>
      </c>
      <c r="B577" t="s">
        <v>2025</v>
      </c>
      <c r="C577" t="s">
        <v>2026</v>
      </c>
      <c r="D577" t="s">
        <v>258</v>
      </c>
      <c r="E577" t="s">
        <v>145</v>
      </c>
      <c r="F577" t="s">
        <v>145</v>
      </c>
      <c r="G577">
        <v>77</v>
      </c>
      <c r="H577">
        <v>223</v>
      </c>
      <c r="I577">
        <v>2003</v>
      </c>
      <c r="J577">
        <v>1</v>
      </c>
      <c r="K577">
        <v>8</v>
      </c>
      <c r="L577" t="s">
        <v>146</v>
      </c>
      <c r="M577" t="s">
        <v>2027</v>
      </c>
      <c r="N577" t="s">
        <v>2028</v>
      </c>
      <c r="O577" t="s">
        <v>149</v>
      </c>
      <c r="P577" t="s">
        <v>199</v>
      </c>
      <c r="Q577">
        <v>80</v>
      </c>
      <c r="R577">
        <v>5</v>
      </c>
      <c r="S577">
        <v>7</v>
      </c>
      <c r="T577">
        <v>4</v>
      </c>
      <c r="U577">
        <v>3</v>
      </c>
      <c r="V577">
        <v>12</v>
      </c>
      <c r="W577">
        <v>-1</v>
      </c>
      <c r="X577" s="6">
        <v>-1.1000000000000001</v>
      </c>
      <c r="Y577">
        <v>50</v>
      </c>
      <c r="Z577">
        <v>1757</v>
      </c>
      <c r="AA577">
        <v>80335</v>
      </c>
      <c r="AB577" s="6">
        <v>1335.7</v>
      </c>
      <c r="AC577" s="7">
        <v>16.733333333299999</v>
      </c>
      <c r="AD577" s="7">
        <f>AVERAGE(AA577/60/Q577,AB577/Q577,AC577)</f>
        <v>16.722013888877779</v>
      </c>
      <c r="AE577" s="8">
        <v>0.30865752348380687</v>
      </c>
      <c r="AF577" s="8">
        <v>0.27906976744186046</v>
      </c>
      <c r="AG577" s="8">
        <v>7.2390572390572394E-2</v>
      </c>
      <c r="AH577" s="9">
        <f>1-EA577/DU577</f>
        <v>0.92079207920792083</v>
      </c>
      <c r="AI577" s="10">
        <f>(AG577+AH577)*1000</f>
        <v>993.18265159849318</v>
      </c>
      <c r="AJ577" s="7">
        <f>DZ577/AB577*60</f>
        <v>1.9315714606573333</v>
      </c>
      <c r="AK577" s="7">
        <f>EA577/AB577*60</f>
        <v>2.5155349255072244</v>
      </c>
      <c r="AL577" s="8">
        <f>IF(DZ577+EA577&gt;0,DZ577/(DZ577+EA577),0)</f>
        <v>0.43434343434343436</v>
      </c>
      <c r="AM577" s="11">
        <f>DZ577-EA577</f>
        <v>-13</v>
      </c>
      <c r="AN577" s="7">
        <f>AJ577-AK577</f>
        <v>-0.58396346484989103</v>
      </c>
      <c r="AO577">
        <v>220</v>
      </c>
      <c r="AP577">
        <v>220</v>
      </c>
      <c r="AQ577">
        <v>142</v>
      </c>
      <c r="AR577">
        <v>102</v>
      </c>
      <c r="AS577">
        <v>102</v>
      </c>
      <c r="AT577">
        <v>102</v>
      </c>
      <c r="AU577" s="6">
        <v>4.5600000000000005</v>
      </c>
      <c r="AV577">
        <v>7</v>
      </c>
      <c r="AW577">
        <v>8</v>
      </c>
      <c r="AX577">
        <v>10</v>
      </c>
      <c r="AY577" s="11">
        <f>AW577+AX577</f>
        <v>18</v>
      </c>
      <c r="AZ577" s="6">
        <v>52.313699999999997</v>
      </c>
      <c r="BA577" s="6">
        <v>46.83</v>
      </c>
      <c r="BB577" s="6">
        <v>105.9</v>
      </c>
      <c r="BC577">
        <v>109</v>
      </c>
      <c r="BD577">
        <v>109</v>
      </c>
      <c r="BE577">
        <v>98</v>
      </c>
      <c r="BF577" s="11">
        <f>BD577-BE577</f>
        <v>11</v>
      </c>
      <c r="BG577">
        <v>40</v>
      </c>
      <c r="BH577">
        <v>35</v>
      </c>
      <c r="BI577">
        <v>6</v>
      </c>
      <c r="BJ577">
        <v>76</v>
      </c>
      <c r="BK577">
        <v>35</v>
      </c>
      <c r="BL577">
        <v>6</v>
      </c>
      <c r="BM577">
        <v>76</v>
      </c>
      <c r="BN577" s="8">
        <f>BM577/DQ577</f>
        <v>5.9701492537313432E-2</v>
      </c>
      <c r="BO577">
        <v>0</v>
      </c>
      <c r="BP577">
        <v>0</v>
      </c>
      <c r="BQ577">
        <v>0</v>
      </c>
      <c r="BR577">
        <v>0</v>
      </c>
      <c r="BS577" s="8">
        <f>IF(BO577+BP577&gt;0,BO577/(BO577+BP577),0)</f>
        <v>0</v>
      </c>
      <c r="BT577" s="8">
        <f>(BQ577+BR577)/(EH577+EI577)</f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1</v>
      </c>
      <c r="CN577">
        <v>0</v>
      </c>
      <c r="CO577">
        <v>2</v>
      </c>
      <c r="CP577">
        <v>0</v>
      </c>
      <c r="CQ577">
        <v>0</v>
      </c>
      <c r="CR577">
        <v>0</v>
      </c>
      <c r="CS577">
        <v>2</v>
      </c>
      <c r="CT577">
        <v>0</v>
      </c>
      <c r="CU577">
        <v>1</v>
      </c>
      <c r="CV577">
        <v>10</v>
      </c>
      <c r="CW577">
        <v>29</v>
      </c>
      <c r="CX577">
        <v>12</v>
      </c>
      <c r="CY577">
        <v>0</v>
      </c>
      <c r="CZ577">
        <v>36</v>
      </c>
      <c r="DA577">
        <v>12</v>
      </c>
      <c r="DB577">
        <v>1</v>
      </c>
      <c r="DC577">
        <v>0</v>
      </c>
      <c r="DD577">
        <v>41</v>
      </c>
      <c r="DE577">
        <v>22</v>
      </c>
      <c r="DF577">
        <v>7</v>
      </c>
      <c r="DG577">
        <v>21</v>
      </c>
      <c r="DH577">
        <v>3</v>
      </c>
      <c r="DI577" s="11">
        <f>DF577-DE577</f>
        <v>-15</v>
      </c>
      <c r="DJ577" s="6">
        <v>-8.2665459600000002</v>
      </c>
      <c r="DK577">
        <v>20</v>
      </c>
      <c r="DL577">
        <v>2</v>
      </c>
      <c r="DM577">
        <v>0</v>
      </c>
      <c r="DN577">
        <v>0</v>
      </c>
      <c r="DO577">
        <v>0</v>
      </c>
      <c r="DP577">
        <v>1085</v>
      </c>
      <c r="DQ577">
        <v>1273</v>
      </c>
      <c r="DR577">
        <v>811</v>
      </c>
      <c r="DS577">
        <v>972</v>
      </c>
      <c r="DT577">
        <v>594</v>
      </c>
      <c r="DU577">
        <v>707</v>
      </c>
      <c r="DV577" s="6">
        <v>48.26</v>
      </c>
      <c r="DW577" s="6">
        <v>57.18</v>
      </c>
      <c r="DX577">
        <v>137</v>
      </c>
      <c r="DY577">
        <v>175</v>
      </c>
      <c r="DZ577">
        <v>43</v>
      </c>
      <c r="EA577">
        <v>56</v>
      </c>
      <c r="EB577">
        <v>52</v>
      </c>
      <c r="EC577">
        <v>39</v>
      </c>
      <c r="ED577">
        <v>59</v>
      </c>
      <c r="EE577">
        <v>62</v>
      </c>
      <c r="EF577" s="11">
        <f>EB577+ED577</f>
        <v>111</v>
      </c>
      <c r="EG577" s="11">
        <f>EC577+EE577</f>
        <v>101</v>
      </c>
      <c r="EH577">
        <v>514</v>
      </c>
      <c r="EI577">
        <v>642</v>
      </c>
      <c r="EJ577">
        <v>550</v>
      </c>
      <c r="EK577">
        <v>562</v>
      </c>
      <c r="EL577">
        <v>201</v>
      </c>
      <c r="EM577">
        <v>140</v>
      </c>
      <c r="EN577">
        <v>110</v>
      </c>
      <c r="EO577">
        <v>77</v>
      </c>
      <c r="EP577">
        <v>0.2</v>
      </c>
      <c r="EQ577">
        <v>3</v>
      </c>
      <c r="ER577">
        <v>3.2</v>
      </c>
      <c r="ES577">
        <v>2991.75</v>
      </c>
      <c r="ET577" s="11">
        <f>BC577+BJ577+Y577+DL577</f>
        <v>237</v>
      </c>
      <c r="EU577" s="6">
        <f>IF(DK577&gt;0,(BC577+BI577)/DK577,0)</f>
        <v>5.75</v>
      </c>
      <c r="EV577" s="6">
        <f>(DP577+DQ577)/AB577*60</f>
        <v>105.92198847046492</v>
      </c>
      <c r="EW577" s="6">
        <v>18.600000000000001</v>
      </c>
      <c r="EX577">
        <v>0.23</v>
      </c>
    </row>
    <row r="578" spans="1:154">
      <c r="A578" s="5">
        <v>650000</v>
      </c>
      <c r="B578" t="s">
        <v>2029</v>
      </c>
      <c r="C578" t="s">
        <v>2030</v>
      </c>
      <c r="D578" t="s">
        <v>338</v>
      </c>
      <c r="E578" t="s">
        <v>160</v>
      </c>
      <c r="F578" t="s">
        <v>160</v>
      </c>
      <c r="G578">
        <v>73</v>
      </c>
      <c r="H578">
        <v>210</v>
      </c>
      <c r="L578" t="s">
        <v>154</v>
      </c>
      <c r="M578" t="s">
        <v>688</v>
      </c>
      <c r="N578" t="s">
        <v>418</v>
      </c>
      <c r="O578" t="s">
        <v>198</v>
      </c>
      <c r="P578" t="s">
        <v>309</v>
      </c>
      <c r="Q578">
        <v>14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-6</v>
      </c>
      <c r="X578" s="6">
        <v>-2.8</v>
      </c>
      <c r="Y578">
        <v>0</v>
      </c>
      <c r="Z578">
        <v>189</v>
      </c>
      <c r="AA578">
        <v>8160</v>
      </c>
      <c r="AB578" s="6">
        <v>136.01</v>
      </c>
      <c r="AC578" s="7">
        <v>9.7166666667000001</v>
      </c>
      <c r="AD578" s="7">
        <f>AVERAGE(AA578/60/Q578,AB578/Q578,AC578)</f>
        <v>9.7153174603285706</v>
      </c>
      <c r="AE578" s="8">
        <v>0.18931822610729099</v>
      </c>
      <c r="AF578" s="8">
        <v>0</v>
      </c>
      <c r="AG578" s="8">
        <v>2.2727272727272728E-2</v>
      </c>
      <c r="AH578" s="9">
        <f>1-EA578/DU578</f>
        <v>0.87037037037037035</v>
      </c>
      <c r="AI578" s="10">
        <f>(AG578+AH578)*1000</f>
        <v>893.09764309764307</v>
      </c>
      <c r="AJ578" s="7">
        <f>DZ578/AB578*60</f>
        <v>0.44114403352694659</v>
      </c>
      <c r="AK578" s="7">
        <f>EA578/AB578*60</f>
        <v>3.0880082346886262</v>
      </c>
      <c r="AL578" s="8">
        <f>IF(DZ578+EA578&gt;0,DZ578/(DZ578+EA578),0)</f>
        <v>0.125</v>
      </c>
      <c r="AM578" s="11">
        <f>DZ578-EA578</f>
        <v>-6</v>
      </c>
      <c r="AN578" s="7">
        <f>AJ578-AK578</f>
        <v>-2.6468642011616796</v>
      </c>
      <c r="AO578">
        <v>22</v>
      </c>
      <c r="AP578">
        <v>22</v>
      </c>
      <c r="AQ578">
        <v>18</v>
      </c>
      <c r="AR578">
        <v>12</v>
      </c>
      <c r="AS578">
        <v>12</v>
      </c>
      <c r="AT578">
        <v>12</v>
      </c>
      <c r="AU578" s="6">
        <v>0.96</v>
      </c>
      <c r="AV578">
        <v>2</v>
      </c>
      <c r="AW578">
        <v>0</v>
      </c>
      <c r="AX578">
        <v>2</v>
      </c>
      <c r="AY578" s="11">
        <f>AW578+AX578</f>
        <v>2</v>
      </c>
      <c r="AZ578" s="6">
        <v>34.416699999999999</v>
      </c>
      <c r="BA578" s="6">
        <v>33.86</v>
      </c>
      <c r="BB578" s="6">
        <v>0</v>
      </c>
      <c r="BC578">
        <v>30</v>
      </c>
      <c r="BD578">
        <v>30</v>
      </c>
      <c r="BE578">
        <v>18</v>
      </c>
      <c r="BF578" s="11">
        <f>BD578-BE578</f>
        <v>12</v>
      </c>
      <c r="BG578">
        <v>6</v>
      </c>
      <c r="BH578">
        <v>3</v>
      </c>
      <c r="BI578">
        <v>2</v>
      </c>
      <c r="BJ578">
        <v>5</v>
      </c>
      <c r="BK578">
        <v>3</v>
      </c>
      <c r="BL578">
        <v>2</v>
      </c>
      <c r="BM578">
        <v>5</v>
      </c>
      <c r="BN578" s="8">
        <f>BM578/DQ578</f>
        <v>4.0983606557377046E-2</v>
      </c>
      <c r="BO578">
        <v>9</v>
      </c>
      <c r="BP578">
        <v>6</v>
      </c>
      <c r="BQ578">
        <v>9</v>
      </c>
      <c r="BR578">
        <v>6</v>
      </c>
      <c r="BS578" s="8">
        <f>IF(BO578+BP578&gt;0,BO578/(BO578+BP578),0)</f>
        <v>0.6</v>
      </c>
      <c r="BT578" s="8">
        <f>(BQ578+BR578)/(EH578+EI578)</f>
        <v>0.15151515151515152</v>
      </c>
      <c r="BU578">
        <v>1</v>
      </c>
      <c r="BV578">
        <v>1</v>
      </c>
      <c r="BW578">
        <v>3</v>
      </c>
      <c r="BX578">
        <v>4</v>
      </c>
      <c r="BY578">
        <v>5</v>
      </c>
      <c r="BZ578">
        <v>1</v>
      </c>
      <c r="CA578">
        <v>0</v>
      </c>
      <c r="CB578">
        <v>0</v>
      </c>
      <c r="CC578">
        <v>4</v>
      </c>
      <c r="CD578">
        <v>1</v>
      </c>
      <c r="CE578">
        <v>6</v>
      </c>
      <c r="CF578">
        <v>5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1</v>
      </c>
      <c r="CW578">
        <v>5</v>
      </c>
      <c r="CX578">
        <v>1</v>
      </c>
      <c r="CY578">
        <v>0</v>
      </c>
      <c r="CZ578">
        <v>4</v>
      </c>
      <c r="DA578">
        <v>2</v>
      </c>
      <c r="DB578">
        <v>1</v>
      </c>
      <c r="DC578">
        <v>0</v>
      </c>
      <c r="DD578">
        <v>4</v>
      </c>
      <c r="DE578">
        <v>0</v>
      </c>
      <c r="DF578">
        <v>0</v>
      </c>
      <c r="DG578">
        <v>0</v>
      </c>
      <c r="DH578">
        <v>0</v>
      </c>
      <c r="DI578" s="11">
        <f>DF578-DE578</f>
        <v>0</v>
      </c>
      <c r="DJ578" s="6">
        <v>4.0781979000000003E-3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98</v>
      </c>
      <c r="DQ578">
        <v>122</v>
      </c>
      <c r="DR578">
        <v>67</v>
      </c>
      <c r="DS578">
        <v>84</v>
      </c>
      <c r="DT578">
        <v>44</v>
      </c>
      <c r="DU578">
        <v>54</v>
      </c>
      <c r="DV578" s="6">
        <v>3.8</v>
      </c>
      <c r="DW578" s="6">
        <v>5.12</v>
      </c>
      <c r="DX578">
        <v>15</v>
      </c>
      <c r="DY578">
        <v>17</v>
      </c>
      <c r="DZ578">
        <v>1</v>
      </c>
      <c r="EA578">
        <v>7</v>
      </c>
      <c r="EB578">
        <v>1</v>
      </c>
      <c r="EC578">
        <v>4</v>
      </c>
      <c r="ED578">
        <v>7</v>
      </c>
      <c r="EE578">
        <v>7</v>
      </c>
      <c r="EF578" s="11">
        <f>EB578+ED578</f>
        <v>8</v>
      </c>
      <c r="EG578" s="11">
        <f>EC578+EE578</f>
        <v>11</v>
      </c>
      <c r="EH578">
        <v>49</v>
      </c>
      <c r="EI578">
        <v>50</v>
      </c>
      <c r="EJ578">
        <v>91</v>
      </c>
      <c r="EK578">
        <v>74</v>
      </c>
      <c r="EL578">
        <v>11</v>
      </c>
      <c r="EM578">
        <v>17</v>
      </c>
      <c r="EN578">
        <v>3</v>
      </c>
      <c r="EO578">
        <v>3</v>
      </c>
      <c r="EP578">
        <v>-0.4</v>
      </c>
      <c r="EQ578">
        <v>-0.1</v>
      </c>
      <c r="ER578">
        <v>-0.5</v>
      </c>
      <c r="ES578">
        <v>582.41</v>
      </c>
      <c r="ET578" s="11">
        <f>BC578+BJ578+Y578+DL578</f>
        <v>35</v>
      </c>
      <c r="EU578" s="6">
        <f>IF(DK578&gt;0,(BC578+BI578)/DK578,0)</f>
        <v>0</v>
      </c>
      <c r="EV578" s="6">
        <f>(DP578+DQ578)/AB578*60</f>
        <v>97.051687375928253</v>
      </c>
      <c r="EW578" s="6">
        <v>-1</v>
      </c>
      <c r="EX578">
        <v>-7.0000000000000007E-2</v>
      </c>
    </row>
    <row r="579" spans="1:154">
      <c r="A579" s="5">
        <v>925000</v>
      </c>
      <c r="B579" t="s">
        <v>142</v>
      </c>
      <c r="C579" t="s">
        <v>1516</v>
      </c>
      <c r="D579" t="s">
        <v>538</v>
      </c>
      <c r="E579" t="s">
        <v>160</v>
      </c>
      <c r="F579" t="s">
        <v>160</v>
      </c>
      <c r="G579">
        <v>72</v>
      </c>
      <c r="H579">
        <v>183</v>
      </c>
      <c r="I579">
        <v>2015</v>
      </c>
      <c r="J579">
        <v>1</v>
      </c>
      <c r="K579">
        <v>21</v>
      </c>
      <c r="L579" t="s">
        <v>154</v>
      </c>
      <c r="M579" t="s">
        <v>211</v>
      </c>
      <c r="N579" t="s">
        <v>1220</v>
      </c>
      <c r="O579" t="s">
        <v>2031</v>
      </c>
      <c r="P579" t="s">
        <v>150</v>
      </c>
      <c r="Q579">
        <v>2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 s="6">
        <v>-0.30000000000000004</v>
      </c>
      <c r="Y579">
        <v>0</v>
      </c>
      <c r="Z579">
        <v>34</v>
      </c>
      <c r="AA579">
        <v>1645</v>
      </c>
      <c r="AB579" s="6">
        <v>27.43</v>
      </c>
      <c r="AC579" s="7">
        <v>13.7166666667</v>
      </c>
      <c r="AD579" s="7">
        <f>AVERAGE(AA579/60/Q579,AB579/Q579,AC579)</f>
        <v>13.713333333344444</v>
      </c>
      <c r="AE579" s="8">
        <v>0.24300141743444367</v>
      </c>
      <c r="AF579" s="8">
        <v>0</v>
      </c>
      <c r="AG579" s="8">
        <v>0.1111111111111111</v>
      </c>
      <c r="AH579" s="9">
        <f>1-EA579/DU579</f>
        <v>1</v>
      </c>
      <c r="AI579" s="10">
        <f>(AG579+AH579)*1000</f>
        <v>1111.1111111111111</v>
      </c>
      <c r="AJ579" s="7">
        <f>DZ579/AB579*60</f>
        <v>2.1873860736419979</v>
      </c>
      <c r="AK579" s="7">
        <f>EA579/AB579*60</f>
        <v>0</v>
      </c>
      <c r="AL579" s="8">
        <f>IF(DZ579+EA579&gt;0,DZ579/(DZ579+EA579),0)</f>
        <v>1</v>
      </c>
      <c r="AM579" s="11">
        <f>DZ579-EA579</f>
        <v>1</v>
      </c>
      <c r="AN579" s="7">
        <f>AJ579-AK579</f>
        <v>2.1873860736419979</v>
      </c>
      <c r="AO579">
        <v>2</v>
      </c>
      <c r="AP579">
        <v>2</v>
      </c>
      <c r="AQ579">
        <v>2</v>
      </c>
      <c r="AR579">
        <v>1</v>
      </c>
      <c r="AS579">
        <v>1</v>
      </c>
      <c r="AT579">
        <v>1</v>
      </c>
      <c r="AU579" s="6">
        <v>0.12</v>
      </c>
      <c r="AV579">
        <v>1</v>
      </c>
      <c r="AW579">
        <v>0</v>
      </c>
      <c r="AX579">
        <v>0</v>
      </c>
      <c r="AY579" s="11">
        <f>AW579+AX579</f>
        <v>0</v>
      </c>
      <c r="AZ579" s="6">
        <v>33</v>
      </c>
      <c r="BA579" s="6">
        <v>24.08</v>
      </c>
      <c r="BB579" s="6">
        <v>0</v>
      </c>
      <c r="BC579">
        <v>0</v>
      </c>
      <c r="BD579">
        <v>0</v>
      </c>
      <c r="BE579">
        <v>0</v>
      </c>
      <c r="BF579" s="11">
        <f>BD579-BE579</f>
        <v>0</v>
      </c>
      <c r="BG579">
        <v>1</v>
      </c>
      <c r="BH579">
        <v>0</v>
      </c>
      <c r="BI579">
        <v>1</v>
      </c>
      <c r="BJ579">
        <v>1</v>
      </c>
      <c r="BK579">
        <v>0</v>
      </c>
      <c r="BL579">
        <v>1</v>
      </c>
      <c r="BM579">
        <v>1</v>
      </c>
      <c r="BN579" s="8">
        <f>BM579/DQ579</f>
        <v>4.7619047619047616E-2</v>
      </c>
      <c r="BO579">
        <v>7</v>
      </c>
      <c r="BP579">
        <v>14</v>
      </c>
      <c r="BQ579">
        <v>7</v>
      </c>
      <c r="BR579">
        <v>14</v>
      </c>
      <c r="BS579" s="8">
        <f>IF(BO579+BP579&gt;0,BO579/(BO579+BP579),0)</f>
        <v>0.33333333333333331</v>
      </c>
      <c r="BT579" s="8">
        <f>(BQ579+BR579)/(EH579+EI579)</f>
        <v>0.91304347826086951</v>
      </c>
      <c r="BU579">
        <v>1</v>
      </c>
      <c r="BV579">
        <v>4</v>
      </c>
      <c r="BW579">
        <v>3</v>
      </c>
      <c r="BX579">
        <v>4</v>
      </c>
      <c r="BY579">
        <v>3</v>
      </c>
      <c r="BZ579">
        <v>6</v>
      </c>
      <c r="CA579">
        <v>0</v>
      </c>
      <c r="CB579">
        <v>0</v>
      </c>
      <c r="CC579">
        <v>6</v>
      </c>
      <c r="CD579">
        <v>14</v>
      </c>
      <c r="CE579">
        <v>5</v>
      </c>
      <c r="CF579">
        <v>4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1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1</v>
      </c>
      <c r="DE579">
        <v>0</v>
      </c>
      <c r="DF579">
        <v>0</v>
      </c>
      <c r="DG579">
        <v>0</v>
      </c>
      <c r="DH579">
        <v>0</v>
      </c>
      <c r="DI579" s="11">
        <f>DF579-DE579</f>
        <v>0</v>
      </c>
      <c r="DJ579" s="6">
        <v>4.1248805400000005E-2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27</v>
      </c>
      <c r="DQ579">
        <v>21</v>
      </c>
      <c r="DR579">
        <v>17</v>
      </c>
      <c r="DS579">
        <v>15</v>
      </c>
      <c r="DT579">
        <v>9</v>
      </c>
      <c r="DU579">
        <v>8</v>
      </c>
      <c r="DV579" s="6">
        <v>1.24</v>
      </c>
      <c r="DW579" s="6">
        <v>1.01</v>
      </c>
      <c r="DX579">
        <v>5</v>
      </c>
      <c r="DY579">
        <v>4</v>
      </c>
      <c r="DZ579">
        <v>1</v>
      </c>
      <c r="EA579">
        <v>0</v>
      </c>
      <c r="EB579">
        <v>0</v>
      </c>
      <c r="EC579">
        <v>2</v>
      </c>
      <c r="ED579">
        <v>0</v>
      </c>
      <c r="EE579">
        <v>1</v>
      </c>
      <c r="EF579" s="11">
        <f>EB579+ED579</f>
        <v>0</v>
      </c>
      <c r="EG579" s="11">
        <f>EC579+EE579</f>
        <v>3</v>
      </c>
      <c r="EH579">
        <v>8</v>
      </c>
      <c r="EI579">
        <v>15</v>
      </c>
      <c r="EJ579">
        <v>8</v>
      </c>
      <c r="EK579">
        <v>5</v>
      </c>
      <c r="EL579">
        <v>1</v>
      </c>
      <c r="EM579">
        <v>2</v>
      </c>
      <c r="EN579">
        <v>0</v>
      </c>
      <c r="EO579">
        <v>2</v>
      </c>
      <c r="EP579">
        <v>-0.1</v>
      </c>
      <c r="EQ579">
        <v>0</v>
      </c>
      <c r="ER579">
        <v>0</v>
      </c>
      <c r="ES579">
        <v>85.45</v>
      </c>
      <c r="ET579" s="11">
        <f>BC579+BJ579+Y579+DL579</f>
        <v>1</v>
      </c>
      <c r="EU579" s="6">
        <f>IF(DK579&gt;0,(BC579+BI579)/DK579,0)</f>
        <v>0</v>
      </c>
      <c r="EV579" s="6">
        <f>(DP579+DQ579)/AB579*60</f>
        <v>104.99453153481589</v>
      </c>
      <c r="EW579" s="6">
        <v>0.1</v>
      </c>
      <c r="EX579">
        <v>0.03</v>
      </c>
    </row>
    <row r="580" spans="1:154">
      <c r="A580" s="5">
        <v>832500</v>
      </c>
      <c r="B580" t="s">
        <v>2032</v>
      </c>
      <c r="C580" t="s">
        <v>2033</v>
      </c>
      <c r="D580" t="s">
        <v>144</v>
      </c>
      <c r="E580" t="s">
        <v>145</v>
      </c>
      <c r="F580" t="s">
        <v>145</v>
      </c>
      <c r="G580">
        <v>78</v>
      </c>
      <c r="H580">
        <v>202</v>
      </c>
      <c r="I580">
        <v>2013</v>
      </c>
      <c r="J580">
        <v>1</v>
      </c>
      <c r="K580">
        <v>11</v>
      </c>
      <c r="L580" t="s">
        <v>146</v>
      </c>
      <c r="M580" t="s">
        <v>2034</v>
      </c>
      <c r="N580" t="s">
        <v>2035</v>
      </c>
      <c r="O580" t="s">
        <v>149</v>
      </c>
      <c r="P580" t="s">
        <v>304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s="6">
        <v>0.2</v>
      </c>
      <c r="Y580">
        <v>0</v>
      </c>
      <c r="Z580">
        <v>24</v>
      </c>
      <c r="AA580">
        <v>1067</v>
      </c>
      <c r="AB580" s="6">
        <v>17.78</v>
      </c>
      <c r="AC580" s="7">
        <v>17.7833333333</v>
      </c>
      <c r="AD580" s="7">
        <f>AVERAGE(AA580/60/Q580,AB580/Q580,AC580)</f>
        <v>17.782222222211111</v>
      </c>
      <c r="AE580" s="8">
        <v>0.34146341463414637</v>
      </c>
      <c r="AF580" s="8">
        <v>0</v>
      </c>
      <c r="AG580" s="8">
        <v>0</v>
      </c>
      <c r="AH580" s="9">
        <f>1-EA580/DU580</f>
        <v>1</v>
      </c>
      <c r="AI580" s="10">
        <f>(AG580+AH580)*1000</f>
        <v>1000</v>
      </c>
      <c r="AJ580" s="7">
        <f>DZ580/AB580*60</f>
        <v>0</v>
      </c>
      <c r="AK580" s="7">
        <f>EA580/AB580*60</f>
        <v>0</v>
      </c>
      <c r="AL580" s="8">
        <f>IF(DZ580+EA580&gt;0,DZ580/(DZ580+EA580),0)</f>
        <v>0</v>
      </c>
      <c r="AM580" s="11">
        <f>DZ580-EA580</f>
        <v>0</v>
      </c>
      <c r="AN580" s="7">
        <f>AJ580-AK580</f>
        <v>0</v>
      </c>
      <c r="AO580">
        <v>4</v>
      </c>
      <c r="AP580">
        <v>4</v>
      </c>
      <c r="AQ580">
        <v>3</v>
      </c>
      <c r="AR580">
        <v>2</v>
      </c>
      <c r="AS580">
        <v>2</v>
      </c>
      <c r="AT580">
        <v>2</v>
      </c>
      <c r="AU580" s="6">
        <v>0.09</v>
      </c>
      <c r="AV580">
        <v>0</v>
      </c>
      <c r="AW580">
        <v>0</v>
      </c>
      <c r="AX580">
        <v>0</v>
      </c>
      <c r="AY580" s="11">
        <f>AW580+AX580</f>
        <v>0</v>
      </c>
      <c r="AZ580" s="6">
        <v>46</v>
      </c>
      <c r="BA580" s="6">
        <v>49.14</v>
      </c>
      <c r="BB580" s="6">
        <v>0</v>
      </c>
      <c r="BC580">
        <v>7</v>
      </c>
      <c r="BD580">
        <v>7</v>
      </c>
      <c r="BE580">
        <v>2</v>
      </c>
      <c r="BF580" s="11">
        <f>BD580-BE580</f>
        <v>5</v>
      </c>
      <c r="BG580">
        <v>1</v>
      </c>
      <c r="BH580">
        <v>0</v>
      </c>
      <c r="BI580">
        <v>1</v>
      </c>
      <c r="BJ580">
        <v>0</v>
      </c>
      <c r="BK580">
        <v>0</v>
      </c>
      <c r="BL580">
        <v>1</v>
      </c>
      <c r="BM580">
        <v>0</v>
      </c>
      <c r="BN580" s="8">
        <f>BM580/DQ580</f>
        <v>0</v>
      </c>
      <c r="BO580">
        <v>0</v>
      </c>
      <c r="BP580">
        <v>0</v>
      </c>
      <c r="BQ580">
        <v>0</v>
      </c>
      <c r="BR580">
        <v>0</v>
      </c>
      <c r="BS580" s="8">
        <f>IF(BO580+BP580&gt;0,BO580/(BO580+BP580),0)</f>
        <v>0</v>
      </c>
      <c r="BT580" s="8">
        <f>(BQ580+BR580)/(EH580+EI580)</f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1</v>
      </c>
      <c r="CW580">
        <v>0</v>
      </c>
      <c r="CX580">
        <v>0</v>
      </c>
      <c r="CY580">
        <v>0</v>
      </c>
      <c r="CZ580">
        <v>0</v>
      </c>
      <c r="DA580">
        <v>2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 s="11">
        <f>DF580-DE580</f>
        <v>0</v>
      </c>
      <c r="DJ580" s="6">
        <v>7.0556599999999997E-2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14</v>
      </c>
      <c r="DQ580">
        <v>9</v>
      </c>
      <c r="DR580">
        <v>12</v>
      </c>
      <c r="DS580">
        <v>8</v>
      </c>
      <c r="DT580">
        <v>8</v>
      </c>
      <c r="DU580">
        <v>5</v>
      </c>
      <c r="DV580" s="6">
        <v>0.69</v>
      </c>
      <c r="DW580" s="6">
        <v>0.68</v>
      </c>
      <c r="DX580">
        <v>2</v>
      </c>
      <c r="DY580">
        <v>4</v>
      </c>
      <c r="DZ580">
        <v>0</v>
      </c>
      <c r="EA580">
        <v>0</v>
      </c>
      <c r="EB580">
        <v>1</v>
      </c>
      <c r="EC580">
        <v>0</v>
      </c>
      <c r="ED580">
        <v>0</v>
      </c>
      <c r="EE580">
        <v>0</v>
      </c>
      <c r="EF580" s="11">
        <f>EB580+ED580</f>
        <v>1</v>
      </c>
      <c r="EG580" s="11">
        <f>EC580+EE580</f>
        <v>0</v>
      </c>
      <c r="EH580">
        <v>5</v>
      </c>
      <c r="EI580">
        <v>4</v>
      </c>
      <c r="EJ580">
        <v>12</v>
      </c>
      <c r="EK580">
        <v>7</v>
      </c>
      <c r="EL580">
        <v>1</v>
      </c>
      <c r="EM580">
        <v>1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34.29</v>
      </c>
      <c r="ET580" s="11">
        <f>BC580+BJ580+Y580+DL580</f>
        <v>7</v>
      </c>
      <c r="EU580" s="6">
        <f>IF(DK580&gt;0,(BC580+BI580)/DK580,0)</f>
        <v>0</v>
      </c>
      <c r="EV580" s="6">
        <f>(DP580+DQ580)/AB580*60</f>
        <v>77.615298087739021</v>
      </c>
      <c r="EW580" s="6">
        <v>0.5</v>
      </c>
      <c r="EX580">
        <v>0.5</v>
      </c>
    </row>
    <row r="581" spans="1:154">
      <c r="A581" s="5">
        <v>667500</v>
      </c>
      <c r="B581" t="s">
        <v>2036</v>
      </c>
      <c r="C581" t="s">
        <v>1377</v>
      </c>
      <c r="D581" t="s">
        <v>538</v>
      </c>
      <c r="E581" t="s">
        <v>160</v>
      </c>
      <c r="F581" t="s">
        <v>160</v>
      </c>
      <c r="G581">
        <v>68</v>
      </c>
      <c r="H581">
        <v>175</v>
      </c>
      <c r="L581" t="s">
        <v>146</v>
      </c>
      <c r="M581" t="s">
        <v>2037</v>
      </c>
      <c r="N581" t="s">
        <v>2038</v>
      </c>
      <c r="O581" t="s">
        <v>238</v>
      </c>
      <c r="P581" t="s">
        <v>233</v>
      </c>
      <c r="Q581">
        <v>61</v>
      </c>
      <c r="R581">
        <v>23</v>
      </c>
      <c r="S581">
        <v>30</v>
      </c>
      <c r="T581">
        <v>12</v>
      </c>
      <c r="U581">
        <v>18</v>
      </c>
      <c r="V581">
        <v>53</v>
      </c>
      <c r="W581">
        <v>24</v>
      </c>
      <c r="X581" s="6">
        <v>13.2</v>
      </c>
      <c r="Y581">
        <v>22</v>
      </c>
      <c r="Z581">
        <v>1290</v>
      </c>
      <c r="AA581">
        <v>58332</v>
      </c>
      <c r="AB581" s="6">
        <v>967.54</v>
      </c>
      <c r="AC581" s="7">
        <v>15.9333333333</v>
      </c>
      <c r="AD581" s="7">
        <f>AVERAGE(AA581/60/Q581,AB581/Q581,AC581)</f>
        <v>15.91078324224754</v>
      </c>
      <c r="AE581" s="8">
        <v>0.29226135996351038</v>
      </c>
      <c r="AF581" s="8">
        <v>0.75714285714285712</v>
      </c>
      <c r="AG581" s="8">
        <v>0.11058451816745656</v>
      </c>
      <c r="AH581" s="9">
        <f>1-EA581/DU581</f>
        <v>0.92871690427698572</v>
      </c>
      <c r="AI581" s="10">
        <f>(AG581+AH581)*1000</f>
        <v>1039.3014224444423</v>
      </c>
      <c r="AJ581" s="7">
        <f>DZ581/AB581*60</f>
        <v>4.3409058023440892</v>
      </c>
      <c r="AK581" s="7">
        <f>EA581/AB581*60</f>
        <v>2.1704529011720446</v>
      </c>
      <c r="AL581" s="8">
        <f>IF(DZ581+EA581&gt;0,DZ581/(DZ581+EA581),0)</f>
        <v>0.66666666666666663</v>
      </c>
      <c r="AM581" s="11">
        <f>DZ581-EA581</f>
        <v>35</v>
      </c>
      <c r="AN581" s="7">
        <f>AJ581-AK581</f>
        <v>2.1704529011720446</v>
      </c>
      <c r="AO581">
        <v>246</v>
      </c>
      <c r="AP581">
        <v>246</v>
      </c>
      <c r="AQ581">
        <v>198</v>
      </c>
      <c r="AR581">
        <v>156</v>
      </c>
      <c r="AS581">
        <v>154</v>
      </c>
      <c r="AT581">
        <v>156</v>
      </c>
      <c r="AU581" s="6">
        <v>17.940000000000001</v>
      </c>
      <c r="AV581">
        <v>73</v>
      </c>
      <c r="AW581">
        <v>19</v>
      </c>
      <c r="AX581">
        <v>13</v>
      </c>
      <c r="AY581" s="11">
        <f>AW581+AX581</f>
        <v>32</v>
      </c>
      <c r="AZ581" s="6">
        <v>23.057700000000001</v>
      </c>
      <c r="BA581" s="6">
        <v>20.43</v>
      </c>
      <c r="BB581" s="6">
        <v>182.6</v>
      </c>
      <c r="BC581">
        <v>29</v>
      </c>
      <c r="BD581">
        <v>29</v>
      </c>
      <c r="BE581">
        <v>95</v>
      </c>
      <c r="BF581" s="11">
        <f>BD581-BE581</f>
        <v>-66</v>
      </c>
      <c r="BG581">
        <v>42</v>
      </c>
      <c r="BH581">
        <v>25</v>
      </c>
      <c r="BI581">
        <v>26</v>
      </c>
      <c r="BJ581">
        <v>23</v>
      </c>
      <c r="BK581">
        <v>25</v>
      </c>
      <c r="BL581">
        <v>26</v>
      </c>
      <c r="BM581">
        <v>23</v>
      </c>
      <c r="BN581" s="8">
        <f>BM581/DQ581</f>
        <v>2.6713124274099883E-2</v>
      </c>
      <c r="BO581">
        <v>0</v>
      </c>
      <c r="BP581">
        <v>0</v>
      </c>
      <c r="BQ581">
        <v>0</v>
      </c>
      <c r="BR581">
        <v>0</v>
      </c>
      <c r="BS581" s="8">
        <f>IF(BO581+BP581&gt;0,BO581/(BO581+BP581),0)</f>
        <v>0</v>
      </c>
      <c r="BT581" s="8">
        <f>(BQ581+BR581)/(EH581+EI581)</f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1</v>
      </c>
      <c r="CH581">
        <v>2</v>
      </c>
      <c r="CI581">
        <v>6</v>
      </c>
      <c r="CJ581">
        <v>1</v>
      </c>
      <c r="CK581">
        <v>0</v>
      </c>
      <c r="CL581">
        <v>0</v>
      </c>
      <c r="CM581">
        <v>0</v>
      </c>
      <c r="CN581">
        <v>0</v>
      </c>
      <c r="CO581">
        <v>2</v>
      </c>
      <c r="CP581">
        <v>3</v>
      </c>
      <c r="CQ581">
        <v>4</v>
      </c>
      <c r="CR581">
        <v>0</v>
      </c>
      <c r="CS581">
        <v>13</v>
      </c>
      <c r="CT581">
        <v>1</v>
      </c>
      <c r="CU581">
        <v>2</v>
      </c>
      <c r="CV581">
        <v>0</v>
      </c>
      <c r="CW581">
        <v>39</v>
      </c>
      <c r="CX581">
        <v>18</v>
      </c>
      <c r="CY581">
        <v>1</v>
      </c>
      <c r="CZ581">
        <v>4</v>
      </c>
      <c r="DA581">
        <v>23</v>
      </c>
      <c r="DB581">
        <v>10</v>
      </c>
      <c r="DC581">
        <v>1</v>
      </c>
      <c r="DD581">
        <v>97</v>
      </c>
      <c r="DE581">
        <v>11</v>
      </c>
      <c r="DF581">
        <v>14</v>
      </c>
      <c r="DG581">
        <v>10</v>
      </c>
      <c r="DH581">
        <v>13</v>
      </c>
      <c r="DI581" s="11">
        <f>DF581-DE581</f>
        <v>3</v>
      </c>
      <c r="DJ581" s="6">
        <v>2.386031375</v>
      </c>
      <c r="DK581">
        <v>11</v>
      </c>
      <c r="DL581">
        <v>0</v>
      </c>
      <c r="DM581">
        <v>0</v>
      </c>
      <c r="DN581">
        <v>0</v>
      </c>
      <c r="DO581">
        <v>0</v>
      </c>
      <c r="DP581">
        <v>1099</v>
      </c>
      <c r="DQ581">
        <v>861</v>
      </c>
      <c r="DR581">
        <v>839</v>
      </c>
      <c r="DS581">
        <v>652</v>
      </c>
      <c r="DT581">
        <v>633</v>
      </c>
      <c r="DU581">
        <v>491</v>
      </c>
      <c r="DV581" s="6">
        <v>63.8</v>
      </c>
      <c r="DW581" s="6">
        <v>44.48</v>
      </c>
      <c r="DX581">
        <v>241</v>
      </c>
      <c r="DY581">
        <v>150</v>
      </c>
      <c r="DZ581">
        <v>70</v>
      </c>
      <c r="EA581">
        <v>35</v>
      </c>
      <c r="EB581">
        <v>58</v>
      </c>
      <c r="EC581">
        <v>44</v>
      </c>
      <c r="ED581">
        <v>46</v>
      </c>
      <c r="EE581">
        <v>41</v>
      </c>
      <c r="EF581" s="11">
        <f>EB581+ED581</f>
        <v>104</v>
      </c>
      <c r="EG581" s="11">
        <f>EC581+EE581</f>
        <v>85</v>
      </c>
      <c r="EH581">
        <v>498</v>
      </c>
      <c r="EI581">
        <v>542</v>
      </c>
      <c r="EJ581">
        <v>338</v>
      </c>
      <c r="EK581">
        <v>480</v>
      </c>
      <c r="EL581">
        <v>149</v>
      </c>
      <c r="EM581">
        <v>111</v>
      </c>
      <c r="EN581">
        <v>51</v>
      </c>
      <c r="EO581">
        <v>65</v>
      </c>
      <c r="EP581">
        <v>5.7</v>
      </c>
      <c r="EQ581">
        <v>1.7000000000000002</v>
      </c>
      <c r="ER581">
        <v>7.3</v>
      </c>
      <c r="ES581">
        <v>2342.9899999999998</v>
      </c>
      <c r="ET581" s="11">
        <f>BC581+BJ581+Y581+DL581</f>
        <v>74</v>
      </c>
      <c r="EU581" s="6">
        <f>IF(DK581&gt;0,(BC581+BI581)/DK581,0)</f>
        <v>5</v>
      </c>
      <c r="EV581" s="6">
        <f>(DP581+DQ581)/AB581*60</f>
        <v>121.5453624656345</v>
      </c>
      <c r="EW581" s="6">
        <v>57</v>
      </c>
      <c r="EX581">
        <v>0.93</v>
      </c>
    </row>
    <row r="582" spans="1:154">
      <c r="A582" s="5">
        <v>832500</v>
      </c>
      <c r="B582" t="s">
        <v>2039</v>
      </c>
      <c r="C582" t="s">
        <v>1101</v>
      </c>
      <c r="D582" t="s">
        <v>153</v>
      </c>
      <c r="E582" t="s">
        <v>145</v>
      </c>
      <c r="F582" t="s">
        <v>145</v>
      </c>
      <c r="G582">
        <v>74</v>
      </c>
      <c r="H582">
        <v>217</v>
      </c>
      <c r="I582">
        <v>2012</v>
      </c>
      <c r="J582">
        <v>1</v>
      </c>
      <c r="K582">
        <v>26</v>
      </c>
      <c r="L582" t="s">
        <v>146</v>
      </c>
      <c r="M582" t="s">
        <v>1553</v>
      </c>
      <c r="N582" t="s">
        <v>1242</v>
      </c>
      <c r="O582" t="s">
        <v>303</v>
      </c>
      <c r="P582" t="s">
        <v>168</v>
      </c>
      <c r="Q582">
        <v>57</v>
      </c>
      <c r="R582">
        <v>0</v>
      </c>
      <c r="S582">
        <v>5</v>
      </c>
      <c r="T582">
        <v>2</v>
      </c>
      <c r="U582">
        <v>3</v>
      </c>
      <c r="V582">
        <v>5</v>
      </c>
      <c r="W582">
        <v>-2</v>
      </c>
      <c r="X582" s="6">
        <v>-0.5</v>
      </c>
      <c r="Y582">
        <v>33</v>
      </c>
      <c r="Z582">
        <v>821</v>
      </c>
      <c r="AA582">
        <v>32460</v>
      </c>
      <c r="AB582" s="6">
        <v>540.66999999999996</v>
      </c>
      <c r="AC582" s="7">
        <v>9.5</v>
      </c>
      <c r="AD582" s="7">
        <f>AVERAGE(AA582/60/Q582,AB582/Q582,AC582)</f>
        <v>9.4922222222222228</v>
      </c>
      <c r="AE582" s="8">
        <v>0.17860163052813782</v>
      </c>
      <c r="AF582" s="8">
        <v>0.41666666666666669</v>
      </c>
      <c r="AG582" s="8">
        <v>4.8979591836734691E-2</v>
      </c>
      <c r="AH582" s="9">
        <f>1-EA582/DU582</f>
        <v>0.93893129770992367</v>
      </c>
      <c r="AI582" s="10">
        <f>(AG582+AH582)*1000</f>
        <v>987.91088954665838</v>
      </c>
      <c r="AJ582" s="7">
        <f>DZ582/AB582*60</f>
        <v>1.3316810623855588</v>
      </c>
      <c r="AK582" s="7">
        <f>EA582/AB582*60</f>
        <v>1.7755747498474117</v>
      </c>
      <c r="AL582" s="8">
        <f>IF(DZ582+EA582&gt;0,DZ582/(DZ582+EA582),0)</f>
        <v>0.42857142857142855</v>
      </c>
      <c r="AM582" s="11">
        <f>DZ582-EA582</f>
        <v>-4</v>
      </c>
      <c r="AN582" s="7">
        <f>AJ582-AK582</f>
        <v>-0.44389368746185287</v>
      </c>
      <c r="AO582">
        <v>81</v>
      </c>
      <c r="AP582">
        <v>81</v>
      </c>
      <c r="AQ582">
        <v>64</v>
      </c>
      <c r="AR582">
        <v>51</v>
      </c>
      <c r="AS582">
        <v>51</v>
      </c>
      <c r="AT582">
        <v>51</v>
      </c>
      <c r="AU582" s="6">
        <v>3.53</v>
      </c>
      <c r="AV582">
        <v>10</v>
      </c>
      <c r="AW582">
        <v>4</v>
      </c>
      <c r="AX582">
        <v>3</v>
      </c>
      <c r="AY582" s="11">
        <f>AW582+AX582</f>
        <v>7</v>
      </c>
      <c r="AZ582" s="6">
        <v>29.921600000000002</v>
      </c>
      <c r="BA582" s="6">
        <v>28.18</v>
      </c>
      <c r="BB582" s="6">
        <v>82.9</v>
      </c>
      <c r="BC582">
        <v>94</v>
      </c>
      <c r="BD582">
        <v>94</v>
      </c>
      <c r="BE582">
        <v>34</v>
      </c>
      <c r="BF582" s="11">
        <f>BD582-BE582</f>
        <v>60</v>
      </c>
      <c r="BG582">
        <v>13</v>
      </c>
      <c r="BH582">
        <v>6</v>
      </c>
      <c r="BI582">
        <v>11</v>
      </c>
      <c r="BJ582">
        <v>12</v>
      </c>
      <c r="BK582">
        <v>6</v>
      </c>
      <c r="BL582">
        <v>11</v>
      </c>
      <c r="BM582">
        <v>12</v>
      </c>
      <c r="BN582" s="8">
        <f>BM582/DQ582</f>
        <v>2.5369978858350951E-2</v>
      </c>
      <c r="BO582">
        <v>84</v>
      </c>
      <c r="BP582">
        <v>80</v>
      </c>
      <c r="BQ582">
        <v>84</v>
      </c>
      <c r="BR582">
        <v>80</v>
      </c>
      <c r="BS582" s="8">
        <f>IF(BO582+BP582&gt;0,BO582/(BO582+BP582),0)</f>
        <v>0.51219512195121952</v>
      </c>
      <c r="BT582" s="8">
        <f>(BQ582+BR582)/(EH582+EI582)</f>
        <v>0.37020316027088035</v>
      </c>
      <c r="BU582">
        <v>29</v>
      </c>
      <c r="BV582">
        <v>27</v>
      </c>
      <c r="BW582">
        <v>31</v>
      </c>
      <c r="BX582">
        <v>32</v>
      </c>
      <c r="BY582">
        <v>24</v>
      </c>
      <c r="BZ582">
        <v>21</v>
      </c>
      <c r="CA582">
        <v>21</v>
      </c>
      <c r="CB582">
        <v>23</v>
      </c>
      <c r="CC582">
        <v>26</v>
      </c>
      <c r="CD582">
        <v>30</v>
      </c>
      <c r="CE582">
        <v>54</v>
      </c>
      <c r="CF582">
        <v>59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1</v>
      </c>
      <c r="CV582">
        <v>3</v>
      </c>
      <c r="CW582">
        <v>9</v>
      </c>
      <c r="CX582">
        <v>5</v>
      </c>
      <c r="CY582">
        <v>2</v>
      </c>
      <c r="CZ582">
        <v>0</v>
      </c>
      <c r="DA582">
        <v>3</v>
      </c>
      <c r="DB582">
        <v>0</v>
      </c>
      <c r="DC582">
        <v>3</v>
      </c>
      <c r="DD582">
        <v>38</v>
      </c>
      <c r="DE582">
        <v>11</v>
      </c>
      <c r="DF582">
        <v>5</v>
      </c>
      <c r="DG582">
        <v>10</v>
      </c>
      <c r="DH582">
        <v>5</v>
      </c>
      <c r="DI582" s="11">
        <f>DF582-DE582</f>
        <v>-6</v>
      </c>
      <c r="DJ582" s="6">
        <v>-4.9774865903999999</v>
      </c>
      <c r="DK582">
        <v>9</v>
      </c>
      <c r="DL582">
        <v>1</v>
      </c>
      <c r="DM582">
        <v>0</v>
      </c>
      <c r="DN582">
        <v>1</v>
      </c>
      <c r="DO582">
        <v>0</v>
      </c>
      <c r="DP582">
        <v>452</v>
      </c>
      <c r="DQ582">
        <v>473</v>
      </c>
      <c r="DR582">
        <v>331</v>
      </c>
      <c r="DS582">
        <v>359</v>
      </c>
      <c r="DT582">
        <v>245</v>
      </c>
      <c r="DU582">
        <v>262</v>
      </c>
      <c r="DV582" s="6">
        <v>17.829999999999998</v>
      </c>
      <c r="DW582" s="6">
        <v>22.55</v>
      </c>
      <c r="DX582">
        <v>52</v>
      </c>
      <c r="DY582">
        <v>77</v>
      </c>
      <c r="DZ582">
        <v>12</v>
      </c>
      <c r="EA582">
        <v>16</v>
      </c>
      <c r="EB582">
        <v>17</v>
      </c>
      <c r="EC582">
        <v>21</v>
      </c>
      <c r="ED582">
        <v>20</v>
      </c>
      <c r="EE582">
        <v>14</v>
      </c>
      <c r="EF582" s="11">
        <f>EB582+ED582</f>
        <v>37</v>
      </c>
      <c r="EG582" s="11">
        <f>EC582+EE582</f>
        <v>35</v>
      </c>
      <c r="EH582">
        <v>228</v>
      </c>
      <c r="EI582">
        <v>215</v>
      </c>
      <c r="EJ582">
        <v>308</v>
      </c>
      <c r="EK582">
        <v>243</v>
      </c>
      <c r="EL582">
        <v>56</v>
      </c>
      <c r="EM582">
        <v>46</v>
      </c>
      <c r="EN582">
        <v>40</v>
      </c>
      <c r="EO582">
        <v>39</v>
      </c>
      <c r="EP582">
        <v>-1</v>
      </c>
      <c r="EQ582">
        <v>0.60000000000000009</v>
      </c>
      <c r="ER582">
        <v>-0.30000000000000004</v>
      </c>
      <c r="ES582">
        <v>2486.5700000000002</v>
      </c>
      <c r="ET582" s="11">
        <f>BC582+BJ582+Y582+DL582</f>
        <v>140</v>
      </c>
      <c r="EU582" s="6">
        <f>IF(DK582&gt;0,(BC582+BI582)/DK582,0)</f>
        <v>11.666666666666666</v>
      </c>
      <c r="EV582" s="6">
        <f>(DP582+DQ582)/AB582*60</f>
        <v>102.65041522555349</v>
      </c>
      <c r="EW582" s="6">
        <v>7.4</v>
      </c>
      <c r="EX582">
        <v>0.13</v>
      </c>
    </row>
    <row r="583" spans="1:154">
      <c r="A583" s="5">
        <v>7000000</v>
      </c>
      <c r="B583" t="s">
        <v>525</v>
      </c>
      <c r="C583" t="s">
        <v>1204</v>
      </c>
      <c r="E583" t="s">
        <v>181</v>
      </c>
      <c r="F583" t="s">
        <v>181</v>
      </c>
      <c r="G583">
        <v>73</v>
      </c>
      <c r="H583">
        <v>190</v>
      </c>
      <c r="I583">
        <v>1999</v>
      </c>
      <c r="J583">
        <v>1</v>
      </c>
      <c r="K583">
        <v>2</v>
      </c>
      <c r="L583" t="s">
        <v>146</v>
      </c>
      <c r="M583" t="s">
        <v>2040</v>
      </c>
      <c r="N583" t="s">
        <v>317</v>
      </c>
      <c r="O583" t="s">
        <v>238</v>
      </c>
      <c r="P583" t="s">
        <v>168</v>
      </c>
      <c r="Q583">
        <v>82</v>
      </c>
      <c r="R583">
        <v>15</v>
      </c>
      <c r="S583">
        <v>29</v>
      </c>
      <c r="T583">
        <v>22</v>
      </c>
      <c r="U583">
        <v>7</v>
      </c>
      <c r="V583">
        <v>44</v>
      </c>
      <c r="W583">
        <v>-16</v>
      </c>
      <c r="X583" s="6">
        <v>-12</v>
      </c>
      <c r="Y583">
        <v>32</v>
      </c>
      <c r="Z583">
        <v>1924</v>
      </c>
      <c r="AA583">
        <v>90456</v>
      </c>
      <c r="AB583" s="6">
        <v>1499.73</v>
      </c>
      <c r="AC583" s="7">
        <v>18.383333333300001</v>
      </c>
      <c r="AD583" s="7">
        <f>AVERAGE(AA583/60/Q583,AB583/Q583,AC583)</f>
        <v>18.352696476953657</v>
      </c>
      <c r="AE583" s="8">
        <v>0.31323401331275369</v>
      </c>
      <c r="AF583" s="8">
        <v>0.70967741935483875</v>
      </c>
      <c r="AG583" s="8">
        <v>7.9385403329065296E-2</v>
      </c>
      <c r="AH583" s="9">
        <f>1-EA583/DU583</f>
        <v>0.91569767441860461</v>
      </c>
      <c r="AI583" s="10">
        <f>(AG583+AH583)*1000</f>
        <v>995.0830777476699</v>
      </c>
      <c r="AJ583" s="7">
        <f>DZ583/AB583*60</f>
        <v>2.4804464803664659</v>
      </c>
      <c r="AK583" s="7">
        <f>EA583/AB583*60</f>
        <v>2.3204176751815329</v>
      </c>
      <c r="AL583" s="8">
        <f>IF(DZ583+EA583&gt;0,DZ583/(DZ583+EA583),0)</f>
        <v>0.51666666666666672</v>
      </c>
      <c r="AM583" s="11">
        <f>DZ583-EA583</f>
        <v>4</v>
      </c>
      <c r="AN583" s="7">
        <f>AJ583-AK583</f>
        <v>0.16002880518493301</v>
      </c>
      <c r="AO583">
        <v>345</v>
      </c>
      <c r="AP583">
        <v>345</v>
      </c>
      <c r="AQ583">
        <v>285</v>
      </c>
      <c r="AR583">
        <v>216</v>
      </c>
      <c r="AS583">
        <v>216</v>
      </c>
      <c r="AT583">
        <v>216</v>
      </c>
      <c r="AU583" s="6">
        <v>18.46</v>
      </c>
      <c r="AV583">
        <v>62</v>
      </c>
      <c r="AW583">
        <v>5</v>
      </c>
      <c r="AX583">
        <v>11</v>
      </c>
      <c r="AY583" s="11">
        <f>AW583+AX583</f>
        <v>16</v>
      </c>
      <c r="AZ583" s="6">
        <v>31.592600000000001</v>
      </c>
      <c r="BA583" s="6">
        <v>29.6</v>
      </c>
      <c r="BB583" s="6">
        <v>492.3</v>
      </c>
      <c r="BC583">
        <v>20</v>
      </c>
      <c r="BD583">
        <v>20</v>
      </c>
      <c r="BE583">
        <v>74</v>
      </c>
      <c r="BF583" s="11">
        <f>BD583-BE583</f>
        <v>-54</v>
      </c>
      <c r="BG583">
        <v>69</v>
      </c>
      <c r="BH583">
        <v>30</v>
      </c>
      <c r="BI583">
        <v>26</v>
      </c>
      <c r="BJ583">
        <v>18</v>
      </c>
      <c r="BK583">
        <v>30</v>
      </c>
      <c r="BL583">
        <v>26</v>
      </c>
      <c r="BM583">
        <v>18</v>
      </c>
      <c r="BN583" s="8">
        <f>BM583/DQ583</f>
        <v>1.5720524017467249E-2</v>
      </c>
      <c r="BO583">
        <v>3</v>
      </c>
      <c r="BP583">
        <v>3</v>
      </c>
      <c r="BQ583">
        <v>3</v>
      </c>
      <c r="BR583">
        <v>3</v>
      </c>
      <c r="BS583" s="8">
        <f>IF(BO583+BP583&gt;0,BO583/(BO583+BP583),0)</f>
        <v>0.5</v>
      </c>
      <c r="BT583" s="8">
        <f>(BQ583+BR583)/(EH583+EI583)</f>
        <v>3.968253968253968E-3</v>
      </c>
      <c r="BU583">
        <v>0</v>
      </c>
      <c r="BV583">
        <v>2</v>
      </c>
      <c r="BW583">
        <v>1</v>
      </c>
      <c r="BX583">
        <v>1</v>
      </c>
      <c r="BY583">
        <v>2</v>
      </c>
      <c r="BZ583">
        <v>0</v>
      </c>
      <c r="CA583">
        <v>0</v>
      </c>
      <c r="CB583">
        <v>2</v>
      </c>
      <c r="CC583">
        <v>2</v>
      </c>
      <c r="CD583">
        <v>0</v>
      </c>
      <c r="CE583">
        <v>2</v>
      </c>
      <c r="CF583">
        <v>3</v>
      </c>
      <c r="CG583">
        <v>1</v>
      </c>
      <c r="CH583">
        <v>4</v>
      </c>
      <c r="CI583">
        <v>3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3</v>
      </c>
      <c r="CP583">
        <v>3</v>
      </c>
      <c r="CQ583">
        <v>1</v>
      </c>
      <c r="CR583">
        <v>0</v>
      </c>
      <c r="CS583">
        <v>8</v>
      </c>
      <c r="CT583">
        <v>0</v>
      </c>
      <c r="CU583">
        <v>5</v>
      </c>
      <c r="CV583">
        <v>4</v>
      </c>
      <c r="CW583">
        <v>60</v>
      </c>
      <c r="CX583">
        <v>14</v>
      </c>
      <c r="CY583">
        <v>8</v>
      </c>
      <c r="CZ583">
        <v>30</v>
      </c>
      <c r="DA583">
        <v>23</v>
      </c>
      <c r="DB583">
        <v>8</v>
      </c>
      <c r="DC583">
        <v>1</v>
      </c>
      <c r="DD583">
        <v>132</v>
      </c>
      <c r="DE583">
        <v>16</v>
      </c>
      <c r="DF583">
        <v>8</v>
      </c>
      <c r="DG583">
        <v>16</v>
      </c>
      <c r="DH583">
        <v>9</v>
      </c>
      <c r="DI583" s="11">
        <f>DF583-DE583</f>
        <v>-8</v>
      </c>
      <c r="DJ583" s="6">
        <v>-4.1830813701</v>
      </c>
      <c r="DK583">
        <v>16</v>
      </c>
      <c r="DL583">
        <v>0</v>
      </c>
      <c r="DM583">
        <v>0</v>
      </c>
      <c r="DN583">
        <v>0</v>
      </c>
      <c r="DO583">
        <v>0</v>
      </c>
      <c r="DP583">
        <v>1475</v>
      </c>
      <c r="DQ583">
        <v>1145</v>
      </c>
      <c r="DR583">
        <v>1075</v>
      </c>
      <c r="DS583">
        <v>902</v>
      </c>
      <c r="DT583">
        <v>781</v>
      </c>
      <c r="DU583">
        <v>688</v>
      </c>
      <c r="DV583" s="6">
        <v>67.56</v>
      </c>
      <c r="DW583" s="6">
        <v>58.1</v>
      </c>
      <c r="DX583">
        <v>237</v>
      </c>
      <c r="DY583">
        <v>194</v>
      </c>
      <c r="DZ583">
        <v>62</v>
      </c>
      <c r="EA583">
        <v>58</v>
      </c>
      <c r="EB583">
        <v>41</v>
      </c>
      <c r="EC583">
        <v>33</v>
      </c>
      <c r="ED583">
        <v>42</v>
      </c>
      <c r="EE583">
        <v>53</v>
      </c>
      <c r="EF583" s="11">
        <f>EB583+ED583</f>
        <v>83</v>
      </c>
      <c r="EG583" s="11">
        <f>EC583+EE583</f>
        <v>86</v>
      </c>
      <c r="EH583">
        <v>774</v>
      </c>
      <c r="EI583">
        <v>738</v>
      </c>
      <c r="EJ583">
        <v>259</v>
      </c>
      <c r="EK583">
        <v>446</v>
      </c>
      <c r="EL583">
        <v>182</v>
      </c>
      <c r="EM583">
        <v>119</v>
      </c>
      <c r="EN583">
        <v>64</v>
      </c>
      <c r="EO583">
        <v>58</v>
      </c>
      <c r="EP583">
        <v>2.4</v>
      </c>
      <c r="EQ583">
        <v>1.3</v>
      </c>
      <c r="ER583">
        <v>3.8</v>
      </c>
      <c r="ES583">
        <v>3288.16</v>
      </c>
      <c r="ET583" s="11">
        <f>BC583+BJ583+Y583+DL583</f>
        <v>70</v>
      </c>
      <c r="EU583" s="6">
        <f>IF(DK583&gt;0,(BC583+BI583)/DK583,0)</f>
        <v>2.875</v>
      </c>
      <c r="EV583" s="6">
        <f>(DP583+DQ583)/AB583*60</f>
        <v>104.8188673961313</v>
      </c>
      <c r="EW583" s="6">
        <v>43.6</v>
      </c>
      <c r="EX583">
        <v>0.53</v>
      </c>
    </row>
    <row r="584" spans="1:154">
      <c r="A584" s="5">
        <v>925000</v>
      </c>
      <c r="B584" t="s">
        <v>2041</v>
      </c>
      <c r="C584" t="s">
        <v>1542</v>
      </c>
      <c r="E584" t="s">
        <v>409</v>
      </c>
      <c r="F584" t="s">
        <v>409</v>
      </c>
      <c r="G584">
        <v>77</v>
      </c>
      <c r="H584">
        <v>206</v>
      </c>
      <c r="I584">
        <v>2016</v>
      </c>
      <c r="J584">
        <v>1</v>
      </c>
      <c r="K584">
        <v>2</v>
      </c>
      <c r="L584" t="s">
        <v>154</v>
      </c>
      <c r="M584" t="s">
        <v>2042</v>
      </c>
      <c r="N584" t="s">
        <v>891</v>
      </c>
      <c r="O584" t="s">
        <v>163</v>
      </c>
      <c r="P584" t="s">
        <v>478</v>
      </c>
      <c r="Q584">
        <v>73</v>
      </c>
      <c r="R584">
        <v>36</v>
      </c>
      <c r="S584">
        <v>28</v>
      </c>
      <c r="T584">
        <v>13</v>
      </c>
      <c r="U584">
        <v>15</v>
      </c>
      <c r="V584">
        <v>64</v>
      </c>
      <c r="W584">
        <v>7</v>
      </c>
      <c r="X584" s="6">
        <v>-2.9</v>
      </c>
      <c r="Y584">
        <v>26</v>
      </c>
      <c r="Z584">
        <v>1633</v>
      </c>
      <c r="AA584">
        <v>78457</v>
      </c>
      <c r="AB584" s="6">
        <v>1288.1199999999999</v>
      </c>
      <c r="AC584" s="7">
        <v>17.916666666699999</v>
      </c>
      <c r="AD584" s="7">
        <f>AVERAGE(AA584/60/Q584,AB584/Q584,AC584)</f>
        <v>17.824901065460121</v>
      </c>
      <c r="AE584" s="8">
        <v>0.3225783832515276</v>
      </c>
      <c r="AF584" s="8">
        <v>0.70329670329670335</v>
      </c>
      <c r="AG584" s="8">
        <v>0.13131313131313133</v>
      </c>
      <c r="AH584" s="9">
        <f>1-EA584/DU584</f>
        <v>0.90264026402640263</v>
      </c>
      <c r="AI584" s="10">
        <f>(AG584+AH584)*1000</f>
        <v>1033.9533953395339</v>
      </c>
      <c r="AJ584" s="7">
        <f>DZ584/AB584*60</f>
        <v>4.2387355215352605</v>
      </c>
      <c r="AK584" s="7">
        <f>EA584/AB584*60</f>
        <v>2.7481911623140705</v>
      </c>
      <c r="AL584" s="8">
        <f>IF(DZ584+EA584&gt;0,DZ584/(DZ584+EA584),0)</f>
        <v>0.60666666666666669</v>
      </c>
      <c r="AM584" s="11">
        <f>DZ584-EA584</f>
        <v>32</v>
      </c>
      <c r="AN584" s="7">
        <f>AJ584-AK584</f>
        <v>1.49054435922119</v>
      </c>
      <c r="AO584">
        <v>349</v>
      </c>
      <c r="AP584">
        <v>360</v>
      </c>
      <c r="AQ584">
        <v>276</v>
      </c>
      <c r="AR584">
        <v>198</v>
      </c>
      <c r="AS584">
        <v>204</v>
      </c>
      <c r="AT584">
        <v>204</v>
      </c>
      <c r="AU584" s="6">
        <v>14.61</v>
      </c>
      <c r="AV584">
        <v>32</v>
      </c>
      <c r="AW584">
        <v>4</v>
      </c>
      <c r="AX584">
        <v>27</v>
      </c>
      <c r="AY584" s="11">
        <f>AW584+AX584</f>
        <v>31</v>
      </c>
      <c r="AZ584" s="6">
        <v>39.897100000000002</v>
      </c>
      <c r="BA584" s="6">
        <v>37.64</v>
      </c>
      <c r="BB584" s="6">
        <v>181.4</v>
      </c>
      <c r="BC584">
        <v>80</v>
      </c>
      <c r="BD584">
        <v>80</v>
      </c>
      <c r="BE584">
        <v>61</v>
      </c>
      <c r="BF584" s="11">
        <f>BD584-BE584</f>
        <v>19</v>
      </c>
      <c r="BG584">
        <v>80</v>
      </c>
      <c r="BH584">
        <v>55</v>
      </c>
      <c r="BI584">
        <v>43</v>
      </c>
      <c r="BJ584">
        <v>33</v>
      </c>
      <c r="BK584">
        <v>55</v>
      </c>
      <c r="BL584">
        <v>43</v>
      </c>
      <c r="BM584">
        <v>33</v>
      </c>
      <c r="BN584" s="8">
        <f>BM584/DQ584</f>
        <v>3.1161473087818695E-2</v>
      </c>
      <c r="BO584">
        <v>0</v>
      </c>
      <c r="BP584">
        <v>3</v>
      </c>
      <c r="BQ584">
        <v>0</v>
      </c>
      <c r="BR584">
        <v>3</v>
      </c>
      <c r="BS584" s="8">
        <f>IF(BO584+BP584&gt;0,BO584/(BO584+BP584),0)</f>
        <v>0</v>
      </c>
      <c r="BT584" s="8">
        <f>(BQ584+BR584)/(EH584+EI584)</f>
        <v>2.5252525252525255E-3</v>
      </c>
      <c r="BU584">
        <v>0</v>
      </c>
      <c r="BV584">
        <v>1</v>
      </c>
      <c r="BW584">
        <v>0</v>
      </c>
      <c r="BX584">
        <v>0</v>
      </c>
      <c r="BY584">
        <v>0</v>
      </c>
      <c r="BZ584">
        <v>2</v>
      </c>
      <c r="CA584">
        <v>0</v>
      </c>
      <c r="CB584">
        <v>1</v>
      </c>
      <c r="CC584">
        <v>0</v>
      </c>
      <c r="CD584">
        <v>1</v>
      </c>
      <c r="CE584">
        <v>0</v>
      </c>
      <c r="CF584">
        <v>1</v>
      </c>
      <c r="CG584">
        <v>1</v>
      </c>
      <c r="CH584">
        <v>5</v>
      </c>
      <c r="CI584">
        <v>5</v>
      </c>
      <c r="CJ584">
        <v>3</v>
      </c>
      <c r="CK584">
        <v>0</v>
      </c>
      <c r="CL584">
        <v>0</v>
      </c>
      <c r="CM584">
        <v>0</v>
      </c>
      <c r="CN584">
        <v>0</v>
      </c>
      <c r="CO584">
        <v>8</v>
      </c>
      <c r="CP584">
        <v>8</v>
      </c>
      <c r="CQ584">
        <v>2</v>
      </c>
      <c r="CR584">
        <v>0</v>
      </c>
      <c r="CS584">
        <v>18</v>
      </c>
      <c r="CT584">
        <v>1</v>
      </c>
      <c r="CU584">
        <v>4</v>
      </c>
      <c r="CV584">
        <v>19</v>
      </c>
      <c r="CW584">
        <v>56</v>
      </c>
      <c r="CX584">
        <v>4</v>
      </c>
      <c r="CY584">
        <v>1</v>
      </c>
      <c r="CZ584">
        <v>50</v>
      </c>
      <c r="DA584">
        <v>36</v>
      </c>
      <c r="DB584">
        <v>5</v>
      </c>
      <c r="DC584">
        <v>0</v>
      </c>
      <c r="DD584">
        <v>108</v>
      </c>
      <c r="DE584">
        <v>13</v>
      </c>
      <c r="DF584">
        <v>13</v>
      </c>
      <c r="DG584">
        <v>13</v>
      </c>
      <c r="DH584">
        <v>10</v>
      </c>
      <c r="DI584" s="11">
        <f>DF584-DE584</f>
        <v>0</v>
      </c>
      <c r="DJ584" s="6">
        <v>-0.64730605200000002</v>
      </c>
      <c r="DK584">
        <v>13</v>
      </c>
      <c r="DL584">
        <v>0</v>
      </c>
      <c r="DM584">
        <v>0</v>
      </c>
      <c r="DN584">
        <v>0</v>
      </c>
      <c r="DO584">
        <v>0</v>
      </c>
      <c r="DP584">
        <v>1281</v>
      </c>
      <c r="DQ584">
        <v>1059</v>
      </c>
      <c r="DR584">
        <v>980</v>
      </c>
      <c r="DS584">
        <v>799</v>
      </c>
      <c r="DT584">
        <v>693</v>
      </c>
      <c r="DU584">
        <v>606</v>
      </c>
      <c r="DV584" s="6">
        <v>69.22</v>
      </c>
      <c r="DW584" s="6">
        <v>49.66</v>
      </c>
      <c r="DX584">
        <v>224</v>
      </c>
      <c r="DY584">
        <v>179</v>
      </c>
      <c r="DZ584">
        <v>91</v>
      </c>
      <c r="EA584">
        <v>59</v>
      </c>
      <c r="EB584">
        <v>49</v>
      </c>
      <c r="EC584">
        <v>35</v>
      </c>
      <c r="ED584">
        <v>83</v>
      </c>
      <c r="EE584">
        <v>78</v>
      </c>
      <c r="EF584" s="11">
        <f>EB584+ED584</f>
        <v>132</v>
      </c>
      <c r="EG584" s="11">
        <f>EC584+EE584</f>
        <v>113</v>
      </c>
      <c r="EH584">
        <v>568</v>
      </c>
      <c r="EI584">
        <v>620</v>
      </c>
      <c r="EJ584">
        <v>421</v>
      </c>
      <c r="EK584">
        <v>359</v>
      </c>
      <c r="EL584">
        <v>194</v>
      </c>
      <c r="EM584">
        <v>176</v>
      </c>
      <c r="EN584">
        <v>78</v>
      </c>
      <c r="EO584">
        <v>87</v>
      </c>
      <c r="EP584">
        <v>7.4</v>
      </c>
      <c r="EQ584">
        <v>1.5</v>
      </c>
      <c r="ER584">
        <v>8.9</v>
      </c>
      <c r="ES584">
        <v>2705.08</v>
      </c>
      <c r="ET584" s="11">
        <f>BC584+BJ584+Y584+DL584</f>
        <v>139</v>
      </c>
      <c r="EU584" s="6">
        <f>IF(DK584&gt;0,(BC584+BI584)/DK584,0)</f>
        <v>9.4615384615384617</v>
      </c>
      <c r="EV584" s="6">
        <f>(DP584+DQ584)/AB584*60</f>
        <v>108.99605626804957</v>
      </c>
      <c r="EW584" s="6">
        <v>57.4</v>
      </c>
      <c r="EX584">
        <v>0.8</v>
      </c>
    </row>
    <row r="585" spans="1:154">
      <c r="A585" s="5">
        <v>925000</v>
      </c>
      <c r="B585" t="s">
        <v>2043</v>
      </c>
      <c r="C585" t="s">
        <v>2044</v>
      </c>
      <c r="E585" t="s">
        <v>242</v>
      </c>
      <c r="F585" t="s">
        <v>242</v>
      </c>
      <c r="G585">
        <v>75</v>
      </c>
      <c r="H585">
        <v>210</v>
      </c>
      <c r="I585">
        <v>2015</v>
      </c>
      <c r="J585">
        <v>1</v>
      </c>
      <c r="K585">
        <v>6</v>
      </c>
      <c r="L585" t="s">
        <v>146</v>
      </c>
      <c r="M585" t="s">
        <v>2045</v>
      </c>
      <c r="N585" t="s">
        <v>1874</v>
      </c>
      <c r="O585" t="s">
        <v>198</v>
      </c>
      <c r="P585" t="s">
        <v>193</v>
      </c>
      <c r="Q585">
        <v>70</v>
      </c>
      <c r="R585">
        <v>8</v>
      </c>
      <c r="S585">
        <v>16</v>
      </c>
      <c r="T585">
        <v>11</v>
      </c>
      <c r="U585">
        <v>5</v>
      </c>
      <c r="V585">
        <v>24</v>
      </c>
      <c r="W585">
        <v>-17</v>
      </c>
      <c r="X585" s="6">
        <v>-4.0999999999999996</v>
      </c>
      <c r="Y585">
        <v>19</v>
      </c>
      <c r="Z585">
        <v>1299</v>
      </c>
      <c r="AA585">
        <v>60093</v>
      </c>
      <c r="AB585" s="6">
        <v>997.58</v>
      </c>
      <c r="AC585" s="7">
        <v>14.45</v>
      </c>
      <c r="AD585" s="7">
        <f>AVERAGE(AA585/60/Q585,AB585/Q585,AC585)</f>
        <v>14.336333333333334</v>
      </c>
      <c r="AE585" s="8">
        <v>0.25751442997718049</v>
      </c>
      <c r="AF585" s="8">
        <v>0.75</v>
      </c>
      <c r="AG585" s="8">
        <v>6.8230277185501065E-2</v>
      </c>
      <c r="AH585" s="9">
        <f>1-EA585/DU585</f>
        <v>0.91792656587472998</v>
      </c>
      <c r="AI585" s="10">
        <f>(AG585+AH585)*1000</f>
        <v>986.15684306023104</v>
      </c>
      <c r="AJ585" s="7">
        <f>DZ585/AB585*60</f>
        <v>1.9246576715651877</v>
      </c>
      <c r="AK585" s="7">
        <f>EA585/AB585*60</f>
        <v>2.2855309849836605</v>
      </c>
      <c r="AL585" s="8">
        <f>IF(DZ585+EA585&gt;0,DZ585/(DZ585+EA585),0)</f>
        <v>0.45714285714285713</v>
      </c>
      <c r="AM585" s="11">
        <f>DZ585-EA585</f>
        <v>-6</v>
      </c>
      <c r="AN585" s="7">
        <f>AJ585-AK585</f>
        <v>-0.36087331341847273</v>
      </c>
      <c r="AO585">
        <v>123</v>
      </c>
      <c r="AP585">
        <v>126</v>
      </c>
      <c r="AQ585">
        <v>107</v>
      </c>
      <c r="AR585">
        <v>81</v>
      </c>
      <c r="AS585">
        <v>83</v>
      </c>
      <c r="AT585">
        <v>83</v>
      </c>
      <c r="AU585" s="6">
        <v>7.67</v>
      </c>
      <c r="AV585">
        <v>26</v>
      </c>
      <c r="AW585">
        <v>6</v>
      </c>
      <c r="AX585">
        <v>5</v>
      </c>
      <c r="AY585" s="11">
        <f>AW585+AX585</f>
        <v>11</v>
      </c>
      <c r="AZ585" s="6">
        <v>29.7349</v>
      </c>
      <c r="BA585" s="6">
        <v>26.57</v>
      </c>
      <c r="BB585" s="6">
        <v>319.10000000000002</v>
      </c>
      <c r="BC585">
        <v>54</v>
      </c>
      <c r="BD585">
        <v>54</v>
      </c>
      <c r="BE585">
        <v>58</v>
      </c>
      <c r="BF585" s="11">
        <f>BD585-BE585</f>
        <v>-4</v>
      </c>
      <c r="BG585">
        <v>27</v>
      </c>
      <c r="BH585">
        <v>26</v>
      </c>
      <c r="BI585">
        <v>16</v>
      </c>
      <c r="BJ585">
        <v>24</v>
      </c>
      <c r="BK585">
        <v>26</v>
      </c>
      <c r="BL585">
        <v>16</v>
      </c>
      <c r="BM585">
        <v>24</v>
      </c>
      <c r="BN585" s="8">
        <f>BM585/DQ585</f>
        <v>3.015075376884422E-2</v>
      </c>
      <c r="BO585">
        <v>184</v>
      </c>
      <c r="BP585">
        <v>273</v>
      </c>
      <c r="BQ585">
        <v>180</v>
      </c>
      <c r="BR585">
        <v>265</v>
      </c>
      <c r="BS585" s="8">
        <f>IF(BO585+BP585&gt;0,BO585/(BO585+BP585),0)</f>
        <v>0.40262582056892782</v>
      </c>
      <c r="BT585" s="8">
        <f>(BQ585+BR585)/(EH585+EI585)</f>
        <v>0.52414605418138982</v>
      </c>
      <c r="BU585">
        <v>49</v>
      </c>
      <c r="BV585">
        <v>71</v>
      </c>
      <c r="BW585">
        <v>63</v>
      </c>
      <c r="BX585">
        <v>91</v>
      </c>
      <c r="BY585">
        <v>71</v>
      </c>
      <c r="BZ585">
        <v>111</v>
      </c>
      <c r="CA585">
        <v>51</v>
      </c>
      <c r="CB585">
        <v>69</v>
      </c>
      <c r="CC585">
        <v>78</v>
      </c>
      <c r="CD585">
        <v>120</v>
      </c>
      <c r="CE585">
        <v>111</v>
      </c>
      <c r="CF585">
        <v>166</v>
      </c>
      <c r="CG585">
        <v>0</v>
      </c>
      <c r="CH585">
        <v>2</v>
      </c>
      <c r="CI585">
        <v>2</v>
      </c>
      <c r="CJ585">
        <v>0</v>
      </c>
      <c r="CK585">
        <v>0</v>
      </c>
      <c r="CL585">
        <v>0</v>
      </c>
      <c r="CM585">
        <v>2</v>
      </c>
      <c r="CN585">
        <v>1</v>
      </c>
      <c r="CO585">
        <v>0</v>
      </c>
      <c r="CP585">
        <v>4</v>
      </c>
      <c r="CQ585">
        <v>0</v>
      </c>
      <c r="CR585">
        <v>0</v>
      </c>
      <c r="CS585">
        <v>1</v>
      </c>
      <c r="CT585">
        <v>0</v>
      </c>
      <c r="CU585">
        <v>2</v>
      </c>
      <c r="CV585">
        <v>4</v>
      </c>
      <c r="CW585">
        <v>21</v>
      </c>
      <c r="CX585">
        <v>11</v>
      </c>
      <c r="CY585">
        <v>1</v>
      </c>
      <c r="CZ585">
        <v>3</v>
      </c>
      <c r="DA585">
        <v>26</v>
      </c>
      <c r="DB585">
        <v>2</v>
      </c>
      <c r="DC585">
        <v>0</v>
      </c>
      <c r="DD585">
        <v>40</v>
      </c>
      <c r="DE585">
        <v>8</v>
      </c>
      <c r="DF585">
        <v>16</v>
      </c>
      <c r="DG585">
        <v>6</v>
      </c>
      <c r="DH585">
        <v>15</v>
      </c>
      <c r="DI585" s="11">
        <f>DF585-DE585</f>
        <v>8</v>
      </c>
      <c r="DJ585" s="6">
        <v>8.5940059580000003</v>
      </c>
      <c r="DK585">
        <v>7</v>
      </c>
      <c r="DL585">
        <v>1</v>
      </c>
      <c r="DM585">
        <v>0</v>
      </c>
      <c r="DN585">
        <v>0</v>
      </c>
      <c r="DO585">
        <v>0</v>
      </c>
      <c r="DP585">
        <v>805</v>
      </c>
      <c r="DQ585">
        <v>796</v>
      </c>
      <c r="DR585">
        <v>639</v>
      </c>
      <c r="DS585">
        <v>621</v>
      </c>
      <c r="DT585">
        <v>469</v>
      </c>
      <c r="DU585">
        <v>463</v>
      </c>
      <c r="DV585" s="6">
        <v>40.68</v>
      </c>
      <c r="DW585" s="6">
        <v>38.39</v>
      </c>
      <c r="DX585">
        <v>125</v>
      </c>
      <c r="DY585">
        <v>117</v>
      </c>
      <c r="DZ585">
        <v>32</v>
      </c>
      <c r="EA585">
        <v>38</v>
      </c>
      <c r="EB585">
        <v>23</v>
      </c>
      <c r="EC585">
        <v>22</v>
      </c>
      <c r="ED585">
        <v>22</v>
      </c>
      <c r="EE585">
        <v>34</v>
      </c>
      <c r="EF585" s="11">
        <f>EB585+ED585</f>
        <v>45</v>
      </c>
      <c r="EG585" s="11">
        <f>EC585+EE585</f>
        <v>56</v>
      </c>
      <c r="EH585">
        <v>378</v>
      </c>
      <c r="EI585">
        <v>471</v>
      </c>
      <c r="EJ585">
        <v>320</v>
      </c>
      <c r="EK585">
        <v>349</v>
      </c>
      <c r="EL585">
        <v>117</v>
      </c>
      <c r="EM585">
        <v>90</v>
      </c>
      <c r="EN585">
        <v>53</v>
      </c>
      <c r="EO585">
        <v>49</v>
      </c>
      <c r="EP585">
        <v>0.8</v>
      </c>
      <c r="EQ585">
        <v>0.8</v>
      </c>
      <c r="ER585">
        <v>1.5</v>
      </c>
      <c r="ES585">
        <v>2876.3</v>
      </c>
      <c r="ET585" s="11">
        <f>BC585+BJ585+Y585+DL585</f>
        <v>98</v>
      </c>
      <c r="EU585" s="6">
        <f>IF(DK585&gt;0,(BC585+BI585)/DK585,0)</f>
        <v>10</v>
      </c>
      <c r="EV585" s="6">
        <f>(DP585+DQ585)/AB585*60</f>
        <v>96.293029130495796</v>
      </c>
      <c r="EW585" s="6">
        <v>18.2</v>
      </c>
      <c r="EX585">
        <v>0.26</v>
      </c>
    </row>
    <row r="586" spans="1:154">
      <c r="A586" s="5">
        <v>3750000</v>
      </c>
      <c r="B586" t="s">
        <v>2046</v>
      </c>
      <c r="C586" t="s">
        <v>501</v>
      </c>
      <c r="D586" t="s">
        <v>502</v>
      </c>
      <c r="E586" t="s">
        <v>160</v>
      </c>
      <c r="F586" t="s">
        <v>160</v>
      </c>
      <c r="G586">
        <v>70</v>
      </c>
      <c r="H586">
        <v>182</v>
      </c>
      <c r="I586">
        <v>2011</v>
      </c>
      <c r="J586">
        <v>3</v>
      </c>
      <c r="K586">
        <v>64</v>
      </c>
      <c r="L586" t="s">
        <v>154</v>
      </c>
      <c r="M586" t="s">
        <v>2047</v>
      </c>
      <c r="N586" t="s">
        <v>2048</v>
      </c>
      <c r="O586" t="s">
        <v>224</v>
      </c>
      <c r="P586" t="s">
        <v>225</v>
      </c>
      <c r="Q586">
        <v>82</v>
      </c>
      <c r="R586">
        <v>23</v>
      </c>
      <c r="S586">
        <v>31</v>
      </c>
      <c r="T586">
        <v>16</v>
      </c>
      <c r="U586">
        <v>15</v>
      </c>
      <c r="V586">
        <v>54</v>
      </c>
      <c r="W586">
        <v>-13</v>
      </c>
      <c r="X586" s="6">
        <v>-1.7000000000000002</v>
      </c>
      <c r="Y586">
        <v>43</v>
      </c>
      <c r="Z586">
        <v>2101</v>
      </c>
      <c r="AA586">
        <v>102473</v>
      </c>
      <c r="AB586" s="6">
        <v>1705.47</v>
      </c>
      <c r="AC586" s="7">
        <v>20.816666666700002</v>
      </c>
      <c r="AD586" s="7">
        <f>AVERAGE(AA586/60/Q586,AB586/Q586,AC586)</f>
        <v>20.814308943100542</v>
      </c>
      <c r="AE586" s="8">
        <v>0.34498962282089352</v>
      </c>
      <c r="AF586" s="8">
        <v>0.68354430379746833</v>
      </c>
      <c r="AG586" s="8">
        <v>8.1780538302277439E-2</v>
      </c>
      <c r="AH586" s="9">
        <f>1-EA586/DU586</f>
        <v>0.89230769230769225</v>
      </c>
      <c r="AI586" s="10">
        <f>(AG586+AH586)*1000</f>
        <v>974.08823060996963</v>
      </c>
      <c r="AJ586" s="7">
        <f>DZ586/AB586*60</f>
        <v>2.7792925117416316</v>
      </c>
      <c r="AK586" s="7">
        <f>EA586/AB586*60</f>
        <v>3.2014635261833981</v>
      </c>
      <c r="AL586" s="8">
        <f>IF(DZ586+EA586&gt;0,DZ586/(DZ586+EA586),0)</f>
        <v>0.46470588235294119</v>
      </c>
      <c r="AM586" s="11">
        <f>DZ586-EA586</f>
        <v>-12</v>
      </c>
      <c r="AN586" s="7">
        <f>AJ586-AK586</f>
        <v>-0.42217101444176652</v>
      </c>
      <c r="AO586">
        <v>424</v>
      </c>
      <c r="AP586">
        <v>423</v>
      </c>
      <c r="AQ586">
        <v>337</v>
      </c>
      <c r="AR586">
        <v>230</v>
      </c>
      <c r="AS586">
        <v>230</v>
      </c>
      <c r="AT586">
        <v>230</v>
      </c>
      <c r="AU586" s="6">
        <v>22.32</v>
      </c>
      <c r="AV586">
        <v>66</v>
      </c>
      <c r="AW586">
        <v>12</v>
      </c>
      <c r="AX586">
        <v>24</v>
      </c>
      <c r="AY586" s="11">
        <f>AW586+AX586</f>
        <v>36</v>
      </c>
      <c r="AZ586" s="6">
        <v>31.0261</v>
      </c>
      <c r="BA586" s="6">
        <v>28.09</v>
      </c>
      <c r="BB586" s="6">
        <v>332.8</v>
      </c>
      <c r="BC586">
        <v>164</v>
      </c>
      <c r="BD586">
        <v>164</v>
      </c>
      <c r="BE586">
        <v>131</v>
      </c>
      <c r="BF586" s="11">
        <f>BD586-BE586</f>
        <v>33</v>
      </c>
      <c r="BG586">
        <v>107</v>
      </c>
      <c r="BH586">
        <v>69</v>
      </c>
      <c r="BI586">
        <v>63</v>
      </c>
      <c r="BJ586">
        <v>51</v>
      </c>
      <c r="BK586">
        <v>69</v>
      </c>
      <c r="BL586">
        <v>63</v>
      </c>
      <c r="BM586">
        <v>51</v>
      </c>
      <c r="BN586" s="8">
        <f>BM586/DQ586</f>
        <v>3.5814606741573031E-2</v>
      </c>
      <c r="BO586">
        <v>835</v>
      </c>
      <c r="BP586">
        <v>829</v>
      </c>
      <c r="BQ586">
        <v>835</v>
      </c>
      <c r="BR586">
        <v>829</v>
      </c>
      <c r="BS586" s="8">
        <f>IF(BO586+BP586&gt;0,BO586/(BO586+BP586),0)</f>
        <v>0.50180288461538458</v>
      </c>
      <c r="BT586" s="8">
        <f>(BQ586+BR586)/(EH586+EI586)</f>
        <v>0.91178082191780818</v>
      </c>
      <c r="BU586">
        <v>293</v>
      </c>
      <c r="BV586">
        <v>300</v>
      </c>
      <c r="BW586">
        <v>267</v>
      </c>
      <c r="BX586">
        <v>243</v>
      </c>
      <c r="BY586">
        <v>275</v>
      </c>
      <c r="BZ586">
        <v>286</v>
      </c>
      <c r="CA586">
        <v>261</v>
      </c>
      <c r="CB586">
        <v>273</v>
      </c>
      <c r="CC586">
        <v>237</v>
      </c>
      <c r="CD586">
        <v>259</v>
      </c>
      <c r="CE586">
        <v>544</v>
      </c>
      <c r="CF586">
        <v>496</v>
      </c>
      <c r="CG586">
        <v>1</v>
      </c>
      <c r="CH586">
        <v>4</v>
      </c>
      <c r="CI586">
        <v>2</v>
      </c>
      <c r="CJ586">
        <v>3</v>
      </c>
      <c r="CK586">
        <v>0</v>
      </c>
      <c r="CL586">
        <v>1</v>
      </c>
      <c r="CM586">
        <v>0</v>
      </c>
      <c r="CN586">
        <v>0</v>
      </c>
      <c r="CO586">
        <v>5</v>
      </c>
      <c r="CP586">
        <v>5</v>
      </c>
      <c r="CQ586">
        <v>1</v>
      </c>
      <c r="CR586">
        <v>0</v>
      </c>
      <c r="CS586">
        <v>12</v>
      </c>
      <c r="CT586">
        <v>0</v>
      </c>
      <c r="CU586">
        <v>5</v>
      </c>
      <c r="CV586">
        <v>8</v>
      </c>
      <c r="CW586">
        <v>94</v>
      </c>
      <c r="CX586">
        <v>22</v>
      </c>
      <c r="CY586">
        <v>1</v>
      </c>
      <c r="CZ586">
        <v>37</v>
      </c>
      <c r="DA586">
        <v>54</v>
      </c>
      <c r="DB586">
        <v>14</v>
      </c>
      <c r="DC586">
        <v>1</v>
      </c>
      <c r="DD586">
        <v>101</v>
      </c>
      <c r="DE586">
        <v>20</v>
      </c>
      <c r="DF586">
        <v>33</v>
      </c>
      <c r="DG586">
        <v>19</v>
      </c>
      <c r="DH586">
        <v>30</v>
      </c>
      <c r="DI586" s="11">
        <f>DF586-DE586</f>
        <v>13</v>
      </c>
      <c r="DJ586" s="6">
        <v>11.466969518500001</v>
      </c>
      <c r="DK586">
        <v>19</v>
      </c>
      <c r="DL586">
        <v>1</v>
      </c>
      <c r="DM586">
        <v>0</v>
      </c>
      <c r="DN586">
        <v>0</v>
      </c>
      <c r="DO586">
        <v>0</v>
      </c>
      <c r="DP586">
        <v>1773</v>
      </c>
      <c r="DQ586">
        <v>1424</v>
      </c>
      <c r="DR586">
        <v>1347</v>
      </c>
      <c r="DS586">
        <v>1121</v>
      </c>
      <c r="DT586">
        <v>966</v>
      </c>
      <c r="DU586">
        <v>845</v>
      </c>
      <c r="DV586" s="6">
        <v>81.55</v>
      </c>
      <c r="DW586" s="6">
        <v>70.540000000000006</v>
      </c>
      <c r="DX586">
        <v>243</v>
      </c>
      <c r="DY586">
        <v>239</v>
      </c>
      <c r="DZ586">
        <v>79</v>
      </c>
      <c r="EA586">
        <v>91</v>
      </c>
      <c r="EB586">
        <v>54</v>
      </c>
      <c r="EC586">
        <v>40</v>
      </c>
      <c r="ED586">
        <v>75</v>
      </c>
      <c r="EE586">
        <v>78</v>
      </c>
      <c r="EF586" s="11">
        <f>EB586+ED586</f>
        <v>129</v>
      </c>
      <c r="EG586" s="11">
        <f>EC586+EE586</f>
        <v>118</v>
      </c>
      <c r="EH586">
        <v>924</v>
      </c>
      <c r="EI586">
        <v>901</v>
      </c>
      <c r="EJ586">
        <v>477</v>
      </c>
      <c r="EK586">
        <v>485</v>
      </c>
      <c r="EL586">
        <v>322</v>
      </c>
      <c r="EM586">
        <v>198</v>
      </c>
      <c r="EN586">
        <v>101</v>
      </c>
      <c r="EO586">
        <v>108</v>
      </c>
      <c r="EP586">
        <v>3.8</v>
      </c>
      <c r="EQ586">
        <v>1.7000000000000002</v>
      </c>
      <c r="ER586">
        <v>5.5</v>
      </c>
      <c r="ES586">
        <v>3238.07</v>
      </c>
      <c r="ET586" s="11">
        <f>BC586+BJ586+Y586+DL586</f>
        <v>259</v>
      </c>
      <c r="EU586" s="6">
        <f>IF(DK586&gt;0,(BC586+BI586)/DK586,0)</f>
        <v>11.947368421052632</v>
      </c>
      <c r="EV586" s="6">
        <f>(DP586+DQ586)/AB586*60</f>
        <v>112.47339443086071</v>
      </c>
      <c r="EW586" s="6">
        <v>67.8</v>
      </c>
      <c r="EX586">
        <v>0.83</v>
      </c>
    </row>
    <row r="587" spans="1:154">
      <c r="A587" s="5">
        <v>6000000</v>
      </c>
      <c r="B587" t="s">
        <v>2049</v>
      </c>
      <c r="C587" t="s">
        <v>1191</v>
      </c>
      <c r="D587" t="s">
        <v>153</v>
      </c>
      <c r="E587" t="s">
        <v>145</v>
      </c>
      <c r="F587" t="s">
        <v>145</v>
      </c>
      <c r="G587">
        <v>72</v>
      </c>
      <c r="H587">
        <v>202</v>
      </c>
      <c r="I587">
        <v>2002</v>
      </c>
      <c r="J587">
        <v>8</v>
      </c>
      <c r="K587">
        <v>241</v>
      </c>
      <c r="L587" t="s">
        <v>154</v>
      </c>
      <c r="M587" t="s">
        <v>2050</v>
      </c>
      <c r="N587" t="s">
        <v>670</v>
      </c>
      <c r="O587" t="s">
        <v>149</v>
      </c>
      <c r="P587" t="s">
        <v>218</v>
      </c>
      <c r="Q587">
        <v>57</v>
      </c>
      <c r="R587">
        <v>5</v>
      </c>
      <c r="S587">
        <v>13</v>
      </c>
      <c r="T587">
        <v>6</v>
      </c>
      <c r="U587">
        <v>7</v>
      </c>
      <c r="V587">
        <v>18</v>
      </c>
      <c r="W587">
        <v>-6</v>
      </c>
      <c r="X587" s="6">
        <v>1.4</v>
      </c>
      <c r="Y587">
        <v>32</v>
      </c>
      <c r="Z587">
        <v>1500</v>
      </c>
      <c r="AA587">
        <v>69185</v>
      </c>
      <c r="AB587" s="6">
        <v>1152.1199999999999</v>
      </c>
      <c r="AC587" s="7">
        <v>20.233333333299999</v>
      </c>
      <c r="AD587" s="7">
        <f>AVERAGE(AA587/60/Q587,AB587/Q587,AC587)</f>
        <v>20.225165691996683</v>
      </c>
      <c r="AE587" s="8">
        <v>0.34741022401403965</v>
      </c>
      <c r="AF587" s="8">
        <v>0.41860465116279072</v>
      </c>
      <c r="AG587" s="8">
        <v>8.7044534412955468E-2</v>
      </c>
      <c r="AH587" s="9">
        <f>1-EA587/DU587</f>
        <v>0.89752650176678439</v>
      </c>
      <c r="AI587" s="10">
        <f>(AG587+AH587)*1000</f>
        <v>984.57103617973985</v>
      </c>
      <c r="AJ587" s="7">
        <f>DZ587/AB587*60</f>
        <v>2.2393500677012814</v>
      </c>
      <c r="AK587" s="7">
        <f>EA587/AB587*60</f>
        <v>3.0205186959691703</v>
      </c>
      <c r="AL587" s="8">
        <f>IF(DZ587+EA587&gt;0,DZ587/(DZ587+EA587),0)</f>
        <v>0.42574257425742573</v>
      </c>
      <c r="AM587" s="11">
        <f>DZ587-EA587</f>
        <v>-15</v>
      </c>
      <c r="AN587" s="7">
        <f>AJ587-AK587</f>
        <v>-0.78116862826788891</v>
      </c>
      <c r="AO587">
        <v>190</v>
      </c>
      <c r="AP587">
        <v>191</v>
      </c>
      <c r="AQ587">
        <v>116</v>
      </c>
      <c r="AR587">
        <v>86</v>
      </c>
      <c r="AS587">
        <v>87</v>
      </c>
      <c r="AT587">
        <v>87</v>
      </c>
      <c r="AU587" s="6">
        <v>3.97</v>
      </c>
      <c r="AV587">
        <v>5</v>
      </c>
      <c r="AW587">
        <v>1</v>
      </c>
      <c r="AX587">
        <v>6</v>
      </c>
      <c r="AY587" s="11">
        <f>AW587+AX587</f>
        <v>7</v>
      </c>
      <c r="AZ587" s="6">
        <v>48.689700000000002</v>
      </c>
      <c r="BA587" s="6">
        <v>44.58</v>
      </c>
      <c r="BB587" s="6">
        <v>107</v>
      </c>
      <c r="BC587">
        <v>61</v>
      </c>
      <c r="BD587">
        <v>61</v>
      </c>
      <c r="BE587">
        <v>78</v>
      </c>
      <c r="BF587" s="11">
        <f>BD587-BE587</f>
        <v>-17</v>
      </c>
      <c r="BG587">
        <v>30</v>
      </c>
      <c r="BH587">
        <v>49</v>
      </c>
      <c r="BI587">
        <v>21</v>
      </c>
      <c r="BJ587">
        <v>74</v>
      </c>
      <c r="BK587">
        <v>49</v>
      </c>
      <c r="BL587">
        <v>21</v>
      </c>
      <c r="BM587">
        <v>74</v>
      </c>
      <c r="BN587" s="8">
        <f>BM587/DQ587</f>
        <v>7.2407045009784732E-2</v>
      </c>
      <c r="BO587">
        <v>0</v>
      </c>
      <c r="BP587">
        <v>0</v>
      </c>
      <c r="BQ587">
        <v>0</v>
      </c>
      <c r="BR587">
        <v>0</v>
      </c>
      <c r="BS587" s="8">
        <f>IF(BO587+BP587&gt;0,BO587/(BO587+BP587),0)</f>
        <v>0</v>
      </c>
      <c r="BT587" s="8">
        <f>(BQ587+BR587)/(EH587+EI587)</f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1</v>
      </c>
      <c r="CI587">
        <v>1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2</v>
      </c>
      <c r="CP587">
        <v>0</v>
      </c>
      <c r="CQ587">
        <v>0</v>
      </c>
      <c r="CR587">
        <v>0</v>
      </c>
      <c r="CS587">
        <v>3</v>
      </c>
      <c r="CT587">
        <v>0</v>
      </c>
      <c r="CU587">
        <v>0</v>
      </c>
      <c r="CV587">
        <v>10</v>
      </c>
      <c r="CW587">
        <v>20</v>
      </c>
      <c r="CX587">
        <v>0</v>
      </c>
      <c r="CY587">
        <v>0</v>
      </c>
      <c r="CZ587">
        <v>45</v>
      </c>
      <c r="DA587">
        <v>4</v>
      </c>
      <c r="DB587">
        <v>0</v>
      </c>
      <c r="DC587">
        <v>0</v>
      </c>
      <c r="DD587">
        <v>38</v>
      </c>
      <c r="DE587">
        <v>12</v>
      </c>
      <c r="DF587">
        <v>7</v>
      </c>
      <c r="DG587">
        <v>12</v>
      </c>
      <c r="DH587">
        <v>5</v>
      </c>
      <c r="DI587" s="11">
        <f>DF587-DE587</f>
        <v>-5</v>
      </c>
      <c r="DJ587" s="6">
        <v>-1.5213674500000001</v>
      </c>
      <c r="DK587">
        <v>11</v>
      </c>
      <c r="DL587">
        <v>0</v>
      </c>
      <c r="DM587">
        <v>0</v>
      </c>
      <c r="DN587">
        <v>1</v>
      </c>
      <c r="DO587">
        <v>0</v>
      </c>
      <c r="DP587">
        <v>955</v>
      </c>
      <c r="DQ587">
        <v>1022</v>
      </c>
      <c r="DR587">
        <v>688</v>
      </c>
      <c r="DS587">
        <v>780</v>
      </c>
      <c r="DT587">
        <v>494</v>
      </c>
      <c r="DU587">
        <v>566</v>
      </c>
      <c r="DV587" s="6">
        <v>43.27</v>
      </c>
      <c r="DW587" s="6">
        <v>53.18</v>
      </c>
      <c r="DX587">
        <v>138</v>
      </c>
      <c r="DY587">
        <v>174</v>
      </c>
      <c r="DZ587">
        <v>43</v>
      </c>
      <c r="EA587">
        <v>58</v>
      </c>
      <c r="EB587">
        <v>27</v>
      </c>
      <c r="EC587">
        <v>44</v>
      </c>
      <c r="ED587">
        <v>45</v>
      </c>
      <c r="EE587">
        <v>67</v>
      </c>
      <c r="EF587" s="11">
        <f>EB587+ED587</f>
        <v>72</v>
      </c>
      <c r="EG587" s="11">
        <f>EC587+EE587</f>
        <v>111</v>
      </c>
      <c r="EH587">
        <v>532</v>
      </c>
      <c r="EI587">
        <v>594</v>
      </c>
      <c r="EJ587">
        <v>347</v>
      </c>
      <c r="EK587">
        <v>304</v>
      </c>
      <c r="EL587">
        <v>209</v>
      </c>
      <c r="EM587">
        <v>155</v>
      </c>
      <c r="EN587">
        <v>79</v>
      </c>
      <c r="EO587">
        <v>75</v>
      </c>
      <c r="EP587">
        <v>1</v>
      </c>
      <c r="EQ587">
        <v>2.2000000000000002</v>
      </c>
      <c r="ER587">
        <v>3.2</v>
      </c>
      <c r="ES587">
        <v>2164.19</v>
      </c>
      <c r="ET587" s="11">
        <f>BC587+BJ587+Y587+DL587</f>
        <v>167</v>
      </c>
      <c r="EU587" s="6">
        <f>IF(DK587&gt;0,(BC587+BI587)/DK587,0)</f>
        <v>7.4545454545454541</v>
      </c>
      <c r="EV587" s="6">
        <f>(DP587+DQ587)/AB587*60</f>
        <v>102.95802520570774</v>
      </c>
      <c r="EW587" s="6">
        <v>19.3</v>
      </c>
      <c r="EX587">
        <v>0.34</v>
      </c>
    </row>
    <row r="588" spans="1:154">
      <c r="A588" s="5">
        <v>750000</v>
      </c>
      <c r="B588" t="s">
        <v>2051</v>
      </c>
      <c r="C588" t="s">
        <v>2052</v>
      </c>
      <c r="D588" t="s">
        <v>153</v>
      </c>
      <c r="E588" t="s">
        <v>145</v>
      </c>
      <c r="F588" t="s">
        <v>145</v>
      </c>
      <c r="G588">
        <v>71</v>
      </c>
      <c r="H588">
        <v>185</v>
      </c>
      <c r="I588">
        <v>2011</v>
      </c>
      <c r="J588">
        <v>1</v>
      </c>
      <c r="K588">
        <v>12</v>
      </c>
      <c r="L588" t="s">
        <v>154</v>
      </c>
      <c r="M588" t="s">
        <v>1389</v>
      </c>
      <c r="N588" t="s">
        <v>212</v>
      </c>
      <c r="O588" t="s">
        <v>149</v>
      </c>
      <c r="P588" t="s">
        <v>309</v>
      </c>
      <c r="Q588">
        <v>27</v>
      </c>
      <c r="R588">
        <v>0</v>
      </c>
      <c r="S588">
        <v>2</v>
      </c>
      <c r="T588">
        <v>1</v>
      </c>
      <c r="U588">
        <v>1</v>
      </c>
      <c r="V588">
        <v>2</v>
      </c>
      <c r="W588">
        <v>-11</v>
      </c>
      <c r="X588" s="6">
        <v>-3.3</v>
      </c>
      <c r="Y588">
        <v>8</v>
      </c>
      <c r="Z588">
        <v>453</v>
      </c>
      <c r="AA588">
        <v>21339</v>
      </c>
      <c r="AB588" s="6">
        <v>344.31</v>
      </c>
      <c r="AC588" s="7">
        <v>13.166666666699999</v>
      </c>
      <c r="AD588" s="7">
        <f>AVERAGE(AA588/60/Q588,AB588/Q588,AC588)</f>
        <v>13.030370370381481</v>
      </c>
      <c r="AE588" s="8">
        <v>0.25975662197946453</v>
      </c>
      <c r="AF588" s="8">
        <v>0.4</v>
      </c>
      <c r="AG588" s="8">
        <v>3.4722222222222224E-2</v>
      </c>
      <c r="AH588" s="9">
        <f>1-EA588/DU588</f>
        <v>0.90384615384615385</v>
      </c>
      <c r="AI588" s="10">
        <f>(AG588+AH588)*1000</f>
        <v>938.5683760683761</v>
      </c>
      <c r="AJ588" s="7">
        <f>DZ588/AB588*60</f>
        <v>0.87130783305741921</v>
      </c>
      <c r="AK588" s="7">
        <f>EA588/AB588*60</f>
        <v>2.6139234991722575</v>
      </c>
      <c r="AL588" s="8">
        <f>IF(DZ588+EA588&gt;0,DZ588/(DZ588+EA588),0)</f>
        <v>0.25</v>
      </c>
      <c r="AM588" s="11">
        <f>DZ588-EA588</f>
        <v>-10</v>
      </c>
      <c r="AN588" s="7">
        <f>AJ588-AK588</f>
        <v>-1.7426156661148382</v>
      </c>
      <c r="AO588">
        <v>41</v>
      </c>
      <c r="AP588">
        <v>41</v>
      </c>
      <c r="AQ588">
        <v>24</v>
      </c>
      <c r="AR588">
        <v>17</v>
      </c>
      <c r="AS588">
        <v>17</v>
      </c>
      <c r="AT588">
        <v>17</v>
      </c>
      <c r="AU588" s="6">
        <v>0.78</v>
      </c>
      <c r="AV588">
        <v>0</v>
      </c>
      <c r="AW588">
        <v>0</v>
      </c>
      <c r="AX588">
        <v>2</v>
      </c>
      <c r="AY588" s="11">
        <f>AW588+AX588</f>
        <v>2</v>
      </c>
      <c r="AZ588" s="6">
        <v>46.7059</v>
      </c>
      <c r="BA588" s="6">
        <v>46.9</v>
      </c>
      <c r="BB588" s="6">
        <v>0</v>
      </c>
      <c r="BC588">
        <v>2</v>
      </c>
      <c r="BD588">
        <v>2</v>
      </c>
      <c r="BE588">
        <v>29</v>
      </c>
      <c r="BF588" s="11">
        <f>BD588-BE588</f>
        <v>-27</v>
      </c>
      <c r="BG588">
        <v>7</v>
      </c>
      <c r="BH588">
        <v>8</v>
      </c>
      <c r="BI588">
        <v>11</v>
      </c>
      <c r="BJ588">
        <v>31</v>
      </c>
      <c r="BK588">
        <v>8</v>
      </c>
      <c r="BL588">
        <v>9</v>
      </c>
      <c r="BM588">
        <v>30</v>
      </c>
      <c r="BN588" s="8">
        <f>BM588/DQ588</f>
        <v>9.5846645367412137E-2</v>
      </c>
      <c r="BO588">
        <v>0</v>
      </c>
      <c r="BP588">
        <v>0</v>
      </c>
      <c r="BQ588">
        <v>0</v>
      </c>
      <c r="BR588">
        <v>0</v>
      </c>
      <c r="BS588" s="8">
        <f>IF(BO588+BP588&gt;0,BO588/(BO588+BP588),0)</f>
        <v>0</v>
      </c>
      <c r="BT588" s="8">
        <f>(BQ588+BR588)/(EH588+EI588)</f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1</v>
      </c>
      <c r="CW588">
        <v>6</v>
      </c>
      <c r="CX588">
        <v>0</v>
      </c>
      <c r="CY588">
        <v>0</v>
      </c>
      <c r="CZ588">
        <v>11</v>
      </c>
      <c r="DA588">
        <v>3</v>
      </c>
      <c r="DB588">
        <v>0</v>
      </c>
      <c r="DC588">
        <v>0</v>
      </c>
      <c r="DD588">
        <v>3</v>
      </c>
      <c r="DE588">
        <v>4</v>
      </c>
      <c r="DF588">
        <v>4</v>
      </c>
      <c r="DG588">
        <v>3</v>
      </c>
      <c r="DH588">
        <v>4</v>
      </c>
      <c r="DI588" s="11">
        <f>DF588-DE588</f>
        <v>0</v>
      </c>
      <c r="DJ588" s="6">
        <v>2.7693696600000002</v>
      </c>
      <c r="DK588">
        <v>4</v>
      </c>
      <c r="DL588">
        <v>0</v>
      </c>
      <c r="DM588">
        <v>0</v>
      </c>
      <c r="DN588">
        <v>0</v>
      </c>
      <c r="DO588">
        <v>0</v>
      </c>
      <c r="DP588">
        <v>293</v>
      </c>
      <c r="DQ588">
        <v>313</v>
      </c>
      <c r="DR588">
        <v>204</v>
      </c>
      <c r="DS588">
        <v>232</v>
      </c>
      <c r="DT588">
        <v>144</v>
      </c>
      <c r="DU588">
        <v>156</v>
      </c>
      <c r="DV588" s="6">
        <v>13.88</v>
      </c>
      <c r="DW588" s="6">
        <v>13.78</v>
      </c>
      <c r="DX588">
        <v>44</v>
      </c>
      <c r="DY588">
        <v>39</v>
      </c>
      <c r="DZ588">
        <v>5</v>
      </c>
      <c r="EA588">
        <v>15</v>
      </c>
      <c r="EB588">
        <v>14</v>
      </c>
      <c r="EC588">
        <v>15</v>
      </c>
      <c r="ED588">
        <v>20</v>
      </c>
      <c r="EE588">
        <v>16</v>
      </c>
      <c r="EF588" s="11">
        <f>EB588+ED588</f>
        <v>34</v>
      </c>
      <c r="EG588" s="11">
        <f>EC588+EE588</f>
        <v>31</v>
      </c>
      <c r="EH588">
        <v>151</v>
      </c>
      <c r="EI588">
        <v>143</v>
      </c>
      <c r="EJ588">
        <v>132</v>
      </c>
      <c r="EK588">
        <v>162</v>
      </c>
      <c r="EL588">
        <v>33</v>
      </c>
      <c r="EM588">
        <v>54</v>
      </c>
      <c r="EN588">
        <v>14</v>
      </c>
      <c r="EO588">
        <v>11</v>
      </c>
      <c r="EP588">
        <v>-0.2</v>
      </c>
      <c r="EQ588">
        <v>0</v>
      </c>
      <c r="ER588">
        <v>-0.30000000000000004</v>
      </c>
      <c r="ES588">
        <v>981.2</v>
      </c>
      <c r="ET588" s="11">
        <f>BC588+BJ588+Y588+DL588</f>
        <v>41</v>
      </c>
      <c r="EU588" s="6">
        <f>IF(DK588&gt;0,(BC588+BI588)/DK588,0)</f>
        <v>3.25</v>
      </c>
      <c r="EV588" s="6">
        <f>(DP588+DQ588)/AB588*60</f>
        <v>105.6025093665592</v>
      </c>
      <c r="EW588" s="6">
        <v>1.1000000000000001</v>
      </c>
      <c r="EX588">
        <v>0.04</v>
      </c>
    </row>
    <row r="589" spans="1:154">
      <c r="A589" s="5">
        <v>7000000</v>
      </c>
      <c r="B589" t="s">
        <v>2053</v>
      </c>
      <c r="C589" t="s">
        <v>2054</v>
      </c>
      <c r="D589" t="s">
        <v>153</v>
      </c>
      <c r="E589" t="s">
        <v>145</v>
      </c>
      <c r="F589" t="s">
        <v>145</v>
      </c>
      <c r="G589">
        <v>75</v>
      </c>
      <c r="H589">
        <v>205</v>
      </c>
      <c r="I589">
        <v>2008</v>
      </c>
      <c r="J589">
        <v>1</v>
      </c>
      <c r="K589">
        <v>4</v>
      </c>
      <c r="L589" t="s">
        <v>154</v>
      </c>
      <c r="M589" t="s">
        <v>2055</v>
      </c>
      <c r="N589" t="s">
        <v>373</v>
      </c>
      <c r="O589" t="s">
        <v>149</v>
      </c>
      <c r="P589" t="s">
        <v>261</v>
      </c>
      <c r="Q589">
        <v>80</v>
      </c>
      <c r="R589">
        <v>14</v>
      </c>
      <c r="S589">
        <v>34</v>
      </c>
      <c r="T589">
        <v>17</v>
      </c>
      <c r="U589">
        <v>17</v>
      </c>
      <c r="V589">
        <v>48</v>
      </c>
      <c r="W589">
        <v>3</v>
      </c>
      <c r="X589" s="6">
        <v>3.9</v>
      </c>
      <c r="Y589">
        <v>24</v>
      </c>
      <c r="Z589">
        <v>2468</v>
      </c>
      <c r="AA589">
        <v>121353</v>
      </c>
      <c r="AB589" s="6">
        <v>2012.69</v>
      </c>
      <c r="AC589" s="7">
        <v>25.2833333333</v>
      </c>
      <c r="AD589" s="7">
        <f>AVERAGE(AA589/60/Q589,AB589/Q589,AC589)</f>
        <v>25.241277777766669</v>
      </c>
      <c r="AE589" s="8">
        <v>0.42089403045625828</v>
      </c>
      <c r="AF589" s="8">
        <v>0.45714285714285713</v>
      </c>
      <c r="AG589" s="8">
        <v>0.10692464358452139</v>
      </c>
      <c r="AH589" s="9">
        <f>1-EA589/DU589</f>
        <v>0.9107142857142857</v>
      </c>
      <c r="AI589" s="10">
        <f>(AG589+AH589)*1000</f>
        <v>1017.6389292988071</v>
      </c>
      <c r="AJ589" s="7">
        <f>DZ589/AB589*60</f>
        <v>3.1301392663549779</v>
      </c>
      <c r="AK589" s="7">
        <f>EA589/AB589*60</f>
        <v>2.6829765140185522</v>
      </c>
      <c r="AL589" s="8">
        <f>IF(DZ589+EA589&gt;0,DZ589/(DZ589+EA589),0)</f>
        <v>0.53846153846153844</v>
      </c>
      <c r="AM589" s="11">
        <f>DZ589-EA589</f>
        <v>15</v>
      </c>
      <c r="AN589" s="7">
        <f>AJ589-AK589</f>
        <v>0.44716275233642566</v>
      </c>
      <c r="AO589">
        <v>335</v>
      </c>
      <c r="AP589">
        <v>335</v>
      </c>
      <c r="AQ589">
        <v>240</v>
      </c>
      <c r="AR589">
        <v>181</v>
      </c>
      <c r="AS589">
        <v>181</v>
      </c>
      <c r="AT589">
        <v>181</v>
      </c>
      <c r="AU589" s="6">
        <v>8.75</v>
      </c>
      <c r="AV589">
        <v>13</v>
      </c>
      <c r="AW589">
        <v>6</v>
      </c>
      <c r="AX589">
        <v>8</v>
      </c>
      <c r="AY589" s="11">
        <f>AW589+AX589</f>
        <v>14</v>
      </c>
      <c r="AZ589" s="6">
        <v>50.2928</v>
      </c>
      <c r="BA589" s="6">
        <v>43.51</v>
      </c>
      <c r="BB589" s="6">
        <v>245.9</v>
      </c>
      <c r="BC589">
        <v>38</v>
      </c>
      <c r="BD589">
        <v>38</v>
      </c>
      <c r="BE589">
        <v>130</v>
      </c>
      <c r="BF589" s="11">
        <f>BD589-BE589</f>
        <v>-92</v>
      </c>
      <c r="BG589">
        <v>59</v>
      </c>
      <c r="BH589">
        <v>27</v>
      </c>
      <c r="BI589">
        <v>53</v>
      </c>
      <c r="BJ589">
        <v>158</v>
      </c>
      <c r="BK589">
        <v>27</v>
      </c>
      <c r="BL589">
        <v>53</v>
      </c>
      <c r="BM589">
        <v>158</v>
      </c>
      <c r="BN589" s="8">
        <f>BM589/DQ589</f>
        <v>8.503767491926803E-2</v>
      </c>
      <c r="BO589">
        <v>0</v>
      </c>
      <c r="BP589">
        <v>1</v>
      </c>
      <c r="BQ589">
        <v>0</v>
      </c>
      <c r="BR589">
        <v>1</v>
      </c>
      <c r="BS589" s="8">
        <f>IF(BO589+BP589&gt;0,BO589/(BO589+BP589),0)</f>
        <v>0</v>
      </c>
      <c r="BT589" s="8">
        <f>(BQ589+BR589)/(EH589+EI589)</f>
        <v>5.0942435048395313E-4</v>
      </c>
      <c r="BU589">
        <v>0</v>
      </c>
      <c r="BV589">
        <v>0</v>
      </c>
      <c r="BW589">
        <v>0</v>
      </c>
      <c r="BX589">
        <v>1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</v>
      </c>
      <c r="CG589">
        <v>0</v>
      </c>
      <c r="CH589">
        <v>2</v>
      </c>
      <c r="CI589">
        <v>4</v>
      </c>
      <c r="CJ589">
        <v>1</v>
      </c>
      <c r="CK589">
        <v>0</v>
      </c>
      <c r="CL589">
        <v>0</v>
      </c>
      <c r="CM589">
        <v>1</v>
      </c>
      <c r="CN589">
        <v>0</v>
      </c>
      <c r="CO589">
        <v>3</v>
      </c>
      <c r="CP589">
        <v>1</v>
      </c>
      <c r="CQ589">
        <v>1</v>
      </c>
      <c r="CR589">
        <v>0</v>
      </c>
      <c r="CS589">
        <v>8</v>
      </c>
      <c r="CT589">
        <v>1</v>
      </c>
      <c r="CU589">
        <v>1</v>
      </c>
      <c r="CV589">
        <v>8</v>
      </c>
      <c r="CW589">
        <v>49</v>
      </c>
      <c r="CX589">
        <v>5</v>
      </c>
      <c r="CY589">
        <v>0</v>
      </c>
      <c r="CZ589">
        <v>61</v>
      </c>
      <c r="DA589">
        <v>19</v>
      </c>
      <c r="DB589">
        <v>1</v>
      </c>
      <c r="DC589">
        <v>1</v>
      </c>
      <c r="DD589">
        <v>94</v>
      </c>
      <c r="DE589">
        <v>12</v>
      </c>
      <c r="DF589">
        <v>7</v>
      </c>
      <c r="DG589">
        <v>12</v>
      </c>
      <c r="DH589">
        <v>6</v>
      </c>
      <c r="DI589" s="11">
        <f>DF589-DE589</f>
        <v>-5</v>
      </c>
      <c r="DJ589" s="6">
        <v>5.1420056299999999</v>
      </c>
      <c r="DK589">
        <v>12</v>
      </c>
      <c r="DL589">
        <v>0</v>
      </c>
      <c r="DM589">
        <v>0</v>
      </c>
      <c r="DN589">
        <v>0</v>
      </c>
      <c r="DO589">
        <v>0</v>
      </c>
      <c r="DP589">
        <v>1777</v>
      </c>
      <c r="DQ589">
        <v>1858</v>
      </c>
      <c r="DR589">
        <v>1334</v>
      </c>
      <c r="DS589">
        <v>1367</v>
      </c>
      <c r="DT589">
        <v>982</v>
      </c>
      <c r="DU589">
        <v>1008</v>
      </c>
      <c r="DV589" s="6">
        <v>85.97</v>
      </c>
      <c r="DW589" s="6">
        <v>86.95</v>
      </c>
      <c r="DX589">
        <v>277</v>
      </c>
      <c r="DY589">
        <v>271</v>
      </c>
      <c r="DZ589">
        <v>105</v>
      </c>
      <c r="EA589">
        <v>90</v>
      </c>
      <c r="EB589">
        <v>73</v>
      </c>
      <c r="EC589">
        <v>69</v>
      </c>
      <c r="ED589">
        <v>63</v>
      </c>
      <c r="EE589">
        <v>61</v>
      </c>
      <c r="EF589" s="11">
        <f>EB589+ED589</f>
        <v>136</v>
      </c>
      <c r="EG589" s="11">
        <f>EC589+EE589</f>
        <v>130</v>
      </c>
      <c r="EH589">
        <v>1016</v>
      </c>
      <c r="EI589">
        <v>947</v>
      </c>
      <c r="EJ589">
        <v>600</v>
      </c>
      <c r="EK589">
        <v>673</v>
      </c>
      <c r="EL589">
        <v>160</v>
      </c>
      <c r="EM589">
        <v>212</v>
      </c>
      <c r="EN589">
        <v>114</v>
      </c>
      <c r="EO589">
        <v>94</v>
      </c>
      <c r="EP589">
        <v>4.4000000000000004</v>
      </c>
      <c r="EQ589">
        <v>4.8</v>
      </c>
      <c r="ER589">
        <v>9.1999999999999993</v>
      </c>
      <c r="ES589">
        <v>2769.25</v>
      </c>
      <c r="ET589" s="11">
        <f>BC589+BJ589+Y589+DL589</f>
        <v>220</v>
      </c>
      <c r="EU589" s="6">
        <f>IF(DK589&gt;0,(BC589+BI589)/DK589,0)</f>
        <v>7.583333333333333</v>
      </c>
      <c r="EV589" s="6">
        <f>(DP589+DQ589)/AB589*60</f>
        <v>108.36244031619376</v>
      </c>
      <c r="EW589" s="6">
        <v>55.7</v>
      </c>
      <c r="EX589">
        <v>0.7</v>
      </c>
    </row>
    <row r="590" spans="1:154">
      <c r="A590" s="5">
        <v>640000</v>
      </c>
      <c r="B590" t="s">
        <v>2056</v>
      </c>
      <c r="C590" t="s">
        <v>1143</v>
      </c>
      <c r="D590" t="s">
        <v>144</v>
      </c>
      <c r="E590" t="s">
        <v>145</v>
      </c>
      <c r="F590" t="s">
        <v>145</v>
      </c>
      <c r="G590">
        <v>71</v>
      </c>
      <c r="H590">
        <v>174</v>
      </c>
      <c r="I590">
        <v>2015</v>
      </c>
      <c r="J590">
        <v>4</v>
      </c>
      <c r="K590">
        <v>115</v>
      </c>
      <c r="L590" t="s">
        <v>154</v>
      </c>
      <c r="M590" t="s">
        <v>2057</v>
      </c>
      <c r="N590" t="s">
        <v>373</v>
      </c>
      <c r="O590" t="s">
        <v>149</v>
      </c>
      <c r="P590" t="s">
        <v>331</v>
      </c>
      <c r="Q590">
        <v>2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 s="6">
        <v>0.1</v>
      </c>
      <c r="Y590">
        <v>0</v>
      </c>
      <c r="Z590">
        <v>33</v>
      </c>
      <c r="AA590">
        <v>1247</v>
      </c>
      <c r="AB590" s="6">
        <v>20.78</v>
      </c>
      <c r="AC590" s="7">
        <v>10.4</v>
      </c>
      <c r="AD590" s="7">
        <f>AVERAGE(AA590/60/Q590,AB590/Q590,AC590)</f>
        <v>10.393888888888888</v>
      </c>
      <c r="AE590" s="8">
        <v>0.20945469206733192</v>
      </c>
      <c r="AF590" s="8">
        <v>0</v>
      </c>
      <c r="AG590" s="8">
        <v>0.14285714285714285</v>
      </c>
      <c r="AH590" s="9">
        <f>1-EA590/DU590</f>
        <v>1</v>
      </c>
      <c r="AI590" s="10">
        <f>(AG590+AH590)*1000</f>
        <v>1142.8571428571429</v>
      </c>
      <c r="AJ590" s="7">
        <f>DZ590/AB590*60</f>
        <v>2.8873917228103942</v>
      </c>
      <c r="AK590" s="7">
        <f>EA590/AB590*60</f>
        <v>0</v>
      </c>
      <c r="AL590" s="8">
        <f>IF(DZ590+EA590&gt;0,DZ590/(DZ590+EA590),0)</f>
        <v>1</v>
      </c>
      <c r="AM590" s="11">
        <f>DZ590-EA590</f>
        <v>1</v>
      </c>
      <c r="AN590" s="7">
        <f>AJ590-AK590</f>
        <v>2.8873917228103942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 s="6">
        <v>7.0000000000000007E-2</v>
      </c>
      <c r="AV590">
        <v>0</v>
      </c>
      <c r="AW590">
        <v>0</v>
      </c>
      <c r="AX590">
        <v>0</v>
      </c>
      <c r="AY590" s="11">
        <f>AW590+AX590</f>
        <v>0</v>
      </c>
      <c r="AZ590" s="6">
        <v>51</v>
      </c>
      <c r="BA590" s="6">
        <v>0</v>
      </c>
      <c r="BB590" s="6">
        <v>0</v>
      </c>
      <c r="BC590">
        <v>0</v>
      </c>
      <c r="BD590">
        <v>0</v>
      </c>
      <c r="BE590">
        <v>5</v>
      </c>
      <c r="BF590" s="11">
        <f>BD590-BE590</f>
        <v>-5</v>
      </c>
      <c r="BG590">
        <v>0</v>
      </c>
      <c r="BH590">
        <v>0</v>
      </c>
      <c r="BI590">
        <v>0</v>
      </c>
      <c r="BJ590">
        <v>1</v>
      </c>
      <c r="BK590">
        <v>0</v>
      </c>
      <c r="BL590">
        <v>0</v>
      </c>
      <c r="BM590">
        <v>1</v>
      </c>
      <c r="BN590" s="8">
        <f>BM590/DQ590</f>
        <v>6.25E-2</v>
      </c>
      <c r="BO590">
        <v>0</v>
      </c>
      <c r="BP590">
        <v>0</v>
      </c>
      <c r="BQ590">
        <v>0</v>
      </c>
      <c r="BR590">
        <v>0</v>
      </c>
      <c r="BS590" s="8">
        <f>IF(BO590+BP590&gt;0,BO590/(BO590+BP590),0)</f>
        <v>0</v>
      </c>
      <c r="BT590" s="8">
        <f>(BQ590+BR590)/(EH590+EI590)</f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1</v>
      </c>
      <c r="DE590">
        <v>0</v>
      </c>
      <c r="DF590">
        <v>0</v>
      </c>
      <c r="DG590">
        <v>0</v>
      </c>
      <c r="DH590">
        <v>0</v>
      </c>
      <c r="DI590" s="11">
        <f>DF590-DE590</f>
        <v>0</v>
      </c>
      <c r="DJ590" s="6">
        <v>0.10165656000000001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15</v>
      </c>
      <c r="DQ590">
        <v>16</v>
      </c>
      <c r="DR590">
        <v>12</v>
      </c>
      <c r="DS590">
        <v>11</v>
      </c>
      <c r="DT590">
        <v>7</v>
      </c>
      <c r="DU590">
        <v>9</v>
      </c>
      <c r="DV590" s="6">
        <v>0.8</v>
      </c>
      <c r="DW590" s="6">
        <v>0.73</v>
      </c>
      <c r="DX590">
        <v>0</v>
      </c>
      <c r="DY590">
        <v>0</v>
      </c>
      <c r="DZ590">
        <v>1</v>
      </c>
      <c r="EA590">
        <v>0</v>
      </c>
      <c r="EB590">
        <v>1</v>
      </c>
      <c r="EC590">
        <v>0</v>
      </c>
      <c r="ED590">
        <v>0</v>
      </c>
      <c r="EE590">
        <v>1</v>
      </c>
      <c r="EF590" s="11">
        <f>EB590+ED590</f>
        <v>1</v>
      </c>
      <c r="EG590" s="11">
        <f>EC590+EE590</f>
        <v>1</v>
      </c>
      <c r="EH590">
        <v>7</v>
      </c>
      <c r="EI590">
        <v>6</v>
      </c>
      <c r="EJ590">
        <v>10</v>
      </c>
      <c r="EK590">
        <v>12</v>
      </c>
      <c r="EL590">
        <v>1</v>
      </c>
      <c r="EM590">
        <v>1</v>
      </c>
      <c r="EN590">
        <v>2</v>
      </c>
      <c r="EO590">
        <v>0</v>
      </c>
      <c r="EP590">
        <v>0</v>
      </c>
      <c r="EQ590">
        <v>0.1</v>
      </c>
      <c r="ER590">
        <v>0.1</v>
      </c>
      <c r="ES590">
        <v>78.430000000000007</v>
      </c>
      <c r="ET590" s="11">
        <f>BC590+BJ590+Y590+DL590</f>
        <v>1</v>
      </c>
      <c r="EU590" s="6">
        <f>IF(DK590&gt;0,(BC590+BI590)/DK590,0)</f>
        <v>0</v>
      </c>
      <c r="EV590" s="6">
        <f>(DP590+DQ590)/AB590*60</f>
        <v>89.509143407122224</v>
      </c>
      <c r="EW590" s="6">
        <v>0</v>
      </c>
      <c r="EX590">
        <v>-0.01</v>
      </c>
    </row>
    <row r="591" spans="1:154">
      <c r="A591" s="5">
        <v>3000000</v>
      </c>
      <c r="B591" t="s">
        <v>1618</v>
      </c>
      <c r="C591" t="s">
        <v>1757</v>
      </c>
      <c r="D591" t="s">
        <v>153</v>
      </c>
      <c r="E591" t="s">
        <v>145</v>
      </c>
      <c r="F591" t="s">
        <v>145</v>
      </c>
      <c r="G591">
        <v>73</v>
      </c>
      <c r="H591">
        <v>205</v>
      </c>
      <c r="I591">
        <v>2006</v>
      </c>
      <c r="J591">
        <v>2</v>
      </c>
      <c r="K591">
        <v>36</v>
      </c>
      <c r="L591" t="s">
        <v>146</v>
      </c>
      <c r="M591" t="s">
        <v>1758</v>
      </c>
      <c r="N591" t="s">
        <v>1354</v>
      </c>
      <c r="O591" t="s">
        <v>289</v>
      </c>
      <c r="P591" t="s">
        <v>395</v>
      </c>
      <c r="Q591">
        <v>72</v>
      </c>
      <c r="R591">
        <v>9</v>
      </c>
      <c r="S591">
        <v>8</v>
      </c>
      <c r="T591">
        <v>4</v>
      </c>
      <c r="U591">
        <v>4</v>
      </c>
      <c r="V591">
        <v>17</v>
      </c>
      <c r="W591">
        <v>-23</v>
      </c>
      <c r="X591" s="6">
        <v>-10.9</v>
      </c>
      <c r="Y591">
        <v>23</v>
      </c>
      <c r="Z591">
        <v>1284</v>
      </c>
      <c r="AA591">
        <v>56906</v>
      </c>
      <c r="AB591" s="6">
        <v>946.57</v>
      </c>
      <c r="AC591" s="7">
        <v>13.166666666699999</v>
      </c>
      <c r="AD591" s="7">
        <f>AVERAGE(AA591/60/Q591,AB591/Q591,AC591)</f>
        <v>13.162052469146914</v>
      </c>
      <c r="AE591" s="8">
        <v>0.24592110322466665</v>
      </c>
      <c r="AF591" s="8">
        <v>0.6071428571428571</v>
      </c>
      <c r="AG591" s="8">
        <v>6.0869565217391307E-2</v>
      </c>
      <c r="AH591" s="9">
        <f>1-EA591/DU591</f>
        <v>0.91389432485322897</v>
      </c>
      <c r="AI591" s="10">
        <f>(AG591+AH591)*1000</f>
        <v>974.76389007062028</v>
      </c>
      <c r="AJ591" s="7">
        <f>DZ591/AB591*60</f>
        <v>1.7748291198749166</v>
      </c>
      <c r="AK591" s="7">
        <f>EA591/AB591*60</f>
        <v>2.7890171883748689</v>
      </c>
      <c r="AL591" s="8">
        <f>IF(DZ591+EA591&gt;0,DZ591/(DZ591+EA591),0)</f>
        <v>0.3888888888888889</v>
      </c>
      <c r="AM591" s="11">
        <f>DZ591-EA591</f>
        <v>-16</v>
      </c>
      <c r="AN591" s="7">
        <f>AJ591-AK591</f>
        <v>-1.0141880684999522</v>
      </c>
      <c r="AO591">
        <v>173</v>
      </c>
      <c r="AP591">
        <v>173</v>
      </c>
      <c r="AQ591">
        <v>150</v>
      </c>
      <c r="AR591">
        <v>116</v>
      </c>
      <c r="AS591">
        <v>116</v>
      </c>
      <c r="AT591">
        <v>116</v>
      </c>
      <c r="AU591" s="6">
        <v>13.12</v>
      </c>
      <c r="AV591">
        <v>51</v>
      </c>
      <c r="AW591">
        <v>20</v>
      </c>
      <c r="AX591">
        <v>7</v>
      </c>
      <c r="AY591" s="11">
        <f>AW591+AX591</f>
        <v>27</v>
      </c>
      <c r="AZ591" s="6">
        <v>28.887899999999998</v>
      </c>
      <c r="BA591" s="6">
        <v>25.51</v>
      </c>
      <c r="BB591" s="6">
        <v>110.8</v>
      </c>
      <c r="BC591">
        <v>116</v>
      </c>
      <c r="BD591">
        <v>116</v>
      </c>
      <c r="BE591">
        <v>69</v>
      </c>
      <c r="BF591" s="11">
        <f>BD591-BE591</f>
        <v>47</v>
      </c>
      <c r="BG591">
        <v>34</v>
      </c>
      <c r="BH591">
        <v>27</v>
      </c>
      <c r="BI591">
        <v>5</v>
      </c>
      <c r="BJ591">
        <v>18</v>
      </c>
      <c r="BK591">
        <v>27</v>
      </c>
      <c r="BL591">
        <v>5</v>
      </c>
      <c r="BM591">
        <v>18</v>
      </c>
      <c r="BN591" s="8">
        <f>BM591/DQ591</f>
        <v>1.9189765458422176E-2</v>
      </c>
      <c r="BO591">
        <v>1</v>
      </c>
      <c r="BP591">
        <v>2</v>
      </c>
      <c r="BQ591">
        <v>1</v>
      </c>
      <c r="BR591">
        <v>2</v>
      </c>
      <c r="BS591" s="8">
        <f>IF(BO591+BP591&gt;0,BO591/(BO591+BP591),0)</f>
        <v>0.33333333333333331</v>
      </c>
      <c r="BT591" s="8">
        <f>(BQ591+BR591)/(EH591+EI591)</f>
        <v>3.3003300330033004E-3</v>
      </c>
      <c r="BU591">
        <v>1</v>
      </c>
      <c r="BV591">
        <v>0</v>
      </c>
      <c r="BW591">
        <v>0</v>
      </c>
      <c r="BX591">
        <v>1</v>
      </c>
      <c r="BY591">
        <v>0</v>
      </c>
      <c r="BZ591">
        <v>1</v>
      </c>
      <c r="CA591">
        <v>0</v>
      </c>
      <c r="CB591">
        <v>0</v>
      </c>
      <c r="CC591">
        <v>0</v>
      </c>
      <c r="CD591">
        <v>1</v>
      </c>
      <c r="CE591">
        <v>1</v>
      </c>
      <c r="CF591">
        <v>1</v>
      </c>
      <c r="CG591">
        <v>0</v>
      </c>
      <c r="CH591">
        <v>1</v>
      </c>
      <c r="CI591">
        <v>2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1</v>
      </c>
      <c r="CP591">
        <v>2</v>
      </c>
      <c r="CQ591">
        <v>2</v>
      </c>
      <c r="CR591">
        <v>0</v>
      </c>
      <c r="CS591">
        <v>4</v>
      </c>
      <c r="CT591">
        <v>0</v>
      </c>
      <c r="CU591">
        <v>1</v>
      </c>
      <c r="CV591">
        <v>1</v>
      </c>
      <c r="CW591">
        <v>32</v>
      </c>
      <c r="CX591">
        <v>11</v>
      </c>
      <c r="CY591">
        <v>2</v>
      </c>
      <c r="CZ591">
        <v>14</v>
      </c>
      <c r="DA591">
        <v>8</v>
      </c>
      <c r="DB591">
        <v>11</v>
      </c>
      <c r="DC591">
        <v>3</v>
      </c>
      <c r="DD591">
        <v>67</v>
      </c>
      <c r="DE591">
        <v>10</v>
      </c>
      <c r="DF591">
        <v>10</v>
      </c>
      <c r="DG591">
        <v>10</v>
      </c>
      <c r="DH591">
        <v>9</v>
      </c>
      <c r="DI591" s="11">
        <f>DF591-DE591</f>
        <v>0</v>
      </c>
      <c r="DJ591" s="6">
        <v>-1.6858204800000002E-2</v>
      </c>
      <c r="DK591">
        <v>9</v>
      </c>
      <c r="DL591">
        <v>1</v>
      </c>
      <c r="DM591">
        <v>0</v>
      </c>
      <c r="DN591">
        <v>0</v>
      </c>
      <c r="DO591">
        <v>0</v>
      </c>
      <c r="DP591">
        <v>843</v>
      </c>
      <c r="DQ591">
        <v>938</v>
      </c>
      <c r="DR591">
        <v>641</v>
      </c>
      <c r="DS591">
        <v>735</v>
      </c>
      <c r="DT591">
        <v>460</v>
      </c>
      <c r="DU591">
        <v>511</v>
      </c>
      <c r="DV591" s="6">
        <v>40.01</v>
      </c>
      <c r="DW591" s="6">
        <v>42.68</v>
      </c>
      <c r="DX591">
        <v>134</v>
      </c>
      <c r="DY591">
        <v>143</v>
      </c>
      <c r="DZ591">
        <v>28</v>
      </c>
      <c r="EA591">
        <v>44</v>
      </c>
      <c r="EB591">
        <v>52</v>
      </c>
      <c r="EC591">
        <v>30</v>
      </c>
      <c r="ED591">
        <v>27</v>
      </c>
      <c r="EE591">
        <v>38</v>
      </c>
      <c r="EF591" s="11">
        <f>EB591+ED591</f>
        <v>79</v>
      </c>
      <c r="EG591" s="11">
        <f>EC591+EE591</f>
        <v>68</v>
      </c>
      <c r="EH591">
        <v>422</v>
      </c>
      <c r="EI591">
        <v>487</v>
      </c>
      <c r="EJ591">
        <v>445</v>
      </c>
      <c r="EK591">
        <v>343</v>
      </c>
      <c r="EL591">
        <v>125</v>
      </c>
      <c r="EM591">
        <v>77</v>
      </c>
      <c r="EN591">
        <v>50</v>
      </c>
      <c r="EO591">
        <v>43</v>
      </c>
      <c r="EP591">
        <v>0.2</v>
      </c>
      <c r="EQ591">
        <v>0.2</v>
      </c>
      <c r="ER591">
        <v>0.4</v>
      </c>
      <c r="ES591">
        <v>2902.51</v>
      </c>
      <c r="ET591" s="11">
        <f>BC591+BJ591+Y591+DL591</f>
        <v>158</v>
      </c>
      <c r="EU591" s="6">
        <f>IF(DK591&gt;0,(BC591+BI591)/DK591,0)</f>
        <v>13.444444444444445</v>
      </c>
      <c r="EV591" s="6">
        <f>(DP591+DQ591)/AB591*60</f>
        <v>112.89180937490096</v>
      </c>
      <c r="EW591" s="6">
        <v>10.6</v>
      </c>
      <c r="EX591">
        <v>0.15</v>
      </c>
    </row>
    <row r="592" spans="1:154">
      <c r="A592" s="5">
        <v>925000</v>
      </c>
      <c r="B592" t="s">
        <v>2058</v>
      </c>
      <c r="C592" t="s">
        <v>2059</v>
      </c>
      <c r="E592" t="s">
        <v>838</v>
      </c>
      <c r="F592" t="s">
        <v>838</v>
      </c>
      <c r="G592">
        <v>73</v>
      </c>
      <c r="H592">
        <v>182</v>
      </c>
      <c r="I592">
        <v>2013</v>
      </c>
      <c r="J592">
        <v>2</v>
      </c>
      <c r="K592">
        <v>45</v>
      </c>
      <c r="L592" t="s">
        <v>154</v>
      </c>
      <c r="M592" t="s">
        <v>2060</v>
      </c>
      <c r="N592" t="s">
        <v>444</v>
      </c>
      <c r="O592" t="s">
        <v>163</v>
      </c>
      <c r="P592" t="s">
        <v>380</v>
      </c>
      <c r="Q592">
        <v>5</v>
      </c>
      <c r="R592">
        <v>0</v>
      </c>
      <c r="S592">
        <v>1</v>
      </c>
      <c r="T592">
        <v>0</v>
      </c>
      <c r="U592">
        <v>1</v>
      </c>
      <c r="V592">
        <v>1</v>
      </c>
      <c r="W592">
        <v>-1</v>
      </c>
      <c r="X592" s="6">
        <v>-1.1000000000000001</v>
      </c>
      <c r="Y592">
        <v>2</v>
      </c>
      <c r="Z592">
        <v>82</v>
      </c>
      <c r="AA592">
        <v>3267</v>
      </c>
      <c r="AB592" s="6">
        <v>54.38</v>
      </c>
      <c r="AC592" s="7">
        <v>10.8833333333</v>
      </c>
      <c r="AD592" s="7">
        <f>AVERAGE(AA592/60/Q592,AB592/Q592,AC592)</f>
        <v>10.8831111111</v>
      </c>
      <c r="AE592" s="8">
        <v>0.2232073225793211</v>
      </c>
      <c r="AF592" s="8">
        <v>1</v>
      </c>
      <c r="AG592" s="8">
        <v>3.2258064516129031E-2</v>
      </c>
      <c r="AH592" s="9">
        <f>1-EA592/DU592</f>
        <v>0.92592592592592593</v>
      </c>
      <c r="AI592" s="10">
        <f>(AG592+AH592)*1000</f>
        <v>958.18399044205489</v>
      </c>
      <c r="AJ592" s="7">
        <f>DZ592/AB592*60</f>
        <v>1.1033468186833393</v>
      </c>
      <c r="AK592" s="7">
        <f>EA592/AB592*60</f>
        <v>2.2066936373666786</v>
      </c>
      <c r="AL592" s="8">
        <f>IF(DZ592+EA592&gt;0,DZ592/(DZ592+EA592),0)</f>
        <v>0.33333333333333331</v>
      </c>
      <c r="AM592" s="11">
        <f>DZ592-EA592</f>
        <v>-1</v>
      </c>
      <c r="AN592" s="7">
        <f>AJ592-AK592</f>
        <v>-1.1033468186833393</v>
      </c>
      <c r="AO592">
        <v>9</v>
      </c>
      <c r="AP592">
        <v>9</v>
      </c>
      <c r="AQ592">
        <v>8</v>
      </c>
      <c r="AR592">
        <v>7</v>
      </c>
      <c r="AS592">
        <v>7</v>
      </c>
      <c r="AT592">
        <v>7</v>
      </c>
      <c r="AU592" s="6">
        <v>0.44</v>
      </c>
      <c r="AV592">
        <v>1</v>
      </c>
      <c r="AW592">
        <v>1</v>
      </c>
      <c r="AX592">
        <v>0</v>
      </c>
      <c r="AY592" s="11">
        <f>AW592+AX592</f>
        <v>1</v>
      </c>
      <c r="AZ592" s="6">
        <v>52</v>
      </c>
      <c r="BA592" s="6">
        <v>50.2</v>
      </c>
      <c r="BB592" s="6">
        <v>0</v>
      </c>
      <c r="BC592">
        <v>2</v>
      </c>
      <c r="BD592">
        <v>2</v>
      </c>
      <c r="BE592">
        <v>6</v>
      </c>
      <c r="BF592" s="11">
        <f>BD592-BE592</f>
        <v>-4</v>
      </c>
      <c r="BG592">
        <v>1</v>
      </c>
      <c r="BH592">
        <v>0</v>
      </c>
      <c r="BI592">
        <v>0</v>
      </c>
      <c r="BJ592">
        <v>3</v>
      </c>
      <c r="BK592">
        <v>0</v>
      </c>
      <c r="BL592">
        <v>0</v>
      </c>
      <c r="BM592">
        <v>3</v>
      </c>
      <c r="BN592" s="8">
        <f>BM592/DQ592</f>
        <v>6.1224489795918366E-2</v>
      </c>
      <c r="BO592">
        <v>1</v>
      </c>
      <c r="BP592">
        <v>0</v>
      </c>
      <c r="BQ592">
        <v>1</v>
      </c>
      <c r="BR592">
        <v>0</v>
      </c>
      <c r="BS592" s="8">
        <f>IF(BO592+BP592&gt;0,BO592/(BO592+BP592),0)</f>
        <v>1</v>
      </c>
      <c r="BT592" s="8">
        <f>(BQ592+BR592)/(EH592+EI592)</f>
        <v>2.3809523809523808E-2</v>
      </c>
      <c r="BU592">
        <v>0</v>
      </c>
      <c r="BV592">
        <v>0</v>
      </c>
      <c r="BW592">
        <v>1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1</v>
      </c>
      <c r="CD592">
        <v>0</v>
      </c>
      <c r="CE592">
        <v>1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1</v>
      </c>
      <c r="CX592">
        <v>1</v>
      </c>
      <c r="CY592">
        <v>0</v>
      </c>
      <c r="CZ592">
        <v>1</v>
      </c>
      <c r="DA592">
        <v>0</v>
      </c>
      <c r="DB592">
        <v>0</v>
      </c>
      <c r="DC592">
        <v>0</v>
      </c>
      <c r="DD592">
        <v>5</v>
      </c>
      <c r="DE592">
        <v>1</v>
      </c>
      <c r="DF592">
        <v>0</v>
      </c>
      <c r="DG592">
        <v>1</v>
      </c>
      <c r="DH592">
        <v>0</v>
      </c>
      <c r="DI592" s="11">
        <f>DF592-DE592</f>
        <v>-1</v>
      </c>
      <c r="DJ592" s="6">
        <v>-0.92851565089999999</v>
      </c>
      <c r="DK592">
        <v>1</v>
      </c>
      <c r="DL592">
        <v>0</v>
      </c>
      <c r="DM592">
        <v>0</v>
      </c>
      <c r="DN592">
        <v>0</v>
      </c>
      <c r="DO592">
        <v>0</v>
      </c>
      <c r="DP592">
        <v>50</v>
      </c>
      <c r="DQ592">
        <v>49</v>
      </c>
      <c r="DR592">
        <v>39</v>
      </c>
      <c r="DS592">
        <v>35</v>
      </c>
      <c r="DT592">
        <v>31</v>
      </c>
      <c r="DU592">
        <v>27</v>
      </c>
      <c r="DV592" s="6">
        <v>1.9300000000000002</v>
      </c>
      <c r="DW592" s="6">
        <v>1.92</v>
      </c>
      <c r="DX592">
        <v>5</v>
      </c>
      <c r="DY592">
        <v>7</v>
      </c>
      <c r="DZ592">
        <v>1</v>
      </c>
      <c r="EA592">
        <v>2</v>
      </c>
      <c r="EB592">
        <v>3</v>
      </c>
      <c r="EC592">
        <v>0</v>
      </c>
      <c r="ED592">
        <v>1</v>
      </c>
      <c r="EE592">
        <v>1</v>
      </c>
      <c r="EF592" s="11">
        <f>EB592+ED592</f>
        <v>4</v>
      </c>
      <c r="EG592" s="11">
        <f>EC592+EE592</f>
        <v>1</v>
      </c>
      <c r="EH592">
        <v>26</v>
      </c>
      <c r="EI592">
        <v>16</v>
      </c>
      <c r="EJ592">
        <v>29</v>
      </c>
      <c r="EK592">
        <v>24</v>
      </c>
      <c r="EL592">
        <v>4</v>
      </c>
      <c r="EM592">
        <v>2</v>
      </c>
      <c r="EN592">
        <v>3</v>
      </c>
      <c r="EO592">
        <v>1</v>
      </c>
      <c r="EP592">
        <v>0</v>
      </c>
      <c r="EQ592">
        <v>0</v>
      </c>
      <c r="ER592">
        <v>0</v>
      </c>
      <c r="ES592">
        <v>189.25</v>
      </c>
      <c r="ET592" s="11">
        <f>BC592+BJ592+Y592+DL592</f>
        <v>7</v>
      </c>
      <c r="EU592" s="6">
        <f>IF(DK592&gt;0,(BC592+BI592)/DK592,0)</f>
        <v>2</v>
      </c>
      <c r="EV592" s="6">
        <f>(DP592+DQ592)/AB592*60</f>
        <v>109.23133504965061</v>
      </c>
      <c r="EW592" s="6">
        <v>0.7</v>
      </c>
      <c r="EX592">
        <v>0.14000000000000001</v>
      </c>
    </row>
    <row r="593" spans="1:154">
      <c r="A593" s="5">
        <v>925000</v>
      </c>
      <c r="B593" t="s">
        <v>2061</v>
      </c>
      <c r="C593" t="s">
        <v>1267</v>
      </c>
      <c r="D593" t="s">
        <v>252</v>
      </c>
      <c r="E593" t="s">
        <v>145</v>
      </c>
      <c r="F593" t="s">
        <v>145</v>
      </c>
      <c r="G593">
        <v>72</v>
      </c>
      <c r="H593">
        <v>182</v>
      </c>
      <c r="I593">
        <v>2015</v>
      </c>
      <c r="J593">
        <v>1</v>
      </c>
      <c r="K593">
        <v>16</v>
      </c>
      <c r="L593" t="s">
        <v>154</v>
      </c>
      <c r="M593" t="s">
        <v>2062</v>
      </c>
      <c r="N593" t="s">
        <v>2063</v>
      </c>
      <c r="O593" t="s">
        <v>198</v>
      </c>
      <c r="P593" t="s">
        <v>430</v>
      </c>
      <c r="Q593">
        <v>2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-2</v>
      </c>
      <c r="X593" s="6">
        <v>-1.8</v>
      </c>
      <c r="Y593">
        <v>6</v>
      </c>
      <c r="Z593">
        <v>32</v>
      </c>
      <c r="AA593">
        <v>1170</v>
      </c>
      <c r="AB593" s="6">
        <v>19.48</v>
      </c>
      <c r="AC593" s="7">
        <v>9.75</v>
      </c>
      <c r="AD593" s="7">
        <f>AVERAGE(AA593/60/Q593,AB593/Q593,AC593)</f>
        <v>9.7466666666666679</v>
      </c>
      <c r="AE593" s="8">
        <v>0.16731083054195653</v>
      </c>
      <c r="AF593" s="8">
        <v>0</v>
      </c>
      <c r="AG593" s="8">
        <v>0</v>
      </c>
      <c r="AH593" s="9">
        <f>1-EA593/DU593</f>
        <v>0.85714285714285721</v>
      </c>
      <c r="AI593" s="10">
        <f>(AG593+AH593)*1000</f>
        <v>857.14285714285722</v>
      </c>
      <c r="AJ593" s="7">
        <f>DZ593/AB593*60</f>
        <v>0</v>
      </c>
      <c r="AK593" s="7">
        <f>EA593/AB593*60</f>
        <v>6.1601642710472273</v>
      </c>
      <c r="AL593" s="8">
        <f>IF(DZ593+EA593&gt;0,DZ593/(DZ593+EA593),0)</f>
        <v>0</v>
      </c>
      <c r="AM593" s="11">
        <f>DZ593-EA593</f>
        <v>-2</v>
      </c>
      <c r="AN593" s="7">
        <f>AJ593-AK593</f>
        <v>-6.1601642710472273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 s="6">
        <v>0</v>
      </c>
      <c r="AV593">
        <v>0</v>
      </c>
      <c r="AW593">
        <v>0</v>
      </c>
      <c r="AX593">
        <v>0</v>
      </c>
      <c r="AY593" s="11">
        <f>AW593+AX593</f>
        <v>0</v>
      </c>
      <c r="AZ593" s="6">
        <v>0</v>
      </c>
      <c r="BA593" s="6" t="s">
        <v>255</v>
      </c>
      <c r="BB593" s="6">
        <v>0</v>
      </c>
      <c r="BC593">
        <v>1</v>
      </c>
      <c r="BD593">
        <v>1</v>
      </c>
      <c r="BE593">
        <v>1</v>
      </c>
      <c r="BF593" s="11">
        <f>BD593-BE593</f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 s="8">
        <f>BM593/DQ593</f>
        <v>0</v>
      </c>
      <c r="BO593">
        <v>6</v>
      </c>
      <c r="BP593">
        <v>7</v>
      </c>
      <c r="BQ593">
        <v>6</v>
      </c>
      <c r="BR593">
        <v>7</v>
      </c>
      <c r="BS593" s="8">
        <f>IF(BO593+BP593&gt;0,BO593/(BO593+BP593),0)</f>
        <v>0.46153846153846156</v>
      </c>
      <c r="BT593" s="8">
        <f>(BQ593+BR593)/(EH593+EI593)</f>
        <v>0.8666666666666667</v>
      </c>
      <c r="BU593">
        <v>1</v>
      </c>
      <c r="BV593">
        <v>2</v>
      </c>
      <c r="BW593">
        <v>2</v>
      </c>
      <c r="BX593">
        <v>3</v>
      </c>
      <c r="BY593">
        <v>3</v>
      </c>
      <c r="BZ593">
        <v>2</v>
      </c>
      <c r="CA593">
        <v>1</v>
      </c>
      <c r="CB593">
        <v>1</v>
      </c>
      <c r="CC593">
        <v>2</v>
      </c>
      <c r="CD593">
        <v>3</v>
      </c>
      <c r="CE593">
        <v>5</v>
      </c>
      <c r="CF593">
        <v>6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3</v>
      </c>
      <c r="DF593">
        <v>0</v>
      </c>
      <c r="DG593">
        <v>3</v>
      </c>
      <c r="DH593">
        <v>0</v>
      </c>
      <c r="DI593" s="11">
        <f>DF593-DE593</f>
        <v>-3</v>
      </c>
      <c r="DJ593" s="6">
        <v>-2.9893542021999999</v>
      </c>
      <c r="DK593">
        <v>3</v>
      </c>
      <c r="DL593">
        <v>0</v>
      </c>
      <c r="DM593">
        <v>0</v>
      </c>
      <c r="DN593">
        <v>0</v>
      </c>
      <c r="DO593">
        <v>0</v>
      </c>
      <c r="DP593">
        <v>12</v>
      </c>
      <c r="DQ593">
        <v>28</v>
      </c>
      <c r="DR593">
        <v>11</v>
      </c>
      <c r="DS593">
        <v>18</v>
      </c>
      <c r="DT593">
        <v>8</v>
      </c>
      <c r="DU593">
        <v>14</v>
      </c>
      <c r="DV593" s="6">
        <v>0.46</v>
      </c>
      <c r="DW593" s="6">
        <v>1.52</v>
      </c>
      <c r="DX593">
        <v>1</v>
      </c>
      <c r="DY593">
        <v>5</v>
      </c>
      <c r="DZ593">
        <v>0</v>
      </c>
      <c r="EA593">
        <v>2</v>
      </c>
      <c r="EB593">
        <v>0</v>
      </c>
      <c r="EC593">
        <v>3</v>
      </c>
      <c r="ED593">
        <v>0</v>
      </c>
      <c r="EE593">
        <v>1</v>
      </c>
      <c r="EF593" s="11">
        <f>EB593+ED593</f>
        <v>0</v>
      </c>
      <c r="EG593" s="11">
        <f>EC593+EE593</f>
        <v>4</v>
      </c>
      <c r="EH593">
        <v>7</v>
      </c>
      <c r="EI593">
        <v>8</v>
      </c>
      <c r="EJ593">
        <v>8</v>
      </c>
      <c r="EK593">
        <v>7</v>
      </c>
      <c r="EL593">
        <v>5</v>
      </c>
      <c r="EM593">
        <v>4</v>
      </c>
      <c r="EN593">
        <v>3</v>
      </c>
      <c r="EO593">
        <v>0</v>
      </c>
      <c r="EP593">
        <v>-0.1</v>
      </c>
      <c r="EQ593">
        <v>-0.1</v>
      </c>
      <c r="ER593">
        <v>-0.1</v>
      </c>
      <c r="ES593">
        <v>96.95</v>
      </c>
      <c r="ET593" s="11">
        <f>BC593+BJ593+Y593+DL593</f>
        <v>7</v>
      </c>
      <c r="EU593" s="6">
        <f>IF(DK593&gt;0,(BC593+BI593)/DK593,0)</f>
        <v>0.33333333333333331</v>
      </c>
      <c r="EV593" s="6">
        <f>(DP593+DQ593)/AB593*60</f>
        <v>123.20328542094455</v>
      </c>
      <c r="EW593" s="6">
        <v>-1.6</v>
      </c>
      <c r="EX593">
        <v>-0.81</v>
      </c>
    </row>
    <row r="594" spans="1:154">
      <c r="A594" s="5">
        <v>3000000</v>
      </c>
      <c r="B594" t="s">
        <v>2064</v>
      </c>
      <c r="C594" t="s">
        <v>1281</v>
      </c>
      <c r="E594" t="s">
        <v>181</v>
      </c>
      <c r="F594" t="s">
        <v>181</v>
      </c>
      <c r="G594">
        <v>74</v>
      </c>
      <c r="H594">
        <v>196</v>
      </c>
      <c r="I594">
        <v>2009</v>
      </c>
      <c r="J594">
        <v>2</v>
      </c>
      <c r="K594">
        <v>39</v>
      </c>
      <c r="L594" t="s">
        <v>154</v>
      </c>
      <c r="M594" t="s">
        <v>2065</v>
      </c>
      <c r="N594" t="s">
        <v>552</v>
      </c>
      <c r="O594" t="s">
        <v>279</v>
      </c>
      <c r="P594" t="s">
        <v>380</v>
      </c>
      <c r="Q594">
        <v>79</v>
      </c>
      <c r="R594">
        <v>23</v>
      </c>
      <c r="S594">
        <v>26</v>
      </c>
      <c r="T594">
        <v>15</v>
      </c>
      <c r="U594">
        <v>11</v>
      </c>
      <c r="V594">
        <v>49</v>
      </c>
      <c r="W594">
        <v>10</v>
      </c>
      <c r="X594" s="6">
        <v>8.1999999999999993</v>
      </c>
      <c r="Y594">
        <v>20</v>
      </c>
      <c r="Z594">
        <v>1998</v>
      </c>
      <c r="AA594">
        <v>87616</v>
      </c>
      <c r="AB594" s="6">
        <v>1454.67</v>
      </c>
      <c r="AC594" s="7">
        <v>18.483333333299999</v>
      </c>
      <c r="AD594" s="7">
        <f>AVERAGE(AA594/60/Q594,AB594/Q594,AC594)</f>
        <v>18.460421940917158</v>
      </c>
      <c r="AE594" s="8">
        <v>0.31240563961042445</v>
      </c>
      <c r="AF594" s="8">
        <v>0.74242424242424243</v>
      </c>
      <c r="AG594" s="8">
        <v>8.5714285714285715E-2</v>
      </c>
      <c r="AH594" s="9">
        <f>1-EA594/DU594</f>
        <v>0.9241573033707865</v>
      </c>
      <c r="AI594" s="10">
        <f>(AG594+AH594)*1000</f>
        <v>1009.8715890850723</v>
      </c>
      <c r="AJ594" s="7">
        <f>DZ594/AB594*60</f>
        <v>2.7222669058961824</v>
      </c>
      <c r="AK594" s="7">
        <f>EA594/AB594*60</f>
        <v>2.2273092866423312</v>
      </c>
      <c r="AL594" s="8">
        <f>IF(DZ594+EA594&gt;0,DZ594/(DZ594+EA594),0)</f>
        <v>0.55000000000000004</v>
      </c>
      <c r="AM594" s="11">
        <f>DZ594-EA594</f>
        <v>12</v>
      </c>
      <c r="AN594" s="7">
        <f>AJ594-AK594</f>
        <v>0.49495761925385118</v>
      </c>
      <c r="AO594">
        <v>383</v>
      </c>
      <c r="AP594">
        <v>383</v>
      </c>
      <c r="AQ594">
        <v>303</v>
      </c>
      <c r="AR594">
        <v>227</v>
      </c>
      <c r="AS594">
        <v>227</v>
      </c>
      <c r="AT594">
        <v>227</v>
      </c>
      <c r="AU594" s="6">
        <v>23.2</v>
      </c>
      <c r="AV594">
        <v>87</v>
      </c>
      <c r="AW594">
        <v>17</v>
      </c>
      <c r="AX594">
        <v>31</v>
      </c>
      <c r="AY594" s="11">
        <f>AW594+AX594</f>
        <v>48</v>
      </c>
      <c r="AZ594" s="6">
        <v>28.8855</v>
      </c>
      <c r="BA594" s="6">
        <v>27.44</v>
      </c>
      <c r="BB594" s="6">
        <v>290.60000000000002</v>
      </c>
      <c r="BC594">
        <v>47</v>
      </c>
      <c r="BD594">
        <v>47</v>
      </c>
      <c r="BE594">
        <v>138</v>
      </c>
      <c r="BF594" s="11">
        <f>BD594-BE594</f>
        <v>-91</v>
      </c>
      <c r="BG594">
        <v>76</v>
      </c>
      <c r="BH594">
        <v>38</v>
      </c>
      <c r="BI594">
        <v>46</v>
      </c>
      <c r="BJ594">
        <v>46</v>
      </c>
      <c r="BK594">
        <v>38</v>
      </c>
      <c r="BL594">
        <v>46</v>
      </c>
      <c r="BM594">
        <v>46</v>
      </c>
      <c r="BN594" s="8">
        <f>BM594/DQ594</f>
        <v>3.4023668639053255E-2</v>
      </c>
      <c r="BO594">
        <v>1</v>
      </c>
      <c r="BP594">
        <v>6</v>
      </c>
      <c r="BQ594">
        <v>1</v>
      </c>
      <c r="BR594">
        <v>6</v>
      </c>
      <c r="BS594" s="8">
        <f>IF(BO594+BP594&gt;0,BO594/(BO594+BP594),0)</f>
        <v>0.14285714285714285</v>
      </c>
      <c r="BT594" s="8">
        <f>(BQ594+BR594)/(EH594+EI594)</f>
        <v>4.8476454293628806E-3</v>
      </c>
      <c r="BU594">
        <v>0</v>
      </c>
      <c r="BV594">
        <v>0</v>
      </c>
      <c r="BW594">
        <v>0</v>
      </c>
      <c r="BX594">
        <v>1</v>
      </c>
      <c r="BY594">
        <v>1</v>
      </c>
      <c r="BZ594">
        <v>5</v>
      </c>
      <c r="CA594">
        <v>0</v>
      </c>
      <c r="CB594">
        <v>2</v>
      </c>
      <c r="CC594">
        <v>1</v>
      </c>
      <c r="CD594">
        <v>2</v>
      </c>
      <c r="CE594">
        <v>1</v>
      </c>
      <c r="CF594">
        <v>4</v>
      </c>
      <c r="CG594">
        <v>0</v>
      </c>
      <c r="CH594">
        <v>5</v>
      </c>
      <c r="CI594">
        <v>5</v>
      </c>
      <c r="CJ594">
        <v>1</v>
      </c>
      <c r="CK594">
        <v>0</v>
      </c>
      <c r="CL594">
        <v>0</v>
      </c>
      <c r="CM594">
        <v>3</v>
      </c>
      <c r="CN594">
        <v>0</v>
      </c>
      <c r="CO594">
        <v>3</v>
      </c>
      <c r="CP594">
        <v>4</v>
      </c>
      <c r="CQ594">
        <v>2</v>
      </c>
      <c r="CR594">
        <v>1</v>
      </c>
      <c r="CS594">
        <v>10</v>
      </c>
      <c r="CT594">
        <v>0</v>
      </c>
      <c r="CU594">
        <v>7</v>
      </c>
      <c r="CV594">
        <v>3</v>
      </c>
      <c r="CW594">
        <v>66</v>
      </c>
      <c r="CX594">
        <v>15</v>
      </c>
      <c r="CY594">
        <v>0</v>
      </c>
      <c r="CZ594">
        <v>25</v>
      </c>
      <c r="DA594">
        <v>31</v>
      </c>
      <c r="DB594">
        <v>15</v>
      </c>
      <c r="DC594">
        <v>6</v>
      </c>
      <c r="DD594">
        <v>135</v>
      </c>
      <c r="DE594">
        <v>10</v>
      </c>
      <c r="DF594">
        <v>17</v>
      </c>
      <c r="DG594">
        <v>10</v>
      </c>
      <c r="DH594">
        <v>13</v>
      </c>
      <c r="DI594" s="11">
        <f>DF594-DE594</f>
        <v>7</v>
      </c>
      <c r="DJ594" s="6">
        <v>3.7701317038000002</v>
      </c>
      <c r="DK594">
        <v>10</v>
      </c>
      <c r="DL594">
        <v>0</v>
      </c>
      <c r="DM594">
        <v>0</v>
      </c>
      <c r="DN594">
        <v>0</v>
      </c>
      <c r="DO594">
        <v>0</v>
      </c>
      <c r="DP594">
        <v>1442</v>
      </c>
      <c r="DQ594">
        <v>1352</v>
      </c>
      <c r="DR594">
        <v>1092</v>
      </c>
      <c r="DS594">
        <v>1029</v>
      </c>
      <c r="DT594">
        <v>770</v>
      </c>
      <c r="DU594">
        <v>712</v>
      </c>
      <c r="DV594" s="6">
        <v>76.37</v>
      </c>
      <c r="DW594" s="6">
        <v>71.739999999999995</v>
      </c>
      <c r="DX594">
        <v>275</v>
      </c>
      <c r="DY594">
        <v>247</v>
      </c>
      <c r="DZ594">
        <v>66</v>
      </c>
      <c r="EA594">
        <v>54</v>
      </c>
      <c r="EB594">
        <v>64</v>
      </c>
      <c r="EC594">
        <v>56</v>
      </c>
      <c r="ED594">
        <v>75</v>
      </c>
      <c r="EE594">
        <v>55</v>
      </c>
      <c r="EF594" s="11">
        <f>EB594+ED594</f>
        <v>139</v>
      </c>
      <c r="EG594" s="11">
        <f>EC594+EE594</f>
        <v>111</v>
      </c>
      <c r="EH594">
        <v>836</v>
      </c>
      <c r="EI594">
        <v>608</v>
      </c>
      <c r="EJ594">
        <v>467</v>
      </c>
      <c r="EK594">
        <v>468</v>
      </c>
      <c r="EL594">
        <v>210</v>
      </c>
      <c r="EM594">
        <v>118</v>
      </c>
      <c r="EN594">
        <v>89</v>
      </c>
      <c r="EO594">
        <v>87</v>
      </c>
      <c r="EP594">
        <v>4</v>
      </c>
      <c r="EQ594">
        <v>2.1</v>
      </c>
      <c r="ER594">
        <v>6.1</v>
      </c>
      <c r="ES594">
        <v>3201.68</v>
      </c>
      <c r="ET594" s="11">
        <f>BC594+BJ594+Y594+DL594</f>
        <v>113</v>
      </c>
      <c r="EU594" s="6">
        <f>IF(DK594&gt;0,(BC594+BI594)/DK594,0)</f>
        <v>9.3000000000000007</v>
      </c>
      <c r="EV594" s="6">
        <f>(DP594+DQ594)/AB594*60</f>
        <v>115.24263234960506</v>
      </c>
      <c r="EW594" s="6">
        <v>57.9</v>
      </c>
      <c r="EX594">
        <v>0.73</v>
      </c>
    </row>
    <row r="595" spans="1:154">
      <c r="A595" s="5">
        <v>3750000</v>
      </c>
      <c r="B595" t="s">
        <v>2066</v>
      </c>
      <c r="C595" t="s">
        <v>587</v>
      </c>
      <c r="D595" t="s">
        <v>210</v>
      </c>
      <c r="E595" t="s">
        <v>145</v>
      </c>
      <c r="F595" t="s">
        <v>145</v>
      </c>
      <c r="G595">
        <v>75</v>
      </c>
      <c r="H595">
        <v>206</v>
      </c>
      <c r="I595">
        <v>2010</v>
      </c>
      <c r="J595">
        <v>6</v>
      </c>
      <c r="K595">
        <v>178</v>
      </c>
      <c r="L595" t="s">
        <v>154</v>
      </c>
      <c r="M595" t="s">
        <v>791</v>
      </c>
      <c r="N595" t="s">
        <v>469</v>
      </c>
      <c r="O595" t="s">
        <v>163</v>
      </c>
      <c r="P595" t="s">
        <v>150</v>
      </c>
      <c r="Q595">
        <v>71</v>
      </c>
      <c r="R595">
        <v>22</v>
      </c>
      <c r="S595">
        <v>32</v>
      </c>
      <c r="T595">
        <v>17</v>
      </c>
      <c r="U595">
        <v>15</v>
      </c>
      <c r="V595">
        <v>54</v>
      </c>
      <c r="W595">
        <v>12</v>
      </c>
      <c r="X595" s="6">
        <v>6.3</v>
      </c>
      <c r="Y595">
        <v>25</v>
      </c>
      <c r="Z595">
        <v>1610</v>
      </c>
      <c r="AA595">
        <v>79072</v>
      </c>
      <c r="AB595" s="6">
        <v>1313.6</v>
      </c>
      <c r="AC595" s="7">
        <v>18.566666666700002</v>
      </c>
      <c r="AD595" s="7">
        <f>AVERAGE(AA595/60/Q595,AB595/Q595,AC595)</f>
        <v>18.54319248827402</v>
      </c>
      <c r="AE595" s="8">
        <v>0.3225648027188166</v>
      </c>
      <c r="AF595" s="8">
        <v>0.63529411764705879</v>
      </c>
      <c r="AG595" s="8">
        <v>0.10545905707196029</v>
      </c>
      <c r="AH595" s="9">
        <f>1-EA595/DU595</f>
        <v>0.91176470588235292</v>
      </c>
      <c r="AI595" s="10">
        <f>(AG595+AH595)*1000</f>
        <v>1017.2237629543133</v>
      </c>
      <c r="AJ595" s="7">
        <f>DZ595/AB595*60</f>
        <v>3.8824604141291106</v>
      </c>
      <c r="AK595" s="7">
        <f>EA595/AB595*60</f>
        <v>2.0554202192448239</v>
      </c>
      <c r="AL595" s="8">
        <f>IF(DZ595+EA595&gt;0,DZ595/(DZ595+EA595),0)</f>
        <v>0.65384615384615385</v>
      </c>
      <c r="AM595" s="11">
        <f>DZ595-EA595</f>
        <v>40</v>
      </c>
      <c r="AN595" s="7">
        <f>AJ595-AK595</f>
        <v>1.8270401948842867</v>
      </c>
      <c r="AO595">
        <v>229</v>
      </c>
      <c r="AP595">
        <v>229</v>
      </c>
      <c r="AQ595">
        <v>188</v>
      </c>
      <c r="AR595">
        <v>134</v>
      </c>
      <c r="AS595">
        <v>134</v>
      </c>
      <c r="AT595">
        <v>134</v>
      </c>
      <c r="AU595" s="6">
        <v>15.99</v>
      </c>
      <c r="AV595">
        <v>55</v>
      </c>
      <c r="AW595">
        <v>22</v>
      </c>
      <c r="AX595">
        <v>13</v>
      </c>
      <c r="AY595" s="11">
        <f>AW595+AX595</f>
        <v>35</v>
      </c>
      <c r="AZ595" s="6">
        <v>28.037299999999998</v>
      </c>
      <c r="BA595" s="6">
        <v>23.97</v>
      </c>
      <c r="BB595" s="6">
        <v>269.10000000000002</v>
      </c>
      <c r="BC595">
        <v>43</v>
      </c>
      <c r="BD595">
        <v>43</v>
      </c>
      <c r="BE595">
        <v>67</v>
      </c>
      <c r="BF595" s="11">
        <f>BD595-BE595</f>
        <v>-24</v>
      </c>
      <c r="BG595">
        <v>54</v>
      </c>
      <c r="BH595">
        <v>47</v>
      </c>
      <c r="BI595">
        <v>96</v>
      </c>
      <c r="BJ595">
        <v>53</v>
      </c>
      <c r="BK595">
        <v>47</v>
      </c>
      <c r="BL595">
        <v>96</v>
      </c>
      <c r="BM595">
        <v>53</v>
      </c>
      <c r="BN595" s="8">
        <f>BM595/DQ595</f>
        <v>5.3053053053053051E-2</v>
      </c>
      <c r="BO595">
        <v>10</v>
      </c>
      <c r="BP595">
        <v>15</v>
      </c>
      <c r="BQ595">
        <v>10</v>
      </c>
      <c r="BR595">
        <v>15</v>
      </c>
      <c r="BS595" s="8">
        <f>IF(BO595+BP595&gt;0,BO595/(BO595+BP595),0)</f>
        <v>0.4</v>
      </c>
      <c r="BT595" s="8">
        <f>(BQ595+BR595)/(EH595+EI595)</f>
        <v>1.824817518248175E-2</v>
      </c>
      <c r="BU595">
        <v>1</v>
      </c>
      <c r="BV595">
        <v>0</v>
      </c>
      <c r="BW595">
        <v>1</v>
      </c>
      <c r="BX595">
        <v>2</v>
      </c>
      <c r="BY595">
        <v>8</v>
      </c>
      <c r="BZ595">
        <v>13</v>
      </c>
      <c r="CA595">
        <v>1</v>
      </c>
      <c r="CB595">
        <v>1</v>
      </c>
      <c r="CC595">
        <v>4</v>
      </c>
      <c r="CD595">
        <v>5</v>
      </c>
      <c r="CE595">
        <v>7</v>
      </c>
      <c r="CF595">
        <v>9</v>
      </c>
      <c r="CG595">
        <v>0</v>
      </c>
      <c r="CH595">
        <v>2</v>
      </c>
      <c r="CI595">
        <v>5</v>
      </c>
      <c r="CJ595">
        <v>2</v>
      </c>
      <c r="CK595">
        <v>0</v>
      </c>
      <c r="CL595">
        <v>0</v>
      </c>
      <c r="CM595">
        <v>3</v>
      </c>
      <c r="CN595">
        <v>0</v>
      </c>
      <c r="CO595">
        <v>3</v>
      </c>
      <c r="CP595">
        <v>2</v>
      </c>
      <c r="CQ595">
        <v>1</v>
      </c>
      <c r="CR595">
        <v>2</v>
      </c>
      <c r="CS595">
        <v>11</v>
      </c>
      <c r="CT595">
        <v>0</v>
      </c>
      <c r="CU595">
        <v>1</v>
      </c>
      <c r="CV595">
        <v>9</v>
      </c>
      <c r="CW595">
        <v>44</v>
      </c>
      <c r="CX595">
        <v>16</v>
      </c>
      <c r="CY595">
        <v>2</v>
      </c>
      <c r="CZ595">
        <v>13</v>
      </c>
      <c r="DA595">
        <v>21</v>
      </c>
      <c r="DB595">
        <v>10</v>
      </c>
      <c r="DC595">
        <v>3</v>
      </c>
      <c r="DD595">
        <v>69</v>
      </c>
      <c r="DE595">
        <v>11</v>
      </c>
      <c r="DF595">
        <v>21</v>
      </c>
      <c r="DG595">
        <v>11</v>
      </c>
      <c r="DH595">
        <v>19</v>
      </c>
      <c r="DI595" s="11">
        <f>DF595-DE595</f>
        <v>10</v>
      </c>
      <c r="DJ595" s="6">
        <v>10.6564119655</v>
      </c>
      <c r="DK595">
        <v>10</v>
      </c>
      <c r="DL595">
        <v>1</v>
      </c>
      <c r="DM595">
        <v>0</v>
      </c>
      <c r="DN595">
        <v>0</v>
      </c>
      <c r="DO595">
        <v>0</v>
      </c>
      <c r="DP595">
        <v>1513</v>
      </c>
      <c r="DQ595">
        <v>999</v>
      </c>
      <c r="DR595">
        <v>1125</v>
      </c>
      <c r="DS595">
        <v>728</v>
      </c>
      <c r="DT595">
        <v>806</v>
      </c>
      <c r="DU595">
        <v>510</v>
      </c>
      <c r="DV595" s="6">
        <v>70.87</v>
      </c>
      <c r="DW595" s="6">
        <v>45.39</v>
      </c>
      <c r="DX595">
        <v>206</v>
      </c>
      <c r="DY595">
        <v>155</v>
      </c>
      <c r="DZ595">
        <v>85</v>
      </c>
      <c r="EA595">
        <v>45</v>
      </c>
      <c r="EB595">
        <v>78</v>
      </c>
      <c r="EC595">
        <v>37</v>
      </c>
      <c r="ED595">
        <v>94</v>
      </c>
      <c r="EE595">
        <v>62</v>
      </c>
      <c r="EF595" s="11">
        <f>EB595+ED595</f>
        <v>172</v>
      </c>
      <c r="EG595" s="11">
        <f>EC595+EE595</f>
        <v>99</v>
      </c>
      <c r="EH595">
        <v>721</v>
      </c>
      <c r="EI595">
        <v>649</v>
      </c>
      <c r="EJ595">
        <v>444</v>
      </c>
      <c r="EK595">
        <v>428</v>
      </c>
      <c r="EL595">
        <v>231</v>
      </c>
      <c r="EM595">
        <v>171</v>
      </c>
      <c r="EN595">
        <v>80</v>
      </c>
      <c r="EO595">
        <v>101</v>
      </c>
      <c r="EP595">
        <v>4.8</v>
      </c>
      <c r="EQ595">
        <v>2.1</v>
      </c>
      <c r="ER595">
        <v>6.8</v>
      </c>
      <c r="ES595">
        <v>2758.76</v>
      </c>
      <c r="ET595" s="11">
        <f>BC595+BJ595+Y595+DL595</f>
        <v>122</v>
      </c>
      <c r="EU595" s="6">
        <f>IF(DK595&gt;0,(BC595+BI595)/DK595,0)</f>
        <v>13.9</v>
      </c>
      <c r="EV595" s="6">
        <f>(DP595+DQ595)/AB595*60</f>
        <v>114.73812423873325</v>
      </c>
      <c r="EW595" s="6">
        <v>60.7</v>
      </c>
      <c r="EX595">
        <v>0.85</v>
      </c>
    </row>
    <row r="596" spans="1:154">
      <c r="A596" s="5">
        <v>9500000</v>
      </c>
      <c r="B596" t="s">
        <v>2067</v>
      </c>
      <c r="C596" t="s">
        <v>1823</v>
      </c>
      <c r="E596" t="s">
        <v>388</v>
      </c>
      <c r="F596" t="s">
        <v>388</v>
      </c>
      <c r="G596">
        <v>75</v>
      </c>
      <c r="H596">
        <v>195</v>
      </c>
      <c r="I596">
        <v>2004</v>
      </c>
      <c r="J596">
        <v>1</v>
      </c>
      <c r="K596">
        <v>2</v>
      </c>
      <c r="L596" t="s">
        <v>146</v>
      </c>
      <c r="M596" t="s">
        <v>2068</v>
      </c>
      <c r="N596" t="s">
        <v>2069</v>
      </c>
      <c r="O596" t="s">
        <v>224</v>
      </c>
      <c r="P596" t="s">
        <v>233</v>
      </c>
      <c r="Q596">
        <v>62</v>
      </c>
      <c r="R596">
        <v>33</v>
      </c>
      <c r="S596">
        <v>39</v>
      </c>
      <c r="T596">
        <v>26</v>
      </c>
      <c r="U596">
        <v>13</v>
      </c>
      <c r="V596">
        <v>72</v>
      </c>
      <c r="W596">
        <v>18</v>
      </c>
      <c r="X596" s="6">
        <v>6.2</v>
      </c>
      <c r="Y596">
        <v>77</v>
      </c>
      <c r="Z596">
        <v>1416</v>
      </c>
      <c r="AA596">
        <v>69263</v>
      </c>
      <c r="AB596" s="6">
        <v>1143.8699999999999</v>
      </c>
      <c r="AC596" s="7">
        <v>18.616666666699999</v>
      </c>
      <c r="AD596" s="7">
        <f>AVERAGE(AA596/60/Q596,AB596/Q596,AC596)</f>
        <v>18.561756272412545</v>
      </c>
      <c r="AE596" s="8">
        <v>0.32675744928827904</v>
      </c>
      <c r="AF596" s="8">
        <v>0.77419354838709675</v>
      </c>
      <c r="AG596" s="8">
        <v>0.1218872870249017</v>
      </c>
      <c r="AH596" s="9">
        <f>1-EA596/DU596</f>
        <v>0.93027522935779816</v>
      </c>
      <c r="AI596" s="10">
        <f>(AG596+AH596)*1000</f>
        <v>1052.1625163826998</v>
      </c>
      <c r="AJ596" s="7">
        <f>DZ596/AB596*60</f>
        <v>4.8781767158855471</v>
      </c>
      <c r="AK596" s="7">
        <f>EA596/AB596*60</f>
        <v>1.9932334968134493</v>
      </c>
      <c r="AL596" s="8">
        <f>IF(DZ596+EA596&gt;0,DZ596/(DZ596+EA596),0)</f>
        <v>0.70992366412213737</v>
      </c>
      <c r="AM596" s="11">
        <f>DZ596-EA596</f>
        <v>55</v>
      </c>
      <c r="AN596" s="7">
        <f>AJ596-AK596</f>
        <v>2.8849432190720981</v>
      </c>
      <c r="AO596">
        <v>315</v>
      </c>
      <c r="AP596">
        <v>314</v>
      </c>
      <c r="AQ596">
        <v>250</v>
      </c>
      <c r="AR596">
        <v>193</v>
      </c>
      <c r="AS596">
        <v>191</v>
      </c>
      <c r="AT596">
        <v>192</v>
      </c>
      <c r="AU596" s="6">
        <v>21.59</v>
      </c>
      <c r="AV596">
        <v>81</v>
      </c>
      <c r="AW596">
        <v>16</v>
      </c>
      <c r="AX596">
        <v>11</v>
      </c>
      <c r="AY596" s="11">
        <f>AW596+AX596</f>
        <v>27</v>
      </c>
      <c r="AZ596" s="6">
        <v>25.703099999999999</v>
      </c>
      <c r="BA596" s="6">
        <v>23.45</v>
      </c>
      <c r="BB596" s="6">
        <v>350.8</v>
      </c>
      <c r="BC596">
        <v>40</v>
      </c>
      <c r="BD596">
        <v>40</v>
      </c>
      <c r="BE596">
        <v>84</v>
      </c>
      <c r="BF596" s="11">
        <f>BD596-BE596</f>
        <v>-44</v>
      </c>
      <c r="BG596">
        <v>57</v>
      </c>
      <c r="BH596">
        <v>54</v>
      </c>
      <c r="BI596">
        <v>52</v>
      </c>
      <c r="BJ596">
        <v>25</v>
      </c>
      <c r="BK596">
        <v>54</v>
      </c>
      <c r="BL596">
        <v>52</v>
      </c>
      <c r="BM596">
        <v>25</v>
      </c>
      <c r="BN596" s="8">
        <f>BM596/DQ596</f>
        <v>2.6624068157614485E-2</v>
      </c>
      <c r="BO596">
        <v>365</v>
      </c>
      <c r="BP596">
        <v>481</v>
      </c>
      <c r="BQ596">
        <v>365</v>
      </c>
      <c r="BR596">
        <v>481</v>
      </c>
      <c r="BS596" s="8">
        <f>IF(BO596+BP596&gt;0,BO596/(BO596+BP596),0)</f>
        <v>0.4314420803782506</v>
      </c>
      <c r="BT596" s="8">
        <f>(BQ596+BR596)/(EH596+EI596)</f>
        <v>0.72184300341296925</v>
      </c>
      <c r="BU596">
        <v>57</v>
      </c>
      <c r="BV596">
        <v>97</v>
      </c>
      <c r="BW596">
        <v>132</v>
      </c>
      <c r="BX596">
        <v>185</v>
      </c>
      <c r="BY596">
        <v>176</v>
      </c>
      <c r="BZ596">
        <v>199</v>
      </c>
      <c r="CA596">
        <v>110</v>
      </c>
      <c r="CB596">
        <v>152</v>
      </c>
      <c r="CC596">
        <v>139</v>
      </c>
      <c r="CD596">
        <v>156</v>
      </c>
      <c r="CE596">
        <v>217</v>
      </c>
      <c r="CF596">
        <v>305</v>
      </c>
      <c r="CG596">
        <v>1</v>
      </c>
      <c r="CH596">
        <v>5</v>
      </c>
      <c r="CI596">
        <v>6</v>
      </c>
      <c r="CJ596">
        <v>0</v>
      </c>
      <c r="CK596">
        <v>0</v>
      </c>
      <c r="CL596">
        <v>0</v>
      </c>
      <c r="CM596">
        <v>2</v>
      </c>
      <c r="CN596">
        <v>0</v>
      </c>
      <c r="CO596">
        <v>6</v>
      </c>
      <c r="CP596">
        <v>5</v>
      </c>
      <c r="CQ596">
        <v>3</v>
      </c>
      <c r="CR596">
        <v>1</v>
      </c>
      <c r="CS596">
        <v>15</v>
      </c>
      <c r="CT596">
        <v>0</v>
      </c>
      <c r="CU596">
        <v>3</v>
      </c>
      <c r="CV596">
        <v>9</v>
      </c>
      <c r="CW596">
        <v>45</v>
      </c>
      <c r="CX596">
        <v>17</v>
      </c>
      <c r="CY596">
        <v>2</v>
      </c>
      <c r="CZ596">
        <v>34</v>
      </c>
      <c r="DA596">
        <v>31</v>
      </c>
      <c r="DB596">
        <v>13</v>
      </c>
      <c r="DC596">
        <v>2</v>
      </c>
      <c r="DD596">
        <v>92</v>
      </c>
      <c r="DE596">
        <v>36</v>
      </c>
      <c r="DF596">
        <v>22</v>
      </c>
      <c r="DG596">
        <v>33</v>
      </c>
      <c r="DH596">
        <v>14</v>
      </c>
      <c r="DI596" s="11">
        <f>DF596-DE596</f>
        <v>-14</v>
      </c>
      <c r="DJ596" s="6">
        <v>-16.315470641800001</v>
      </c>
      <c r="DK596">
        <v>35</v>
      </c>
      <c r="DL596">
        <v>1</v>
      </c>
      <c r="DM596">
        <v>0</v>
      </c>
      <c r="DN596">
        <v>0</v>
      </c>
      <c r="DO596">
        <v>0</v>
      </c>
      <c r="DP596">
        <v>1332</v>
      </c>
      <c r="DQ596">
        <v>939</v>
      </c>
      <c r="DR596">
        <v>1009</v>
      </c>
      <c r="DS596">
        <v>707</v>
      </c>
      <c r="DT596">
        <v>763</v>
      </c>
      <c r="DU596">
        <v>545</v>
      </c>
      <c r="DV596" s="6">
        <v>76.86</v>
      </c>
      <c r="DW596" s="6">
        <v>44.8</v>
      </c>
      <c r="DX596">
        <v>263</v>
      </c>
      <c r="DY596">
        <v>147</v>
      </c>
      <c r="DZ596">
        <v>93</v>
      </c>
      <c r="EA596">
        <v>38</v>
      </c>
      <c r="EB596">
        <v>63</v>
      </c>
      <c r="EC596">
        <v>46</v>
      </c>
      <c r="ED596">
        <v>35</v>
      </c>
      <c r="EE596">
        <v>47</v>
      </c>
      <c r="EF596" s="11">
        <f>EB596+ED596</f>
        <v>98</v>
      </c>
      <c r="EG596" s="11">
        <f>EC596+EE596</f>
        <v>93</v>
      </c>
      <c r="EH596">
        <v>534</v>
      </c>
      <c r="EI596">
        <v>638</v>
      </c>
      <c r="EJ596">
        <v>440</v>
      </c>
      <c r="EK596">
        <v>499</v>
      </c>
      <c r="EL596">
        <v>176</v>
      </c>
      <c r="EM596">
        <v>121</v>
      </c>
      <c r="EN596">
        <v>84</v>
      </c>
      <c r="EO596">
        <v>74</v>
      </c>
      <c r="EP596">
        <v>8.4</v>
      </c>
      <c r="EQ596">
        <v>1.6</v>
      </c>
      <c r="ER596">
        <v>9.9</v>
      </c>
      <c r="ES596">
        <v>2356.8000000000002</v>
      </c>
      <c r="ET596" s="11">
        <f>BC596+BJ596+Y596+DL596</f>
        <v>143</v>
      </c>
      <c r="EU596" s="6">
        <f>IF(DK596&gt;0,(BC596+BI596)/DK596,0)</f>
        <v>2.6285714285714286</v>
      </c>
      <c r="EV596" s="6">
        <f>(DP596+DQ596)/AB596*60</f>
        <v>119.12192819114061</v>
      </c>
      <c r="EW596" s="6">
        <v>69.7</v>
      </c>
      <c r="EX596">
        <v>1.1200000000000001</v>
      </c>
    </row>
    <row r="597" spans="1:154">
      <c r="A597" s="5">
        <v>1250000</v>
      </c>
      <c r="B597" t="s">
        <v>570</v>
      </c>
      <c r="C597" t="s">
        <v>180</v>
      </c>
      <c r="E597" t="s">
        <v>181</v>
      </c>
      <c r="F597" t="s">
        <v>181</v>
      </c>
      <c r="G597">
        <v>73</v>
      </c>
      <c r="H597">
        <v>189</v>
      </c>
      <c r="I597">
        <v>2010</v>
      </c>
      <c r="J597">
        <v>3</v>
      </c>
      <c r="K597">
        <v>90</v>
      </c>
      <c r="L597" t="s">
        <v>146</v>
      </c>
      <c r="M597" t="s">
        <v>2070</v>
      </c>
      <c r="N597" t="s">
        <v>2071</v>
      </c>
      <c r="O597" t="s">
        <v>187</v>
      </c>
      <c r="P597" t="s">
        <v>309</v>
      </c>
      <c r="Q597">
        <v>82</v>
      </c>
      <c r="R597">
        <v>7</v>
      </c>
      <c r="S597">
        <v>5</v>
      </c>
      <c r="T597">
        <v>2</v>
      </c>
      <c r="U597">
        <v>3</v>
      </c>
      <c r="V597">
        <v>12</v>
      </c>
      <c r="W597">
        <v>-12</v>
      </c>
      <c r="X597" s="6">
        <v>-2.5</v>
      </c>
      <c r="Y597">
        <v>17</v>
      </c>
      <c r="Z597">
        <v>1564</v>
      </c>
      <c r="AA597">
        <v>62576</v>
      </c>
      <c r="AB597" s="6">
        <v>1031.47</v>
      </c>
      <c r="AC597" s="7">
        <v>12.7166666667</v>
      </c>
      <c r="AD597" s="7">
        <f>AVERAGE(AA597/60/Q597,AB597/Q597,AC597)</f>
        <v>12.671422764238754</v>
      </c>
      <c r="AE597" s="8">
        <v>0.22819173530316206</v>
      </c>
      <c r="AF597" s="8">
        <v>0.63157894736842102</v>
      </c>
      <c r="AG597" s="8">
        <v>4.4917257683215132E-2</v>
      </c>
      <c r="AH597" s="9">
        <f>1-EA597/DU597</f>
        <v>0.92338709677419351</v>
      </c>
      <c r="AI597" s="10">
        <f>(AG597+AH597)*1000</f>
        <v>968.30435445740864</v>
      </c>
      <c r="AJ597" s="7">
        <f>DZ597/AB597*60</f>
        <v>1.1052187654512491</v>
      </c>
      <c r="AK597" s="7">
        <f>EA597/AB597*60</f>
        <v>2.2104375309024982</v>
      </c>
      <c r="AL597" s="8">
        <f>IF(DZ597+EA597&gt;0,DZ597/(DZ597+EA597),0)</f>
        <v>0.33333333333333331</v>
      </c>
      <c r="AM597" s="11">
        <f>DZ597-EA597</f>
        <v>-19</v>
      </c>
      <c r="AN597" s="7">
        <f>AJ597-AK597</f>
        <v>-1.1052187654512491</v>
      </c>
      <c r="AO597">
        <v>184</v>
      </c>
      <c r="AP597">
        <v>185</v>
      </c>
      <c r="AQ597">
        <v>144</v>
      </c>
      <c r="AR597">
        <v>104</v>
      </c>
      <c r="AS597">
        <v>104</v>
      </c>
      <c r="AT597">
        <v>104</v>
      </c>
      <c r="AU597" s="6">
        <v>10.67</v>
      </c>
      <c r="AV597">
        <v>43</v>
      </c>
      <c r="AW597">
        <v>9</v>
      </c>
      <c r="AX597">
        <v>9</v>
      </c>
      <c r="AY597" s="11">
        <f>AW597+AX597</f>
        <v>18</v>
      </c>
      <c r="AZ597" s="6">
        <v>34.086500000000001</v>
      </c>
      <c r="BA597" s="6">
        <v>29.21</v>
      </c>
      <c r="BB597" s="6">
        <v>44.6</v>
      </c>
      <c r="BC597">
        <v>148</v>
      </c>
      <c r="BD597">
        <v>144</v>
      </c>
      <c r="BE597">
        <v>120</v>
      </c>
      <c r="BF597" s="11">
        <f>BD597-BE597</f>
        <v>24</v>
      </c>
      <c r="BG597">
        <v>41</v>
      </c>
      <c r="BH597">
        <v>21</v>
      </c>
      <c r="BI597">
        <v>27</v>
      </c>
      <c r="BJ597">
        <v>41</v>
      </c>
      <c r="BK597">
        <v>21</v>
      </c>
      <c r="BL597">
        <v>27</v>
      </c>
      <c r="BM597">
        <v>41</v>
      </c>
      <c r="BN597" s="8">
        <f>BM597/DQ597</f>
        <v>4.2399172699069287E-2</v>
      </c>
      <c r="BO597">
        <v>9</v>
      </c>
      <c r="BP597">
        <v>20</v>
      </c>
      <c r="BQ597">
        <v>9</v>
      </c>
      <c r="BR597">
        <v>20</v>
      </c>
      <c r="BS597" s="8">
        <f>IF(BO597+BP597&gt;0,BO597/(BO597+BP597),0)</f>
        <v>0.31034482758620691</v>
      </c>
      <c r="BT597" s="8">
        <f>(BQ597+BR597)/(EH597+EI597)</f>
        <v>3.0623020063357972E-2</v>
      </c>
      <c r="BU597">
        <v>1</v>
      </c>
      <c r="BV597">
        <v>1</v>
      </c>
      <c r="BW597">
        <v>1</v>
      </c>
      <c r="BX597">
        <v>4</v>
      </c>
      <c r="BY597">
        <v>7</v>
      </c>
      <c r="BZ597">
        <v>15</v>
      </c>
      <c r="CA597">
        <v>3</v>
      </c>
      <c r="CB597">
        <v>7</v>
      </c>
      <c r="CC597">
        <v>2</v>
      </c>
      <c r="CD597">
        <v>3</v>
      </c>
      <c r="CE597">
        <v>5</v>
      </c>
      <c r="CF597">
        <v>14</v>
      </c>
      <c r="CG597">
        <v>0</v>
      </c>
      <c r="CH597">
        <v>3</v>
      </c>
      <c r="CI597">
        <v>2</v>
      </c>
      <c r="CJ597">
        <v>0</v>
      </c>
      <c r="CK597">
        <v>0</v>
      </c>
      <c r="CL597">
        <v>0</v>
      </c>
      <c r="CM597">
        <v>2</v>
      </c>
      <c r="CN597">
        <v>0</v>
      </c>
      <c r="CO597">
        <v>0</v>
      </c>
      <c r="CP597">
        <v>2</v>
      </c>
      <c r="CQ597">
        <v>0</v>
      </c>
      <c r="CR597">
        <v>0</v>
      </c>
      <c r="CS597">
        <v>3</v>
      </c>
      <c r="CT597">
        <v>0</v>
      </c>
      <c r="CU597">
        <v>1</v>
      </c>
      <c r="CV597">
        <v>3</v>
      </c>
      <c r="CW597">
        <v>37</v>
      </c>
      <c r="CX597">
        <v>8</v>
      </c>
      <c r="CY597">
        <v>0</v>
      </c>
      <c r="CZ597">
        <v>6</v>
      </c>
      <c r="DA597">
        <v>32</v>
      </c>
      <c r="DB597">
        <v>8</v>
      </c>
      <c r="DC597">
        <v>0</v>
      </c>
      <c r="DD597">
        <v>50</v>
      </c>
      <c r="DE597">
        <v>7</v>
      </c>
      <c r="DF597">
        <v>11</v>
      </c>
      <c r="DG597">
        <v>7</v>
      </c>
      <c r="DH597">
        <v>12</v>
      </c>
      <c r="DI597" s="11">
        <f>DF597-DE597</f>
        <v>4</v>
      </c>
      <c r="DJ597" s="6">
        <v>5.8452604200999998</v>
      </c>
      <c r="DK597">
        <v>6</v>
      </c>
      <c r="DL597">
        <v>1</v>
      </c>
      <c r="DM597">
        <v>0</v>
      </c>
      <c r="DN597">
        <v>0</v>
      </c>
      <c r="DO597">
        <v>0</v>
      </c>
      <c r="DP597">
        <v>805</v>
      </c>
      <c r="DQ597">
        <v>967</v>
      </c>
      <c r="DR597">
        <v>603</v>
      </c>
      <c r="DS597">
        <v>711</v>
      </c>
      <c r="DT597">
        <v>423</v>
      </c>
      <c r="DU597">
        <v>496</v>
      </c>
      <c r="DV597" s="6">
        <v>38.92</v>
      </c>
      <c r="DW597" s="6">
        <v>47.03</v>
      </c>
      <c r="DX597">
        <v>135</v>
      </c>
      <c r="DY597">
        <v>165</v>
      </c>
      <c r="DZ597">
        <v>19</v>
      </c>
      <c r="EA597">
        <v>38</v>
      </c>
      <c r="EB597">
        <v>33</v>
      </c>
      <c r="EC597">
        <v>42</v>
      </c>
      <c r="ED597">
        <v>48</v>
      </c>
      <c r="EE597">
        <v>49</v>
      </c>
      <c r="EF597" s="11">
        <f>EB597+ED597</f>
        <v>81</v>
      </c>
      <c r="EG597" s="11">
        <f>EC597+EE597</f>
        <v>91</v>
      </c>
      <c r="EH597">
        <v>491</v>
      </c>
      <c r="EI597">
        <v>456</v>
      </c>
      <c r="EJ597">
        <v>441</v>
      </c>
      <c r="EK597">
        <v>465</v>
      </c>
      <c r="EL597">
        <v>120</v>
      </c>
      <c r="EM597">
        <v>168</v>
      </c>
      <c r="EN597">
        <v>45</v>
      </c>
      <c r="EO597">
        <v>41</v>
      </c>
      <c r="EP597">
        <v>-0.8</v>
      </c>
      <c r="EQ597">
        <v>0.9</v>
      </c>
      <c r="ER597">
        <v>0</v>
      </c>
      <c r="ES597">
        <v>3488.72</v>
      </c>
      <c r="ET597" s="11">
        <f>BC597+BJ597+Y597+DL597</f>
        <v>207</v>
      </c>
      <c r="EU597" s="6">
        <f>IF(DK597&gt;0,(BC597+BI597)/DK597,0)</f>
        <v>29.166666666666668</v>
      </c>
      <c r="EV597" s="6">
        <f>(DP597+DQ597)/AB597*60</f>
        <v>103.07619223050598</v>
      </c>
      <c r="EW597" s="6">
        <v>15.7</v>
      </c>
      <c r="EX597">
        <v>0.19</v>
      </c>
    </row>
    <row r="598" spans="1:154">
      <c r="A598" s="5">
        <v>925000</v>
      </c>
      <c r="B598" t="s">
        <v>2072</v>
      </c>
      <c r="C598" t="s">
        <v>2073</v>
      </c>
      <c r="D598" t="s">
        <v>144</v>
      </c>
      <c r="E598" t="s">
        <v>145</v>
      </c>
      <c r="F598" t="s">
        <v>145</v>
      </c>
      <c r="G598">
        <v>71</v>
      </c>
      <c r="H598">
        <v>170</v>
      </c>
      <c r="I598">
        <v>2015</v>
      </c>
      <c r="J598">
        <v>1</v>
      </c>
      <c r="K598">
        <v>28</v>
      </c>
      <c r="L598" t="s">
        <v>146</v>
      </c>
      <c r="M598" t="s">
        <v>2074</v>
      </c>
      <c r="N598" t="s">
        <v>1327</v>
      </c>
      <c r="O598" t="s">
        <v>303</v>
      </c>
      <c r="P598" t="s">
        <v>430</v>
      </c>
      <c r="Q598">
        <v>66</v>
      </c>
      <c r="R598">
        <v>9</v>
      </c>
      <c r="S598">
        <v>15</v>
      </c>
      <c r="T598">
        <v>8</v>
      </c>
      <c r="U598">
        <v>7</v>
      </c>
      <c r="V598">
        <v>24</v>
      </c>
      <c r="W598">
        <v>1</v>
      </c>
      <c r="X598" s="6">
        <v>-9.3000000000000007</v>
      </c>
      <c r="Y598">
        <v>10</v>
      </c>
      <c r="Z598">
        <v>1135</v>
      </c>
      <c r="AA598">
        <v>51563</v>
      </c>
      <c r="AB598" s="6">
        <v>859.32</v>
      </c>
      <c r="AC598" s="7">
        <v>13.016666666700001</v>
      </c>
      <c r="AD598" s="7">
        <f>AVERAGE(AA598/60/Q598,AB598/Q598,AC598)</f>
        <v>13.019208754219866</v>
      </c>
      <c r="AE598" s="8">
        <v>0.24541832669322708</v>
      </c>
      <c r="AF598" s="8">
        <v>0.61538461538461542</v>
      </c>
      <c r="AG598" s="8">
        <v>9.3301435406698566E-2</v>
      </c>
      <c r="AH598" s="9">
        <f>1-EA598/DU598</f>
        <v>0.92341356673960617</v>
      </c>
      <c r="AI598" s="10">
        <f>(AG598+AH598)*1000</f>
        <v>1016.7150021463048</v>
      </c>
      <c r="AJ598" s="7">
        <f>DZ598/AB598*60</f>
        <v>2.7230833682446582</v>
      </c>
      <c r="AK598" s="7">
        <f>EA598/AB598*60</f>
        <v>2.4437927663734116</v>
      </c>
      <c r="AL598" s="8">
        <f>IF(DZ598+EA598&gt;0,DZ598/(DZ598+EA598),0)</f>
        <v>0.52702702702702697</v>
      </c>
      <c r="AM598" s="11">
        <f>DZ598-EA598</f>
        <v>4</v>
      </c>
      <c r="AN598" s="7">
        <f>AJ598-AK598</f>
        <v>0.27929060187124666</v>
      </c>
      <c r="AO598">
        <v>170</v>
      </c>
      <c r="AP598">
        <v>170</v>
      </c>
      <c r="AQ598">
        <v>135</v>
      </c>
      <c r="AR598">
        <v>101</v>
      </c>
      <c r="AS598">
        <v>101</v>
      </c>
      <c r="AT598">
        <v>101</v>
      </c>
      <c r="AU598" s="6">
        <v>9.49</v>
      </c>
      <c r="AV598">
        <v>31</v>
      </c>
      <c r="AW598">
        <v>9</v>
      </c>
      <c r="AX598">
        <v>7</v>
      </c>
      <c r="AY598" s="11">
        <f>AW598+AX598</f>
        <v>16</v>
      </c>
      <c r="AZ598" s="6">
        <v>30.524799999999999</v>
      </c>
      <c r="BA598" s="6">
        <v>26.07</v>
      </c>
      <c r="BB598" s="6">
        <v>159.4</v>
      </c>
      <c r="BC598">
        <v>81</v>
      </c>
      <c r="BD598">
        <v>81</v>
      </c>
      <c r="BE598">
        <v>73</v>
      </c>
      <c r="BF598" s="11">
        <f>BD598-BE598</f>
        <v>8</v>
      </c>
      <c r="BG598">
        <v>34</v>
      </c>
      <c r="BH598">
        <v>30</v>
      </c>
      <c r="BI598">
        <v>17</v>
      </c>
      <c r="BJ598">
        <v>26</v>
      </c>
      <c r="BK598">
        <v>30</v>
      </c>
      <c r="BL598">
        <v>17</v>
      </c>
      <c r="BM598">
        <v>26</v>
      </c>
      <c r="BN598" s="8">
        <f>BM598/DQ598</f>
        <v>2.9312288613303268E-2</v>
      </c>
      <c r="BO598">
        <v>123</v>
      </c>
      <c r="BP598">
        <v>174</v>
      </c>
      <c r="BQ598">
        <v>123</v>
      </c>
      <c r="BR598">
        <v>174</v>
      </c>
      <c r="BS598" s="8">
        <f>IF(BO598+BP598&gt;0,BO598/(BO598+BP598),0)</f>
        <v>0.41414141414141414</v>
      </c>
      <c r="BT598" s="8">
        <f>(BQ598+BR598)/(EH598+EI598)</f>
        <v>0.42489270386266093</v>
      </c>
      <c r="BU598">
        <v>30</v>
      </c>
      <c r="BV598">
        <v>57</v>
      </c>
      <c r="BW598">
        <v>42</v>
      </c>
      <c r="BX598">
        <v>54</v>
      </c>
      <c r="BY598">
        <v>51</v>
      </c>
      <c r="BZ598">
        <v>63</v>
      </c>
      <c r="CA598">
        <v>35</v>
      </c>
      <c r="CB598">
        <v>51</v>
      </c>
      <c r="CC598">
        <v>38</v>
      </c>
      <c r="CD598">
        <v>64</v>
      </c>
      <c r="CE598">
        <v>75</v>
      </c>
      <c r="CF598">
        <v>100</v>
      </c>
      <c r="CG598">
        <v>0</v>
      </c>
      <c r="CH598">
        <v>2</v>
      </c>
      <c r="CI598">
        <v>2</v>
      </c>
      <c r="CJ598">
        <v>0</v>
      </c>
      <c r="CK598">
        <v>0</v>
      </c>
      <c r="CL598">
        <v>0</v>
      </c>
      <c r="CM598">
        <v>1</v>
      </c>
      <c r="CN598">
        <v>0</v>
      </c>
      <c r="CO598">
        <v>1</v>
      </c>
      <c r="CP598">
        <v>1</v>
      </c>
      <c r="CQ598">
        <v>1</v>
      </c>
      <c r="CR598">
        <v>0</v>
      </c>
      <c r="CS598">
        <v>5</v>
      </c>
      <c r="CT598">
        <v>0</v>
      </c>
      <c r="CU598">
        <v>2</v>
      </c>
      <c r="CV598">
        <v>5</v>
      </c>
      <c r="CW598">
        <v>27</v>
      </c>
      <c r="CX598">
        <v>13</v>
      </c>
      <c r="CY598">
        <v>3</v>
      </c>
      <c r="CZ598">
        <v>5</v>
      </c>
      <c r="DA598">
        <v>19</v>
      </c>
      <c r="DB598">
        <v>5</v>
      </c>
      <c r="DC598">
        <v>5</v>
      </c>
      <c r="DD598">
        <v>51</v>
      </c>
      <c r="DE598">
        <v>5</v>
      </c>
      <c r="DF598">
        <v>6</v>
      </c>
      <c r="DG598">
        <v>5</v>
      </c>
      <c r="DH598">
        <v>5</v>
      </c>
      <c r="DI598" s="11">
        <f>DF598-DE598</f>
        <v>1</v>
      </c>
      <c r="DJ598" s="6">
        <v>-1.6494395352</v>
      </c>
      <c r="DK598">
        <v>5</v>
      </c>
      <c r="DL598">
        <v>0</v>
      </c>
      <c r="DM598">
        <v>0</v>
      </c>
      <c r="DN598">
        <v>0</v>
      </c>
      <c r="DO598">
        <v>0</v>
      </c>
      <c r="DP598">
        <v>753</v>
      </c>
      <c r="DQ598">
        <v>887</v>
      </c>
      <c r="DR598">
        <v>571</v>
      </c>
      <c r="DS598">
        <v>650</v>
      </c>
      <c r="DT598">
        <v>418</v>
      </c>
      <c r="DU598">
        <v>457</v>
      </c>
      <c r="DV598" s="6">
        <v>32.5</v>
      </c>
      <c r="DW598" s="6">
        <v>39.17</v>
      </c>
      <c r="DX598">
        <v>101</v>
      </c>
      <c r="DY598">
        <v>132</v>
      </c>
      <c r="DZ598">
        <v>39</v>
      </c>
      <c r="EA598">
        <v>35</v>
      </c>
      <c r="EB598">
        <v>28</v>
      </c>
      <c r="EC598">
        <v>18</v>
      </c>
      <c r="ED598">
        <v>34</v>
      </c>
      <c r="EE598">
        <v>38</v>
      </c>
      <c r="EF598" s="11">
        <f>EB598+ED598</f>
        <v>62</v>
      </c>
      <c r="EG598" s="11">
        <f>EC598+EE598</f>
        <v>56</v>
      </c>
      <c r="EH598">
        <v>304</v>
      </c>
      <c r="EI598">
        <v>395</v>
      </c>
      <c r="EJ598">
        <v>397</v>
      </c>
      <c r="EK598">
        <v>346</v>
      </c>
      <c r="EL598">
        <v>153</v>
      </c>
      <c r="EM598">
        <v>88</v>
      </c>
      <c r="EN598">
        <v>44</v>
      </c>
      <c r="EO598">
        <v>43</v>
      </c>
      <c r="EP598">
        <v>1.3</v>
      </c>
      <c r="EQ598">
        <v>0.8</v>
      </c>
      <c r="ER598">
        <v>2.2000000000000002</v>
      </c>
      <c r="ES598">
        <v>2642.13</v>
      </c>
      <c r="ET598" s="11">
        <f>BC598+BJ598+Y598+DL598</f>
        <v>117</v>
      </c>
      <c r="EU598" s="6">
        <f>IF(DK598&gt;0,(BC598+BI598)/DK598,0)</f>
        <v>19.600000000000001</v>
      </c>
      <c r="EV598" s="6">
        <f>(DP598+DQ598)/AB598*60</f>
        <v>114.50914676721128</v>
      </c>
      <c r="EW598" s="6">
        <v>15.8</v>
      </c>
      <c r="EX598">
        <v>0.24</v>
      </c>
    </row>
    <row r="599" spans="1:154">
      <c r="A599" s="5">
        <v>842500</v>
      </c>
      <c r="B599" t="s">
        <v>1537</v>
      </c>
      <c r="C599" t="s">
        <v>180</v>
      </c>
      <c r="E599" t="s">
        <v>181</v>
      </c>
      <c r="F599" t="s">
        <v>181</v>
      </c>
      <c r="G599">
        <v>71</v>
      </c>
      <c r="H599">
        <v>196</v>
      </c>
      <c r="I599">
        <v>2012</v>
      </c>
      <c r="J599">
        <v>2</v>
      </c>
      <c r="K599">
        <v>37</v>
      </c>
      <c r="L599" t="s">
        <v>154</v>
      </c>
      <c r="M599" t="s">
        <v>2075</v>
      </c>
      <c r="N599" t="s">
        <v>2076</v>
      </c>
      <c r="O599" t="s">
        <v>238</v>
      </c>
      <c r="P599" t="s">
        <v>331</v>
      </c>
      <c r="Q599">
        <v>15</v>
      </c>
      <c r="R599">
        <v>1</v>
      </c>
      <c r="S599">
        <v>1</v>
      </c>
      <c r="T599">
        <v>0</v>
      </c>
      <c r="U599">
        <v>1</v>
      </c>
      <c r="V599">
        <v>2</v>
      </c>
      <c r="W599">
        <v>-2</v>
      </c>
      <c r="X599" s="6">
        <v>-1.2</v>
      </c>
      <c r="Y599">
        <v>4</v>
      </c>
      <c r="Z599">
        <v>256</v>
      </c>
      <c r="AA599">
        <v>11102</v>
      </c>
      <c r="AB599" s="6">
        <v>185</v>
      </c>
      <c r="AC599" s="7">
        <v>12.333333333300001</v>
      </c>
      <c r="AD599" s="7">
        <f>AVERAGE(AA599/60/Q599,AB599/Q599,AC599)</f>
        <v>12.334074074062963</v>
      </c>
      <c r="AE599" s="8">
        <v>0.2489336221860409</v>
      </c>
      <c r="AF599" s="8">
        <v>0.4</v>
      </c>
      <c r="AG599" s="8">
        <v>6.4935064935064929E-2</v>
      </c>
      <c r="AH599" s="9">
        <f>1-EA599/DU599</f>
        <v>0.9213483146067416</v>
      </c>
      <c r="AI599" s="10">
        <f>(AG599+AH599)*1000</f>
        <v>986.28337954180654</v>
      </c>
      <c r="AJ599" s="7">
        <f>DZ599/AB599*60</f>
        <v>1.6216216216216217</v>
      </c>
      <c r="AK599" s="7">
        <f>EA599/AB599*60</f>
        <v>2.2702702702702702</v>
      </c>
      <c r="AL599" s="8">
        <f>IF(DZ599+EA599&gt;0,DZ599/(DZ599+EA599),0)</f>
        <v>0.41666666666666669</v>
      </c>
      <c r="AM599" s="11">
        <f>DZ599-EA599</f>
        <v>-2</v>
      </c>
      <c r="AN599" s="7">
        <f>AJ599-AK599</f>
        <v>-0.64864864864864846</v>
      </c>
      <c r="AO599">
        <v>24</v>
      </c>
      <c r="AP599">
        <v>24</v>
      </c>
      <c r="AQ599">
        <v>15</v>
      </c>
      <c r="AR599">
        <v>12</v>
      </c>
      <c r="AS599">
        <v>12</v>
      </c>
      <c r="AT599">
        <v>12</v>
      </c>
      <c r="AU599" s="6">
        <v>0.52</v>
      </c>
      <c r="AV599">
        <v>0</v>
      </c>
      <c r="AW599">
        <v>0</v>
      </c>
      <c r="AX599">
        <v>1</v>
      </c>
      <c r="AY599" s="11">
        <f>AW599+AX599</f>
        <v>1</v>
      </c>
      <c r="AZ599" s="6">
        <v>32.916699999999999</v>
      </c>
      <c r="BA599" s="6">
        <v>31.83</v>
      </c>
      <c r="BB599" s="6">
        <v>0</v>
      </c>
      <c r="BC599">
        <v>9</v>
      </c>
      <c r="BD599">
        <v>9</v>
      </c>
      <c r="BE599">
        <v>17</v>
      </c>
      <c r="BF599" s="11">
        <f>BD599-BE599</f>
        <v>-8</v>
      </c>
      <c r="BG599">
        <v>3</v>
      </c>
      <c r="BH599">
        <v>2</v>
      </c>
      <c r="BI599">
        <v>5</v>
      </c>
      <c r="BJ599">
        <v>2</v>
      </c>
      <c r="BK599">
        <v>2</v>
      </c>
      <c r="BL599">
        <v>5</v>
      </c>
      <c r="BM599">
        <v>2</v>
      </c>
      <c r="BN599" s="8">
        <f>BM599/DQ599</f>
        <v>1.2578616352201259E-2</v>
      </c>
      <c r="BO599">
        <v>1</v>
      </c>
      <c r="BP599">
        <v>0</v>
      </c>
      <c r="BQ599">
        <v>1</v>
      </c>
      <c r="BR599">
        <v>0</v>
      </c>
      <c r="BS599" s="8">
        <f>IF(BO599+BP599&gt;0,BO599/(BO599+BP599),0)</f>
        <v>1</v>
      </c>
      <c r="BT599" s="8">
        <f>(BQ599+BR599)/(EH599+EI599)</f>
        <v>5.2910052910052907E-3</v>
      </c>
      <c r="BU599">
        <v>1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1</v>
      </c>
      <c r="CB599">
        <v>0</v>
      </c>
      <c r="CC599">
        <v>0</v>
      </c>
      <c r="CD599">
        <v>0</v>
      </c>
      <c r="CE599">
        <v>1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1</v>
      </c>
      <c r="CQ599">
        <v>0</v>
      </c>
      <c r="CR599">
        <v>0</v>
      </c>
      <c r="CS599">
        <v>0</v>
      </c>
      <c r="CT599">
        <v>0</v>
      </c>
      <c r="CU599">
        <v>1</v>
      </c>
      <c r="CV599">
        <v>0</v>
      </c>
      <c r="CW599">
        <v>2</v>
      </c>
      <c r="CX599">
        <v>0</v>
      </c>
      <c r="CY599">
        <v>1</v>
      </c>
      <c r="CZ599">
        <v>0</v>
      </c>
      <c r="DA599">
        <v>1</v>
      </c>
      <c r="DB599">
        <v>1</v>
      </c>
      <c r="DC599">
        <v>1</v>
      </c>
      <c r="DD599">
        <v>8</v>
      </c>
      <c r="DE599">
        <v>2</v>
      </c>
      <c r="DF599">
        <v>3</v>
      </c>
      <c r="DG599">
        <v>2</v>
      </c>
      <c r="DH599">
        <v>2</v>
      </c>
      <c r="DI599" s="11">
        <f>DF599-DE599</f>
        <v>1</v>
      </c>
      <c r="DJ599" s="6">
        <v>3.76808187E-2</v>
      </c>
      <c r="DK599">
        <v>2</v>
      </c>
      <c r="DL599">
        <v>0</v>
      </c>
      <c r="DM599">
        <v>0</v>
      </c>
      <c r="DN599">
        <v>0</v>
      </c>
      <c r="DO599">
        <v>0</v>
      </c>
      <c r="DP599">
        <v>142</v>
      </c>
      <c r="DQ599">
        <v>159</v>
      </c>
      <c r="DR599">
        <v>106</v>
      </c>
      <c r="DS599">
        <v>117</v>
      </c>
      <c r="DT599">
        <v>77</v>
      </c>
      <c r="DU599">
        <v>89</v>
      </c>
      <c r="DV599" s="6">
        <v>5.59</v>
      </c>
      <c r="DW599" s="6">
        <v>5.99</v>
      </c>
      <c r="DX599">
        <v>18</v>
      </c>
      <c r="DY599">
        <v>20</v>
      </c>
      <c r="DZ599">
        <v>5</v>
      </c>
      <c r="EA599">
        <v>7</v>
      </c>
      <c r="EB599">
        <v>4</v>
      </c>
      <c r="EC599">
        <v>4</v>
      </c>
      <c r="ED599">
        <v>10</v>
      </c>
      <c r="EE599">
        <v>9</v>
      </c>
      <c r="EF599" s="11">
        <f>EB599+ED599</f>
        <v>14</v>
      </c>
      <c r="EG599" s="11">
        <f>EC599+EE599</f>
        <v>13</v>
      </c>
      <c r="EH599">
        <v>97</v>
      </c>
      <c r="EI599">
        <v>92</v>
      </c>
      <c r="EJ599">
        <v>68</v>
      </c>
      <c r="EK599">
        <v>72</v>
      </c>
      <c r="EL599">
        <v>28</v>
      </c>
      <c r="EM599">
        <v>23</v>
      </c>
      <c r="EN599">
        <v>13</v>
      </c>
      <c r="EO599">
        <v>13</v>
      </c>
      <c r="EP599">
        <v>-0.2</v>
      </c>
      <c r="EQ599">
        <v>0.1</v>
      </c>
      <c r="ER599">
        <v>-0.1</v>
      </c>
      <c r="ES599">
        <v>558.16999999999996</v>
      </c>
      <c r="ET599" s="11">
        <f>BC599+BJ599+Y599+DL599</f>
        <v>15</v>
      </c>
      <c r="EU599" s="6">
        <f>IF(DK599&gt;0,(BC599+BI599)/DK599,0)</f>
        <v>7</v>
      </c>
      <c r="EV599" s="6">
        <f>(DP599+DQ599)/AB599*60</f>
        <v>97.621621621621628</v>
      </c>
      <c r="EW599" s="6">
        <v>1</v>
      </c>
      <c r="EX599">
        <v>0.06</v>
      </c>
    </row>
    <row r="600" spans="1:154">
      <c r="A600" s="5">
        <v>4000000</v>
      </c>
      <c r="B600" t="s">
        <v>2077</v>
      </c>
      <c r="C600" t="s">
        <v>463</v>
      </c>
      <c r="D600" t="s">
        <v>464</v>
      </c>
      <c r="E600" t="s">
        <v>160</v>
      </c>
      <c r="F600" t="s">
        <v>160</v>
      </c>
      <c r="G600">
        <v>73</v>
      </c>
      <c r="H600">
        <v>208</v>
      </c>
      <c r="I600">
        <v>2009</v>
      </c>
      <c r="J600">
        <v>4</v>
      </c>
      <c r="K600">
        <v>98</v>
      </c>
      <c r="L600" t="s">
        <v>154</v>
      </c>
      <c r="M600" t="s">
        <v>607</v>
      </c>
      <c r="N600" t="s">
        <v>2078</v>
      </c>
      <c r="O600" t="s">
        <v>904</v>
      </c>
      <c r="P600" t="s">
        <v>331</v>
      </c>
      <c r="Q600">
        <v>78</v>
      </c>
      <c r="R600">
        <v>12</v>
      </c>
      <c r="S600">
        <v>17</v>
      </c>
      <c r="T600">
        <v>13</v>
      </c>
      <c r="U600">
        <v>4</v>
      </c>
      <c r="V600">
        <v>29</v>
      </c>
      <c r="W600">
        <v>7</v>
      </c>
      <c r="X600" s="6">
        <v>1.7000000000000002</v>
      </c>
      <c r="Y600">
        <v>30</v>
      </c>
      <c r="Z600">
        <v>1505</v>
      </c>
      <c r="AA600">
        <v>64692</v>
      </c>
      <c r="AB600" s="6">
        <v>1078.18</v>
      </c>
      <c r="AC600" s="7">
        <v>13.8166666667</v>
      </c>
      <c r="AD600" s="7">
        <f>AVERAGE(AA600/60/Q600,AB600/Q600,AC600)</f>
        <v>13.820854700865814</v>
      </c>
      <c r="AE600" s="8">
        <v>0.25790201359619958</v>
      </c>
      <c r="AF600" s="8">
        <v>0.60416666666666663</v>
      </c>
      <c r="AG600" s="8">
        <v>7.8303425774877644E-2</v>
      </c>
      <c r="AH600" s="9">
        <f>1-EA600/DU600</f>
        <v>0.93203883495145634</v>
      </c>
      <c r="AI600" s="10">
        <f>(AG600+AH600)*1000</f>
        <v>1010.342260726334</v>
      </c>
      <c r="AJ600" s="7">
        <f>DZ600/AB600*60</f>
        <v>2.6711680795414492</v>
      </c>
      <c r="AK600" s="7">
        <f>EA600/AB600*60</f>
        <v>1.94772672466564</v>
      </c>
      <c r="AL600" s="8">
        <f>IF(DZ600+EA600&gt;0,DZ600/(DZ600+EA600),0)</f>
        <v>0.57831325301204817</v>
      </c>
      <c r="AM600" s="11">
        <f>DZ600-EA600</f>
        <v>13</v>
      </c>
      <c r="AN600" s="7">
        <f>AJ600-AK600</f>
        <v>0.72344135487580918</v>
      </c>
      <c r="AO600">
        <v>317</v>
      </c>
      <c r="AP600">
        <v>316</v>
      </c>
      <c r="AQ600">
        <v>236</v>
      </c>
      <c r="AR600">
        <v>155</v>
      </c>
      <c r="AS600">
        <v>155</v>
      </c>
      <c r="AT600">
        <v>155</v>
      </c>
      <c r="AU600" s="6">
        <v>16.760000000000002</v>
      </c>
      <c r="AV600">
        <v>56</v>
      </c>
      <c r="AW600">
        <v>14</v>
      </c>
      <c r="AX600">
        <v>18</v>
      </c>
      <c r="AY600" s="11">
        <f>AW600+AX600</f>
        <v>32</v>
      </c>
      <c r="AZ600" s="6">
        <v>28.051600000000001</v>
      </c>
      <c r="BA600" s="6">
        <v>27.36</v>
      </c>
      <c r="BB600" s="6">
        <v>316.2</v>
      </c>
      <c r="BC600">
        <v>93</v>
      </c>
      <c r="BD600">
        <v>93</v>
      </c>
      <c r="BE600">
        <v>88</v>
      </c>
      <c r="BF600" s="11">
        <f>BD600-BE600</f>
        <v>5</v>
      </c>
      <c r="BG600">
        <v>81</v>
      </c>
      <c r="BH600">
        <v>35</v>
      </c>
      <c r="BI600">
        <v>34</v>
      </c>
      <c r="BJ600">
        <v>16</v>
      </c>
      <c r="BK600">
        <v>35</v>
      </c>
      <c r="BL600">
        <v>34</v>
      </c>
      <c r="BM600">
        <v>16</v>
      </c>
      <c r="BN600" s="8">
        <f>BM600/DQ600</f>
        <v>1.7582417582417582E-2</v>
      </c>
      <c r="BO600">
        <v>51</v>
      </c>
      <c r="BP600">
        <v>60</v>
      </c>
      <c r="BQ600">
        <v>51</v>
      </c>
      <c r="BR600">
        <v>60</v>
      </c>
      <c r="BS600" s="8">
        <f>IF(BO600+BP600&gt;0,BO600/(BO600+BP600),0)</f>
        <v>0.45945945945945948</v>
      </c>
      <c r="BT600" s="8">
        <f>(BQ600+BR600)/(EH600+EI600)</f>
        <v>0.11000991080277503</v>
      </c>
      <c r="BU600">
        <v>5</v>
      </c>
      <c r="BV600">
        <v>1</v>
      </c>
      <c r="BW600">
        <v>3</v>
      </c>
      <c r="BX600">
        <v>4</v>
      </c>
      <c r="BY600">
        <v>43</v>
      </c>
      <c r="BZ600">
        <v>55</v>
      </c>
      <c r="CA600">
        <v>11</v>
      </c>
      <c r="CB600">
        <v>19</v>
      </c>
      <c r="CC600">
        <v>20</v>
      </c>
      <c r="CD600">
        <v>21</v>
      </c>
      <c r="CE600">
        <v>37</v>
      </c>
      <c r="CF600">
        <v>39</v>
      </c>
      <c r="CG600">
        <v>0</v>
      </c>
      <c r="CH600">
        <v>2</v>
      </c>
      <c r="CI600">
        <v>1</v>
      </c>
      <c r="CJ600">
        <v>0</v>
      </c>
      <c r="CK600">
        <v>0</v>
      </c>
      <c r="CL600">
        <v>1</v>
      </c>
      <c r="CM600">
        <v>0</v>
      </c>
      <c r="CN600">
        <v>0</v>
      </c>
      <c r="CO600">
        <v>1</v>
      </c>
      <c r="CP600">
        <v>0</v>
      </c>
      <c r="CQ600">
        <v>2</v>
      </c>
      <c r="CR600">
        <v>0</v>
      </c>
      <c r="CS600">
        <v>9</v>
      </c>
      <c r="CT600">
        <v>0</v>
      </c>
      <c r="CU600">
        <v>6</v>
      </c>
      <c r="CV600">
        <v>12</v>
      </c>
      <c r="CW600">
        <v>63</v>
      </c>
      <c r="CX600">
        <v>18</v>
      </c>
      <c r="CY600">
        <v>2</v>
      </c>
      <c r="CZ600">
        <v>14</v>
      </c>
      <c r="DA600">
        <v>15</v>
      </c>
      <c r="DB600">
        <v>9</v>
      </c>
      <c r="DC600">
        <v>5</v>
      </c>
      <c r="DD600">
        <v>92</v>
      </c>
      <c r="DE600">
        <v>15</v>
      </c>
      <c r="DF600">
        <v>14</v>
      </c>
      <c r="DG600">
        <v>14</v>
      </c>
      <c r="DH600">
        <v>13</v>
      </c>
      <c r="DI600" s="11">
        <f>DF600-DE600</f>
        <v>-1</v>
      </c>
      <c r="DJ600" s="6">
        <v>-0.87545221900000003</v>
      </c>
      <c r="DK600">
        <v>15</v>
      </c>
      <c r="DL600">
        <v>0</v>
      </c>
      <c r="DM600">
        <v>0</v>
      </c>
      <c r="DN600">
        <v>0</v>
      </c>
      <c r="DO600">
        <v>0</v>
      </c>
      <c r="DP600">
        <v>1185</v>
      </c>
      <c r="DQ600">
        <v>910</v>
      </c>
      <c r="DR600">
        <v>844</v>
      </c>
      <c r="DS600">
        <v>710</v>
      </c>
      <c r="DT600">
        <v>613</v>
      </c>
      <c r="DU600">
        <v>515</v>
      </c>
      <c r="DV600" s="6">
        <v>49.59</v>
      </c>
      <c r="DW600" s="6">
        <v>40.25</v>
      </c>
      <c r="DX600">
        <v>144</v>
      </c>
      <c r="DY600">
        <v>131</v>
      </c>
      <c r="DZ600">
        <v>48</v>
      </c>
      <c r="EA600">
        <v>35</v>
      </c>
      <c r="EB600">
        <v>35</v>
      </c>
      <c r="EC600">
        <v>28</v>
      </c>
      <c r="ED600">
        <v>48</v>
      </c>
      <c r="EE600">
        <v>48</v>
      </c>
      <c r="EF600" s="11">
        <f>EB600+ED600</f>
        <v>83</v>
      </c>
      <c r="EG600" s="11">
        <f>EC600+EE600</f>
        <v>76</v>
      </c>
      <c r="EH600">
        <v>503</v>
      </c>
      <c r="EI600">
        <v>506</v>
      </c>
      <c r="EJ600">
        <v>399</v>
      </c>
      <c r="EK600">
        <v>382</v>
      </c>
      <c r="EL600">
        <v>157</v>
      </c>
      <c r="EM600">
        <v>119</v>
      </c>
      <c r="EN600">
        <v>60</v>
      </c>
      <c r="EO600">
        <v>59</v>
      </c>
      <c r="EP600">
        <v>1.6</v>
      </c>
      <c r="EQ600">
        <v>1.4</v>
      </c>
      <c r="ER600">
        <v>3</v>
      </c>
      <c r="ES600">
        <v>3102.4</v>
      </c>
      <c r="ET600" s="11">
        <f>BC600+BJ600+Y600+DL600</f>
        <v>139</v>
      </c>
      <c r="EU600" s="6">
        <f>IF(DK600&gt;0,(BC600+BI600)/DK600,0)</f>
        <v>8.4666666666666668</v>
      </c>
      <c r="EV600" s="6">
        <f>(DP600+DQ600)/AB600*60</f>
        <v>116.58535680498618</v>
      </c>
      <c r="EW600" s="6">
        <v>41.9</v>
      </c>
      <c r="EX600">
        <v>0.54</v>
      </c>
    </row>
    <row r="601" spans="1:154">
      <c r="A601" s="5">
        <v>2700000</v>
      </c>
      <c r="B601" t="s">
        <v>2079</v>
      </c>
      <c r="C601" t="s">
        <v>722</v>
      </c>
      <c r="D601" t="s">
        <v>159</v>
      </c>
      <c r="E601" t="s">
        <v>160</v>
      </c>
      <c r="F601" t="s">
        <v>160</v>
      </c>
      <c r="G601">
        <v>74</v>
      </c>
      <c r="H601">
        <v>215</v>
      </c>
      <c r="I601">
        <v>2003</v>
      </c>
      <c r="J601">
        <v>1</v>
      </c>
      <c r="K601">
        <v>21</v>
      </c>
      <c r="L601" t="s">
        <v>146</v>
      </c>
      <c r="M601" t="s">
        <v>2080</v>
      </c>
      <c r="N601" t="s">
        <v>469</v>
      </c>
      <c r="O601" t="s">
        <v>149</v>
      </c>
      <c r="P601" t="s">
        <v>478</v>
      </c>
      <c r="Q601">
        <v>42</v>
      </c>
      <c r="R601">
        <v>2</v>
      </c>
      <c r="S601">
        <v>2</v>
      </c>
      <c r="T601">
        <v>1</v>
      </c>
      <c r="U601">
        <v>1</v>
      </c>
      <c r="V601">
        <v>4</v>
      </c>
      <c r="W601">
        <v>4</v>
      </c>
      <c r="X601" s="6">
        <v>-0.4</v>
      </c>
      <c r="Y601">
        <v>27</v>
      </c>
      <c r="Z601">
        <v>749</v>
      </c>
      <c r="AA601">
        <v>31385</v>
      </c>
      <c r="AB601" s="6">
        <v>507.29</v>
      </c>
      <c r="AC601" s="7">
        <v>12.45</v>
      </c>
      <c r="AD601" s="7">
        <f>AVERAGE(AA601/60/Q601,AB601/Q601,AC601)</f>
        <v>12.327566137566137</v>
      </c>
      <c r="AE601" s="8">
        <v>0.23429785465210262</v>
      </c>
      <c r="AF601" s="8">
        <v>0.25</v>
      </c>
      <c r="AG601" s="8">
        <v>7.441860465116279E-2</v>
      </c>
      <c r="AH601" s="9">
        <f>1-EA601/DU601</f>
        <v>0.91740412979351027</v>
      </c>
      <c r="AI601" s="10">
        <f>(AG601+AH601)*1000</f>
        <v>991.82273444467307</v>
      </c>
      <c r="AJ601" s="7">
        <f>DZ601/AB601*60</f>
        <v>1.892408681424826</v>
      </c>
      <c r="AK601" s="7">
        <f>EA601/AB601*60</f>
        <v>3.3117151924934456</v>
      </c>
      <c r="AL601" s="8">
        <f>IF(DZ601+EA601&gt;0,DZ601/(DZ601+EA601),0)</f>
        <v>0.36363636363636365</v>
      </c>
      <c r="AM601" s="11">
        <f>DZ601-EA601</f>
        <v>-12</v>
      </c>
      <c r="AN601" s="7">
        <f>AJ601-AK601</f>
        <v>-1.4193065110686196</v>
      </c>
      <c r="AO601">
        <v>48</v>
      </c>
      <c r="AP601">
        <v>52</v>
      </c>
      <c r="AQ601">
        <v>30</v>
      </c>
      <c r="AR601">
        <v>21</v>
      </c>
      <c r="AS601">
        <v>24</v>
      </c>
      <c r="AT601">
        <v>24</v>
      </c>
      <c r="AU601" s="6">
        <v>0.99</v>
      </c>
      <c r="AV601">
        <v>2</v>
      </c>
      <c r="AW601">
        <v>1</v>
      </c>
      <c r="AX601">
        <v>3</v>
      </c>
      <c r="AY601" s="11">
        <f>AW601+AX601</f>
        <v>4</v>
      </c>
      <c r="AZ601" s="6">
        <v>53.833300000000001</v>
      </c>
      <c r="BA601" s="6">
        <v>43.98</v>
      </c>
      <c r="BB601" s="6">
        <v>25.2</v>
      </c>
      <c r="BC601">
        <v>68</v>
      </c>
      <c r="BD601">
        <v>65</v>
      </c>
      <c r="BE601">
        <v>36</v>
      </c>
      <c r="BF601" s="11">
        <f>BD601-BE601</f>
        <v>29</v>
      </c>
      <c r="BG601">
        <v>9</v>
      </c>
      <c r="BH601">
        <v>23</v>
      </c>
      <c r="BI601">
        <v>3</v>
      </c>
      <c r="BJ601">
        <v>79</v>
      </c>
      <c r="BK601">
        <v>23</v>
      </c>
      <c r="BL601">
        <v>3</v>
      </c>
      <c r="BM601">
        <v>79</v>
      </c>
      <c r="BN601" s="8">
        <f>BM601/DQ601</f>
        <v>0.12305295950155763</v>
      </c>
      <c r="BO601">
        <v>0</v>
      </c>
      <c r="BP601">
        <v>0</v>
      </c>
      <c r="BQ601">
        <v>0</v>
      </c>
      <c r="BR601">
        <v>0</v>
      </c>
      <c r="BS601" s="8">
        <f>IF(BO601+BP601&gt;0,BO601/(BO601+BP601),0)</f>
        <v>0</v>
      </c>
      <c r="BT601" s="8">
        <f>(BQ601+BR601)/(EH601+EI601)</f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1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2</v>
      </c>
      <c r="CT601">
        <v>0</v>
      </c>
      <c r="CU601">
        <v>0</v>
      </c>
      <c r="CV601">
        <v>0</v>
      </c>
      <c r="CW601">
        <v>9</v>
      </c>
      <c r="CX601">
        <v>0</v>
      </c>
      <c r="CY601">
        <v>0</v>
      </c>
      <c r="CZ601">
        <v>9</v>
      </c>
      <c r="DA601">
        <v>5</v>
      </c>
      <c r="DB601">
        <v>0</v>
      </c>
      <c r="DC601">
        <v>0</v>
      </c>
      <c r="DD601">
        <v>10</v>
      </c>
      <c r="DE601">
        <v>11</v>
      </c>
      <c r="DF601">
        <v>6</v>
      </c>
      <c r="DG601">
        <v>11</v>
      </c>
      <c r="DH601">
        <v>4</v>
      </c>
      <c r="DI601" s="11">
        <f>DF601-DE601</f>
        <v>-5</v>
      </c>
      <c r="DJ601" s="6">
        <v>-3.9724763799999998</v>
      </c>
      <c r="DK601">
        <v>10</v>
      </c>
      <c r="DL601">
        <v>1</v>
      </c>
      <c r="DM601">
        <v>0</v>
      </c>
      <c r="DN601">
        <v>0</v>
      </c>
      <c r="DO601">
        <v>0</v>
      </c>
      <c r="DP601">
        <v>375</v>
      </c>
      <c r="DQ601">
        <v>642</v>
      </c>
      <c r="DR601">
        <v>277</v>
      </c>
      <c r="DS601">
        <v>454</v>
      </c>
      <c r="DT601">
        <v>215</v>
      </c>
      <c r="DU601">
        <v>339</v>
      </c>
      <c r="DV601" s="6">
        <v>18.09</v>
      </c>
      <c r="DW601" s="6">
        <v>31.22</v>
      </c>
      <c r="DX601">
        <v>55</v>
      </c>
      <c r="DY601">
        <v>113</v>
      </c>
      <c r="DZ601">
        <v>16</v>
      </c>
      <c r="EA601">
        <v>28</v>
      </c>
      <c r="EB601">
        <v>10</v>
      </c>
      <c r="EC601">
        <v>19</v>
      </c>
      <c r="ED601">
        <v>32</v>
      </c>
      <c r="EE601">
        <v>34</v>
      </c>
      <c r="EF601" s="11">
        <f>EB601+ED601</f>
        <v>42</v>
      </c>
      <c r="EG601" s="11">
        <f>EC601+EE601</f>
        <v>53</v>
      </c>
      <c r="EH601">
        <v>249</v>
      </c>
      <c r="EI601">
        <v>246</v>
      </c>
      <c r="EJ601">
        <v>259</v>
      </c>
      <c r="EK601">
        <v>186</v>
      </c>
      <c r="EL601">
        <v>91</v>
      </c>
      <c r="EM601">
        <v>50</v>
      </c>
      <c r="EN601">
        <v>34</v>
      </c>
      <c r="EO601">
        <v>31</v>
      </c>
      <c r="EP601">
        <v>0</v>
      </c>
      <c r="EQ601">
        <v>1.1000000000000001</v>
      </c>
      <c r="ER601">
        <v>1.1000000000000001</v>
      </c>
      <c r="ES601">
        <v>1657.86</v>
      </c>
      <c r="ET601" s="11">
        <f>BC601+BJ601+Y601+DL601</f>
        <v>175</v>
      </c>
      <c r="EU601" s="6">
        <f>IF(DK601&gt;0,(BC601+BI601)/DK601,0)</f>
        <v>7.1</v>
      </c>
      <c r="EV601" s="6">
        <f>(DP601+DQ601)/AB601*60</f>
        <v>120.28622681306551</v>
      </c>
      <c r="EW601" s="6">
        <v>2.7</v>
      </c>
      <c r="EX601">
        <v>7.0000000000000007E-2</v>
      </c>
    </row>
    <row r="602" spans="1:154">
      <c r="A602" s="5">
        <v>5000000</v>
      </c>
      <c r="B602" t="s">
        <v>2081</v>
      </c>
      <c r="C602" t="s">
        <v>1680</v>
      </c>
      <c r="D602" t="s">
        <v>1681</v>
      </c>
      <c r="E602" t="s">
        <v>160</v>
      </c>
      <c r="F602" t="s">
        <v>160</v>
      </c>
      <c r="G602">
        <v>73</v>
      </c>
      <c r="H602">
        <v>226</v>
      </c>
      <c r="I602">
        <v>2005</v>
      </c>
      <c r="J602">
        <v>1</v>
      </c>
      <c r="K602">
        <v>3</v>
      </c>
      <c r="L602" t="s">
        <v>146</v>
      </c>
      <c r="M602" t="s">
        <v>964</v>
      </c>
      <c r="N602" t="s">
        <v>466</v>
      </c>
      <c r="O602" t="s">
        <v>149</v>
      </c>
      <c r="P602" t="s">
        <v>374</v>
      </c>
      <c r="Q602">
        <v>82</v>
      </c>
      <c r="R602">
        <v>5</v>
      </c>
      <c r="S602">
        <v>18</v>
      </c>
      <c r="T602">
        <v>6</v>
      </c>
      <c r="U602">
        <v>12</v>
      </c>
      <c r="V602">
        <v>23</v>
      </c>
      <c r="W602">
        <v>23</v>
      </c>
      <c r="X602" s="6">
        <v>7</v>
      </c>
      <c r="Y602">
        <v>32</v>
      </c>
      <c r="Z602">
        <v>2296</v>
      </c>
      <c r="AA602">
        <v>107366</v>
      </c>
      <c r="AB602" s="6">
        <v>1786.65</v>
      </c>
      <c r="AC602" s="7">
        <v>21.816666666700002</v>
      </c>
      <c r="AD602" s="7">
        <f>AVERAGE(AA602/60/Q602,AB602/Q602,AC602)</f>
        <v>21.809146341474527</v>
      </c>
      <c r="AE602" s="8">
        <v>0.37089742791305974</v>
      </c>
      <c r="AF602" s="8">
        <v>0.29870129870129869</v>
      </c>
      <c r="AG602" s="8">
        <v>8.6516853932584264E-2</v>
      </c>
      <c r="AH602" s="9">
        <f>1-EA602/DU602</f>
        <v>0.93639921722113506</v>
      </c>
      <c r="AI602" s="10">
        <f>(AG602+AH602)*1000</f>
        <v>1022.9160711537193</v>
      </c>
      <c r="AJ602" s="7">
        <f>DZ602/AB602*60</f>
        <v>2.5858450172109815</v>
      </c>
      <c r="AK602" s="7">
        <f>EA602/AB602*60</f>
        <v>2.1828561833599194</v>
      </c>
      <c r="AL602" s="8">
        <f>IF(DZ602+EA602&gt;0,DZ602/(DZ602+EA602),0)</f>
        <v>0.54225352112676062</v>
      </c>
      <c r="AM602" s="11">
        <f>DZ602-EA602</f>
        <v>12</v>
      </c>
      <c r="AN602" s="7">
        <f>AJ602-AK602</f>
        <v>0.4029888338510621</v>
      </c>
      <c r="AO602">
        <v>224</v>
      </c>
      <c r="AP602">
        <v>224</v>
      </c>
      <c r="AQ602">
        <v>152</v>
      </c>
      <c r="AR602">
        <v>116</v>
      </c>
      <c r="AS602">
        <v>116</v>
      </c>
      <c r="AT602">
        <v>116</v>
      </c>
      <c r="AU602" s="6">
        <v>5.39</v>
      </c>
      <c r="AV602">
        <v>10</v>
      </c>
      <c r="AW602">
        <v>3</v>
      </c>
      <c r="AX602">
        <v>11</v>
      </c>
      <c r="AY602" s="11">
        <f>AW602+AX602</f>
        <v>14</v>
      </c>
      <c r="AZ602" s="6">
        <v>48.905200000000001</v>
      </c>
      <c r="BA602" s="6">
        <v>42.7</v>
      </c>
      <c r="BB602" s="6">
        <v>117.8</v>
      </c>
      <c r="BC602">
        <v>94</v>
      </c>
      <c r="BD602">
        <v>94</v>
      </c>
      <c r="BE602">
        <v>101</v>
      </c>
      <c r="BF602" s="11">
        <f>BD602-BE602</f>
        <v>-7</v>
      </c>
      <c r="BG602">
        <v>36</v>
      </c>
      <c r="BH602">
        <v>27</v>
      </c>
      <c r="BI602">
        <v>20</v>
      </c>
      <c r="BJ602">
        <v>134</v>
      </c>
      <c r="BK602">
        <v>27</v>
      </c>
      <c r="BL602">
        <v>20</v>
      </c>
      <c r="BM602">
        <v>134</v>
      </c>
      <c r="BN602" s="8">
        <f>BM602/DQ602</f>
        <v>7.1428571428571425E-2</v>
      </c>
      <c r="BO602">
        <v>1</v>
      </c>
      <c r="BP602">
        <v>0</v>
      </c>
      <c r="BQ602">
        <v>1</v>
      </c>
      <c r="BR602">
        <v>0</v>
      </c>
      <c r="BS602" s="8">
        <f>IF(BO602+BP602&gt;0,BO602/(BO602+BP602),0)</f>
        <v>1</v>
      </c>
      <c r="BT602" s="8">
        <f>(BQ602+BR602)/(EH602+EI602)</f>
        <v>5.3648068669527897E-4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1</v>
      </c>
      <c r="CF602">
        <v>0</v>
      </c>
      <c r="CG602">
        <v>0</v>
      </c>
      <c r="CH602">
        <v>2</v>
      </c>
      <c r="CI602">
        <v>1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1</v>
      </c>
      <c r="CQ602">
        <v>1</v>
      </c>
      <c r="CR602">
        <v>0</v>
      </c>
      <c r="CS602">
        <v>3</v>
      </c>
      <c r="CT602">
        <v>1</v>
      </c>
      <c r="CU602">
        <v>3</v>
      </c>
      <c r="CV602">
        <v>0</v>
      </c>
      <c r="CW602">
        <v>32</v>
      </c>
      <c r="CX602">
        <v>7</v>
      </c>
      <c r="CY602">
        <v>1</v>
      </c>
      <c r="CZ602">
        <v>38</v>
      </c>
      <c r="DA602">
        <v>26</v>
      </c>
      <c r="DB602">
        <v>1</v>
      </c>
      <c r="DC602">
        <v>1</v>
      </c>
      <c r="DD602">
        <v>42</v>
      </c>
      <c r="DE602">
        <v>15</v>
      </c>
      <c r="DF602">
        <v>14</v>
      </c>
      <c r="DG602">
        <v>15</v>
      </c>
      <c r="DH602">
        <v>12</v>
      </c>
      <c r="DI602" s="11">
        <f>DF602-DE602</f>
        <v>-1</v>
      </c>
      <c r="DJ602" s="6">
        <v>4.6942132999999995</v>
      </c>
      <c r="DK602">
        <v>15</v>
      </c>
      <c r="DL602">
        <v>0</v>
      </c>
      <c r="DM602">
        <v>0</v>
      </c>
      <c r="DN602">
        <v>0</v>
      </c>
      <c r="DO602">
        <v>0</v>
      </c>
      <c r="DP602">
        <v>1526</v>
      </c>
      <c r="DQ602">
        <v>1876</v>
      </c>
      <c r="DR602">
        <v>1172</v>
      </c>
      <c r="DS602">
        <v>1408</v>
      </c>
      <c r="DT602">
        <v>890</v>
      </c>
      <c r="DU602">
        <v>1022</v>
      </c>
      <c r="DV602" s="6">
        <v>79.040000000000006</v>
      </c>
      <c r="DW602" s="6">
        <v>91.69</v>
      </c>
      <c r="DX602">
        <v>280</v>
      </c>
      <c r="DY602">
        <v>300</v>
      </c>
      <c r="DZ602">
        <v>77</v>
      </c>
      <c r="EA602">
        <v>65</v>
      </c>
      <c r="EB602">
        <v>69</v>
      </c>
      <c r="EC602">
        <v>76</v>
      </c>
      <c r="ED602">
        <v>86</v>
      </c>
      <c r="EE602">
        <v>46</v>
      </c>
      <c r="EF602" s="11">
        <f>EB602+ED602</f>
        <v>155</v>
      </c>
      <c r="EG602" s="11">
        <f>EC602+EE602</f>
        <v>122</v>
      </c>
      <c r="EH602">
        <v>891</v>
      </c>
      <c r="EI602">
        <v>973</v>
      </c>
      <c r="EJ602">
        <v>663</v>
      </c>
      <c r="EK602">
        <v>521</v>
      </c>
      <c r="EL602">
        <v>181</v>
      </c>
      <c r="EM602">
        <v>199</v>
      </c>
      <c r="EN602">
        <v>105</v>
      </c>
      <c r="EO602">
        <v>79</v>
      </c>
      <c r="EP602">
        <v>0.9</v>
      </c>
      <c r="EQ602">
        <v>5.3</v>
      </c>
      <c r="ER602">
        <v>6.3</v>
      </c>
      <c r="ES602">
        <v>3030.45</v>
      </c>
      <c r="ET602" s="11">
        <f>BC602+BJ602+Y602+DL602</f>
        <v>260</v>
      </c>
      <c r="EU602" s="6">
        <f>IF(DK602&gt;0,(BC602+BI602)/DK602,0)</f>
        <v>7.6</v>
      </c>
      <c r="EV602" s="6">
        <f>(DP602+DQ602)/AB602*60</f>
        <v>114.24733439677608</v>
      </c>
      <c r="EW602" s="6">
        <v>30.1</v>
      </c>
      <c r="EX602">
        <v>0.37</v>
      </c>
    </row>
    <row r="603" spans="1:154">
      <c r="A603" s="5">
        <v>575000</v>
      </c>
      <c r="B603" t="s">
        <v>2082</v>
      </c>
      <c r="C603" t="s">
        <v>2083</v>
      </c>
      <c r="E603" t="s">
        <v>409</v>
      </c>
      <c r="F603" t="s">
        <v>409</v>
      </c>
      <c r="G603">
        <v>71</v>
      </c>
      <c r="H603">
        <v>203</v>
      </c>
      <c r="I603">
        <v>2011</v>
      </c>
      <c r="J603">
        <v>2</v>
      </c>
      <c r="K603">
        <v>52</v>
      </c>
      <c r="L603" t="s">
        <v>146</v>
      </c>
      <c r="M603" t="s">
        <v>2084</v>
      </c>
      <c r="N603" t="s">
        <v>2085</v>
      </c>
      <c r="O603" t="s">
        <v>163</v>
      </c>
      <c r="P603" t="s">
        <v>331</v>
      </c>
      <c r="Q603">
        <v>5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-1</v>
      </c>
      <c r="X603" s="6">
        <v>-0.2</v>
      </c>
      <c r="Y603">
        <v>2</v>
      </c>
      <c r="Z603">
        <v>84</v>
      </c>
      <c r="AA603">
        <v>3664</v>
      </c>
      <c r="AB603" s="6">
        <v>61</v>
      </c>
      <c r="AC603" s="7">
        <v>12.2166666667</v>
      </c>
      <c r="AD603" s="7">
        <f>AVERAGE(AA603/60/Q603,AB603/Q603,AC603)</f>
        <v>12.210000000011112</v>
      </c>
      <c r="AE603" s="8">
        <v>0.22566682697643448</v>
      </c>
      <c r="AF603" s="8">
        <v>0</v>
      </c>
      <c r="AG603" s="8">
        <v>5.8823529411764705E-2</v>
      </c>
      <c r="AH603" s="9">
        <f>1-EA603/DU603</f>
        <v>0.90909090909090906</v>
      </c>
      <c r="AI603" s="10">
        <f>(AG603+AH603)*1000</f>
        <v>967.91443850267376</v>
      </c>
      <c r="AJ603" s="7">
        <f>DZ603/AB603*60</f>
        <v>0.98360655737704927</v>
      </c>
      <c r="AK603" s="7">
        <f>EA603/AB603*60</f>
        <v>2.9508196721311473</v>
      </c>
      <c r="AL603" s="8">
        <f>IF(DZ603+EA603&gt;0,DZ603/(DZ603+EA603),0)</f>
        <v>0.25</v>
      </c>
      <c r="AM603" s="11">
        <f>DZ603-EA603</f>
        <v>-2</v>
      </c>
      <c r="AN603" s="7">
        <f>AJ603-AK603</f>
        <v>-1.9672131147540979</v>
      </c>
      <c r="AO603">
        <v>8</v>
      </c>
      <c r="AP603">
        <v>8</v>
      </c>
      <c r="AQ603">
        <v>5</v>
      </c>
      <c r="AR603">
        <v>3</v>
      </c>
      <c r="AS603">
        <v>3</v>
      </c>
      <c r="AT603">
        <v>3</v>
      </c>
      <c r="AU603" s="6">
        <v>0.37</v>
      </c>
      <c r="AV603">
        <v>1</v>
      </c>
      <c r="AW603">
        <v>1</v>
      </c>
      <c r="AX603">
        <v>1</v>
      </c>
      <c r="AY603" s="11">
        <f>AW603+AX603</f>
        <v>2</v>
      </c>
      <c r="AZ603" s="6">
        <v>28.666699999999999</v>
      </c>
      <c r="BA603" s="6">
        <v>30.64</v>
      </c>
      <c r="BB603" s="6">
        <v>0</v>
      </c>
      <c r="BC603">
        <v>14</v>
      </c>
      <c r="BD603">
        <v>14</v>
      </c>
      <c r="BE603">
        <v>5</v>
      </c>
      <c r="BF603" s="11">
        <f>BD603-BE603</f>
        <v>9</v>
      </c>
      <c r="BG603">
        <v>2</v>
      </c>
      <c r="BH603">
        <v>0</v>
      </c>
      <c r="BI603">
        <v>1</v>
      </c>
      <c r="BJ603">
        <v>9</v>
      </c>
      <c r="BK603">
        <v>0</v>
      </c>
      <c r="BL603">
        <v>1</v>
      </c>
      <c r="BM603">
        <v>9</v>
      </c>
      <c r="BN603" s="8">
        <f>BM603/DQ603</f>
        <v>0.12857142857142856</v>
      </c>
      <c r="BO603">
        <v>0</v>
      </c>
      <c r="BP603">
        <v>0</v>
      </c>
      <c r="BQ603">
        <v>0</v>
      </c>
      <c r="BR603">
        <v>0</v>
      </c>
      <c r="BS603" s="8">
        <f>IF(BO603+BP603&gt;0,BO603/(BO603+BP603),0)</f>
        <v>0</v>
      </c>
      <c r="BT603" s="8">
        <f>(BQ603+BR603)/(EH603+EI603)</f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2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3</v>
      </c>
      <c r="DE603">
        <v>1</v>
      </c>
      <c r="DF603">
        <v>1</v>
      </c>
      <c r="DG603">
        <v>1</v>
      </c>
      <c r="DH603">
        <v>1</v>
      </c>
      <c r="DI603" s="11">
        <f>DF603-DE603</f>
        <v>0</v>
      </c>
      <c r="DJ603" s="6">
        <v>-5.3591179999999997E-4</v>
      </c>
      <c r="DK603">
        <v>1</v>
      </c>
      <c r="DL603">
        <v>0</v>
      </c>
      <c r="DM603">
        <v>0</v>
      </c>
      <c r="DN603">
        <v>0</v>
      </c>
      <c r="DO603">
        <v>0</v>
      </c>
      <c r="DP603">
        <v>35</v>
      </c>
      <c r="DQ603">
        <v>70</v>
      </c>
      <c r="DR603">
        <v>21</v>
      </c>
      <c r="DS603">
        <v>51</v>
      </c>
      <c r="DT603">
        <v>17</v>
      </c>
      <c r="DU603">
        <v>33</v>
      </c>
      <c r="DV603" s="6">
        <v>1.54</v>
      </c>
      <c r="DW603" s="6">
        <v>2.79</v>
      </c>
      <c r="DX603">
        <v>5</v>
      </c>
      <c r="DY603">
        <v>9</v>
      </c>
      <c r="DZ603">
        <v>1</v>
      </c>
      <c r="EA603">
        <v>3</v>
      </c>
      <c r="EB603">
        <v>4</v>
      </c>
      <c r="EC603">
        <v>1</v>
      </c>
      <c r="ED603">
        <v>2</v>
      </c>
      <c r="EE603">
        <v>0</v>
      </c>
      <c r="EF603" s="11">
        <f>EB603+ED603</f>
        <v>6</v>
      </c>
      <c r="EG603" s="11">
        <f>EC603+EE603</f>
        <v>1</v>
      </c>
      <c r="EH603">
        <v>24</v>
      </c>
      <c r="EI603">
        <v>31</v>
      </c>
      <c r="EJ603">
        <v>40</v>
      </c>
      <c r="EK603">
        <v>25</v>
      </c>
      <c r="EL603">
        <v>5</v>
      </c>
      <c r="EM603">
        <v>8</v>
      </c>
      <c r="EN603">
        <v>2</v>
      </c>
      <c r="EO603">
        <v>4</v>
      </c>
      <c r="EP603">
        <v>-0.2</v>
      </c>
      <c r="EQ603">
        <v>0</v>
      </c>
      <c r="ER603">
        <v>-0.1</v>
      </c>
      <c r="ES603">
        <v>209.31</v>
      </c>
      <c r="ET603" s="11">
        <f>BC603+BJ603+Y603+DL603</f>
        <v>25</v>
      </c>
      <c r="EU603" s="6">
        <f>IF(DK603&gt;0,(BC603+BI603)/DK603,0)</f>
        <v>15</v>
      </c>
      <c r="EV603" s="6">
        <f>(DP603+DQ603)/AB603*60</f>
        <v>103.27868852459017</v>
      </c>
      <c r="EW603" s="6">
        <v>-0.60000000000000009</v>
      </c>
      <c r="EX603">
        <v>-0.13</v>
      </c>
    </row>
    <row r="604" spans="1:154">
      <c r="A604" s="5">
        <v>600000</v>
      </c>
      <c r="B604" t="s">
        <v>2086</v>
      </c>
      <c r="C604" t="s">
        <v>158</v>
      </c>
      <c r="D604" t="s">
        <v>159</v>
      </c>
      <c r="E604" t="s">
        <v>160</v>
      </c>
      <c r="F604" t="s">
        <v>160</v>
      </c>
      <c r="G604">
        <v>72</v>
      </c>
      <c r="H604">
        <v>196</v>
      </c>
      <c r="I604">
        <v>2009</v>
      </c>
      <c r="J604">
        <v>5</v>
      </c>
      <c r="K604">
        <v>150</v>
      </c>
      <c r="L604" t="s">
        <v>154</v>
      </c>
      <c r="M604" t="s">
        <v>2087</v>
      </c>
      <c r="N604" t="s">
        <v>444</v>
      </c>
      <c r="O604" t="s">
        <v>149</v>
      </c>
      <c r="P604" t="s">
        <v>366</v>
      </c>
      <c r="Q604">
        <v>49</v>
      </c>
      <c r="R604">
        <v>4</v>
      </c>
      <c r="S604">
        <v>9</v>
      </c>
      <c r="T604">
        <v>5</v>
      </c>
      <c r="U604">
        <v>4</v>
      </c>
      <c r="V604">
        <v>13</v>
      </c>
      <c r="W604">
        <v>-7</v>
      </c>
      <c r="X604" s="6">
        <v>0.30000000000000004</v>
      </c>
      <c r="Y604">
        <v>12</v>
      </c>
      <c r="Z604">
        <v>1166</v>
      </c>
      <c r="AA604">
        <v>52202</v>
      </c>
      <c r="AB604" s="6">
        <v>850.32</v>
      </c>
      <c r="AC604" s="7">
        <v>17.75</v>
      </c>
      <c r="AD604" s="7">
        <f>AVERAGE(AA604/60/Q604,AB604/Q604,AC604)</f>
        <v>17.619750566893426</v>
      </c>
      <c r="AE604" s="8">
        <v>0.31528131048342245</v>
      </c>
      <c r="AF604" s="8">
        <v>0.41935483870967744</v>
      </c>
      <c r="AG604" s="8">
        <v>8.0519480519480519E-2</v>
      </c>
      <c r="AH604" s="9">
        <f>1-EA604/DU604</f>
        <v>0.89607390300230949</v>
      </c>
      <c r="AI604" s="10">
        <f>(AG604+AH604)*1000</f>
        <v>976.59338352179009</v>
      </c>
      <c r="AJ604" s="7">
        <f>DZ604/AB604*60</f>
        <v>2.1874117979113743</v>
      </c>
      <c r="AK604" s="7">
        <f>EA604/AB604*60</f>
        <v>3.1752751905165111</v>
      </c>
      <c r="AL604" s="8">
        <f>IF(DZ604+EA604&gt;0,DZ604/(DZ604+EA604),0)</f>
        <v>0.40789473684210525</v>
      </c>
      <c r="AM604" s="11">
        <f>DZ604-EA604</f>
        <v>-14</v>
      </c>
      <c r="AN604" s="7">
        <f>AJ604-AK604</f>
        <v>-0.98786339260513678</v>
      </c>
      <c r="AO604">
        <v>120</v>
      </c>
      <c r="AP604">
        <v>121</v>
      </c>
      <c r="AQ604">
        <v>81</v>
      </c>
      <c r="AR604">
        <v>58</v>
      </c>
      <c r="AS604">
        <v>59</v>
      </c>
      <c r="AT604">
        <v>59</v>
      </c>
      <c r="AU604" s="6">
        <v>2.7</v>
      </c>
      <c r="AV604">
        <v>5</v>
      </c>
      <c r="AW604">
        <v>1</v>
      </c>
      <c r="AX604">
        <v>2</v>
      </c>
      <c r="AY604" s="11">
        <f>AW604+AX604</f>
        <v>3</v>
      </c>
      <c r="AZ604" s="6">
        <v>47</v>
      </c>
      <c r="BA604" s="6">
        <v>42.89</v>
      </c>
      <c r="BB604" s="6">
        <v>105.7</v>
      </c>
      <c r="BC604">
        <v>55</v>
      </c>
      <c r="BD604">
        <v>55</v>
      </c>
      <c r="BE604">
        <v>93</v>
      </c>
      <c r="BF604" s="11">
        <f>BD604-BE604</f>
        <v>-38</v>
      </c>
      <c r="BG604">
        <v>23</v>
      </c>
      <c r="BH604">
        <v>37</v>
      </c>
      <c r="BI604">
        <v>10</v>
      </c>
      <c r="BJ604">
        <v>56</v>
      </c>
      <c r="BK604">
        <v>35</v>
      </c>
      <c r="BL604">
        <v>10</v>
      </c>
      <c r="BM604">
        <v>56</v>
      </c>
      <c r="BN604" s="8">
        <f>BM604/DQ604</f>
        <v>7.0000000000000007E-2</v>
      </c>
      <c r="BO604">
        <v>0</v>
      </c>
      <c r="BP604">
        <v>0</v>
      </c>
      <c r="BQ604">
        <v>0</v>
      </c>
      <c r="BR604">
        <v>0</v>
      </c>
      <c r="BS604" s="8">
        <f>IF(BO604+BP604&gt;0,BO604/(BO604+BP604),0)</f>
        <v>0</v>
      </c>
      <c r="BT604" s="8">
        <f>(BQ604+BR604)/(EH604+EI604)</f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0</v>
      </c>
      <c r="CJ604">
        <v>0</v>
      </c>
      <c r="CK604">
        <v>0</v>
      </c>
      <c r="CL604">
        <v>0</v>
      </c>
      <c r="CM604">
        <v>1</v>
      </c>
      <c r="CN604">
        <v>0</v>
      </c>
      <c r="CO604">
        <v>1</v>
      </c>
      <c r="CP604">
        <v>0</v>
      </c>
      <c r="CQ604">
        <v>0</v>
      </c>
      <c r="CR604">
        <v>0</v>
      </c>
      <c r="CS604">
        <v>2</v>
      </c>
      <c r="CT604">
        <v>0</v>
      </c>
      <c r="CU604">
        <v>1</v>
      </c>
      <c r="CV604">
        <v>2</v>
      </c>
      <c r="CW604">
        <v>20</v>
      </c>
      <c r="CX604">
        <v>6</v>
      </c>
      <c r="CY604">
        <v>0</v>
      </c>
      <c r="CZ604">
        <v>26</v>
      </c>
      <c r="DA604">
        <v>5</v>
      </c>
      <c r="DB604">
        <v>0</v>
      </c>
      <c r="DC604">
        <v>0</v>
      </c>
      <c r="DD604">
        <v>22</v>
      </c>
      <c r="DE604">
        <v>6</v>
      </c>
      <c r="DF604">
        <v>7</v>
      </c>
      <c r="DG604">
        <v>6</v>
      </c>
      <c r="DH604">
        <v>5</v>
      </c>
      <c r="DI604" s="11">
        <f>DF604-DE604</f>
        <v>1</v>
      </c>
      <c r="DJ604" s="6">
        <v>3.8227732400000001</v>
      </c>
      <c r="DK604">
        <v>6</v>
      </c>
      <c r="DL604">
        <v>0</v>
      </c>
      <c r="DM604">
        <v>0</v>
      </c>
      <c r="DN604">
        <v>0</v>
      </c>
      <c r="DO604">
        <v>0</v>
      </c>
      <c r="DP604">
        <v>705</v>
      </c>
      <c r="DQ604">
        <v>800</v>
      </c>
      <c r="DR604">
        <v>545</v>
      </c>
      <c r="DS604">
        <v>600</v>
      </c>
      <c r="DT604">
        <v>385</v>
      </c>
      <c r="DU604">
        <v>433</v>
      </c>
      <c r="DV604" s="6">
        <v>34.17</v>
      </c>
      <c r="DW604" s="6">
        <v>40.11</v>
      </c>
      <c r="DX604">
        <v>114</v>
      </c>
      <c r="DY604">
        <v>126</v>
      </c>
      <c r="DZ604">
        <v>31</v>
      </c>
      <c r="EA604">
        <v>45</v>
      </c>
      <c r="EB604">
        <v>23</v>
      </c>
      <c r="EC604">
        <v>26</v>
      </c>
      <c r="ED604">
        <v>30</v>
      </c>
      <c r="EE604">
        <v>36</v>
      </c>
      <c r="EF604" s="11">
        <f>EB604+ED604</f>
        <v>53</v>
      </c>
      <c r="EG604" s="11">
        <f>EC604+EE604</f>
        <v>62</v>
      </c>
      <c r="EH604">
        <v>411</v>
      </c>
      <c r="EI604">
        <v>379</v>
      </c>
      <c r="EJ604">
        <v>301</v>
      </c>
      <c r="EK604">
        <v>324</v>
      </c>
      <c r="EL604">
        <v>133</v>
      </c>
      <c r="EM604">
        <v>72</v>
      </c>
      <c r="EN604">
        <v>40</v>
      </c>
      <c r="EO604">
        <v>43</v>
      </c>
      <c r="EP604">
        <v>0.8</v>
      </c>
      <c r="EQ604">
        <v>1.5</v>
      </c>
      <c r="ER604">
        <v>2.2999999999999998</v>
      </c>
      <c r="ES604">
        <v>1846.7</v>
      </c>
      <c r="ET604" s="11">
        <f>BC604+BJ604+Y604+DL604</f>
        <v>123</v>
      </c>
      <c r="EU604" s="6">
        <f>IF(DK604&gt;0,(BC604+BI604)/DK604,0)</f>
        <v>10.833333333333334</v>
      </c>
      <c r="EV604" s="6">
        <f>(DP604+DQ604)/AB604*60</f>
        <v>106.19531470505221</v>
      </c>
      <c r="EW604" s="6">
        <v>15.4</v>
      </c>
      <c r="EX604">
        <v>0.32</v>
      </c>
    </row>
    <row r="605" spans="1:154">
      <c r="A605" s="5">
        <v>3700000</v>
      </c>
      <c r="B605" t="s">
        <v>2088</v>
      </c>
      <c r="C605" t="s">
        <v>2089</v>
      </c>
      <c r="D605" t="s">
        <v>153</v>
      </c>
      <c r="E605" t="s">
        <v>145</v>
      </c>
      <c r="F605" t="s">
        <v>145</v>
      </c>
      <c r="G605">
        <v>73</v>
      </c>
      <c r="H605">
        <v>210</v>
      </c>
      <c r="I605">
        <v>2008</v>
      </c>
      <c r="J605">
        <v>1</v>
      </c>
      <c r="K605">
        <v>9</v>
      </c>
      <c r="L605" t="s">
        <v>146</v>
      </c>
      <c r="M605" t="s">
        <v>1732</v>
      </c>
      <c r="N605" t="s">
        <v>565</v>
      </c>
      <c r="O605" t="s">
        <v>904</v>
      </c>
      <c r="P605" t="s">
        <v>430</v>
      </c>
      <c r="Q605">
        <v>82</v>
      </c>
      <c r="R605">
        <v>13</v>
      </c>
      <c r="S605">
        <v>43</v>
      </c>
      <c r="T605">
        <v>30</v>
      </c>
      <c r="U605">
        <v>13</v>
      </c>
      <c r="V605">
        <v>56</v>
      </c>
      <c r="W605">
        <v>5</v>
      </c>
      <c r="X605" s="6">
        <v>0.7</v>
      </c>
      <c r="Y605">
        <v>12</v>
      </c>
      <c r="Z605">
        <v>1840</v>
      </c>
      <c r="AA605">
        <v>90388</v>
      </c>
      <c r="AB605" s="6">
        <v>1503.01</v>
      </c>
      <c r="AC605" s="7">
        <v>18.366666666699999</v>
      </c>
      <c r="AD605" s="7">
        <f>AVERAGE(AA605/60/Q605,AB605/Q605,AC605)</f>
        <v>18.355867208683197</v>
      </c>
      <c r="AE605" s="8">
        <v>0.31759256715780843</v>
      </c>
      <c r="AF605" s="8">
        <v>0.62222222222222223</v>
      </c>
      <c r="AG605" s="8">
        <v>0.10440835266821345</v>
      </c>
      <c r="AH605" s="9">
        <f>1-EA605/DU605</f>
        <v>0.90161527165932454</v>
      </c>
      <c r="AI605" s="10">
        <f>(AG605+AH605)*1000</f>
        <v>1006.023624327538</v>
      </c>
      <c r="AJ605" s="7">
        <f>DZ605/AB605*60</f>
        <v>3.5927904671292938</v>
      </c>
      <c r="AK605" s="7">
        <f>EA605/AB605*60</f>
        <v>2.6746329033073635</v>
      </c>
      <c r="AL605" s="8">
        <f>IF(DZ605+EA605&gt;0,DZ605/(DZ605+EA605),0)</f>
        <v>0.57324840764331209</v>
      </c>
      <c r="AM605" s="11">
        <f>DZ605-EA605</f>
        <v>23</v>
      </c>
      <c r="AN605" s="7">
        <f>AJ605-AK605</f>
        <v>0.91815756382193037</v>
      </c>
      <c r="AO605">
        <v>304</v>
      </c>
      <c r="AP605">
        <v>304</v>
      </c>
      <c r="AQ605">
        <v>229</v>
      </c>
      <c r="AR605">
        <v>173</v>
      </c>
      <c r="AS605">
        <v>173</v>
      </c>
      <c r="AT605">
        <v>173</v>
      </c>
      <c r="AU605" s="6">
        <v>19.3</v>
      </c>
      <c r="AV605">
        <v>75</v>
      </c>
      <c r="AW605">
        <v>16</v>
      </c>
      <c r="AX605">
        <v>20</v>
      </c>
      <c r="AY605" s="11">
        <f>AW605+AX605</f>
        <v>36</v>
      </c>
      <c r="AZ605" s="6">
        <v>30.7746</v>
      </c>
      <c r="BA605" s="6">
        <v>26.16</v>
      </c>
      <c r="BB605" s="6">
        <v>479.7</v>
      </c>
      <c r="BC605">
        <v>37</v>
      </c>
      <c r="BD605">
        <v>37</v>
      </c>
      <c r="BE605">
        <v>71</v>
      </c>
      <c r="BF605" s="11">
        <f>BD605-BE605</f>
        <v>-34</v>
      </c>
      <c r="BG605">
        <v>56</v>
      </c>
      <c r="BH605">
        <v>61</v>
      </c>
      <c r="BI605">
        <v>54</v>
      </c>
      <c r="BJ605">
        <v>53</v>
      </c>
      <c r="BK605">
        <v>61</v>
      </c>
      <c r="BL605">
        <v>54</v>
      </c>
      <c r="BM605">
        <v>53</v>
      </c>
      <c r="BN605" s="8">
        <f>BM605/DQ605</f>
        <v>4.0273556231003038E-2</v>
      </c>
      <c r="BO605">
        <v>8</v>
      </c>
      <c r="BP605">
        <v>7</v>
      </c>
      <c r="BQ605">
        <v>8</v>
      </c>
      <c r="BR605">
        <v>7</v>
      </c>
      <c r="BS605" s="8">
        <f>IF(BO605+BP605&gt;0,BO605/(BO605+BP605),0)</f>
        <v>0.53333333333333333</v>
      </c>
      <c r="BT605" s="8">
        <f>(BQ605+BR605)/(EH605+EI605)</f>
        <v>9.8619329388560158E-3</v>
      </c>
      <c r="BU605">
        <v>3</v>
      </c>
      <c r="BV605">
        <v>3</v>
      </c>
      <c r="BW605">
        <v>2</v>
      </c>
      <c r="BX605">
        <v>2</v>
      </c>
      <c r="BY605">
        <v>3</v>
      </c>
      <c r="BZ605">
        <v>2</v>
      </c>
      <c r="CA605">
        <v>6</v>
      </c>
      <c r="CB605">
        <v>3</v>
      </c>
      <c r="CC605">
        <v>1</v>
      </c>
      <c r="CD605">
        <v>4</v>
      </c>
      <c r="CE605">
        <v>2</v>
      </c>
      <c r="CF605">
        <v>3</v>
      </c>
      <c r="CG605">
        <v>1</v>
      </c>
      <c r="CH605">
        <v>3</v>
      </c>
      <c r="CI605">
        <v>1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3</v>
      </c>
      <c r="CP605">
        <v>2</v>
      </c>
      <c r="CQ605">
        <v>4</v>
      </c>
      <c r="CR605">
        <v>0</v>
      </c>
      <c r="CS605">
        <v>4</v>
      </c>
      <c r="CT605">
        <v>0</v>
      </c>
      <c r="CU605">
        <v>4</v>
      </c>
      <c r="CV605">
        <v>9</v>
      </c>
      <c r="CW605">
        <v>43</v>
      </c>
      <c r="CX605">
        <v>12</v>
      </c>
      <c r="CY605">
        <v>4</v>
      </c>
      <c r="CZ605">
        <v>20</v>
      </c>
      <c r="DA605">
        <v>27</v>
      </c>
      <c r="DB605">
        <v>16</v>
      </c>
      <c r="DC605">
        <v>0</v>
      </c>
      <c r="DD605">
        <v>94</v>
      </c>
      <c r="DE605">
        <v>5</v>
      </c>
      <c r="DF605">
        <v>11</v>
      </c>
      <c r="DG605">
        <v>6</v>
      </c>
      <c r="DH605">
        <v>9</v>
      </c>
      <c r="DI605" s="11">
        <f>DF605-DE605</f>
        <v>6</v>
      </c>
      <c r="DJ605" s="6">
        <v>4.697882978</v>
      </c>
      <c r="DK605">
        <v>5</v>
      </c>
      <c r="DL605">
        <v>0</v>
      </c>
      <c r="DM605">
        <v>0</v>
      </c>
      <c r="DN605">
        <v>0</v>
      </c>
      <c r="DO605">
        <v>0</v>
      </c>
      <c r="DP605">
        <v>1615</v>
      </c>
      <c r="DQ605">
        <v>1316</v>
      </c>
      <c r="DR605">
        <v>1204</v>
      </c>
      <c r="DS605">
        <v>948</v>
      </c>
      <c r="DT605">
        <v>862</v>
      </c>
      <c r="DU605">
        <v>681</v>
      </c>
      <c r="DV605" s="6">
        <v>84.73</v>
      </c>
      <c r="DW605" s="6">
        <v>62.29</v>
      </c>
      <c r="DX605">
        <v>297</v>
      </c>
      <c r="DY605">
        <v>229</v>
      </c>
      <c r="DZ605">
        <v>90</v>
      </c>
      <c r="EA605">
        <v>67</v>
      </c>
      <c r="EB605">
        <v>56</v>
      </c>
      <c r="EC605">
        <v>30</v>
      </c>
      <c r="ED605">
        <v>81</v>
      </c>
      <c r="EE605">
        <v>53</v>
      </c>
      <c r="EF605" s="11">
        <f>EB605+ED605</f>
        <v>137</v>
      </c>
      <c r="EG605" s="11">
        <f>EC605+EE605</f>
        <v>83</v>
      </c>
      <c r="EH605">
        <v>765</v>
      </c>
      <c r="EI605">
        <v>756</v>
      </c>
      <c r="EJ605">
        <v>449</v>
      </c>
      <c r="EK605">
        <v>443</v>
      </c>
      <c r="EL605">
        <v>281</v>
      </c>
      <c r="EM605">
        <v>192</v>
      </c>
      <c r="EN605">
        <v>74</v>
      </c>
      <c r="EO605">
        <v>92</v>
      </c>
      <c r="EP605">
        <v>3.6</v>
      </c>
      <c r="EQ605">
        <v>1.6</v>
      </c>
      <c r="ER605">
        <v>5.2</v>
      </c>
      <c r="ES605">
        <v>3229.5</v>
      </c>
      <c r="ET605" s="11">
        <f>BC605+BJ605+Y605+DL605</f>
        <v>102</v>
      </c>
      <c r="EU605" s="6">
        <f>IF(DK605&gt;0,(BC605+BI605)/DK605,0)</f>
        <v>18.2</v>
      </c>
      <c r="EV605" s="6">
        <f>(DP605+DQ605)/AB605*60</f>
        <v>117.00520954617733</v>
      </c>
      <c r="EW605" s="6">
        <v>56.3</v>
      </c>
      <c r="EX605">
        <v>0.69</v>
      </c>
    </row>
    <row r="606" spans="1:154">
      <c r="A606" s="5">
        <v>6500000</v>
      </c>
      <c r="B606" t="s">
        <v>2090</v>
      </c>
      <c r="C606" t="s">
        <v>2091</v>
      </c>
      <c r="D606" t="s">
        <v>258</v>
      </c>
      <c r="E606" t="s">
        <v>145</v>
      </c>
      <c r="F606" t="s">
        <v>145</v>
      </c>
      <c r="G606">
        <v>74</v>
      </c>
      <c r="H606">
        <v>215</v>
      </c>
      <c r="I606">
        <v>1997</v>
      </c>
      <c r="J606">
        <v>1</v>
      </c>
      <c r="K606">
        <v>2</v>
      </c>
      <c r="L606" t="s">
        <v>146</v>
      </c>
      <c r="M606" t="s">
        <v>2092</v>
      </c>
      <c r="N606" t="s">
        <v>418</v>
      </c>
      <c r="O606" t="s">
        <v>187</v>
      </c>
      <c r="P606" t="s">
        <v>474</v>
      </c>
      <c r="Q606">
        <v>82</v>
      </c>
      <c r="R606">
        <v>27</v>
      </c>
      <c r="S606">
        <v>19</v>
      </c>
      <c r="T606">
        <v>7</v>
      </c>
      <c r="U606">
        <v>12</v>
      </c>
      <c r="V606">
        <v>46</v>
      </c>
      <c r="W606">
        <v>4</v>
      </c>
      <c r="X606" s="6">
        <v>5.9</v>
      </c>
      <c r="Y606">
        <v>28</v>
      </c>
      <c r="Z606">
        <v>1851</v>
      </c>
      <c r="AA606">
        <v>84416</v>
      </c>
      <c r="AB606" s="6">
        <v>1403.62</v>
      </c>
      <c r="AC606" s="7">
        <v>17.183333333299998</v>
      </c>
      <c r="AD606" s="7">
        <f>AVERAGE(AA606/60/Q606,AB606/Q606,AC606)</f>
        <v>17.152791327902168</v>
      </c>
      <c r="AE606" s="8">
        <v>0.3017960003354197</v>
      </c>
      <c r="AF606" s="8">
        <v>0.56097560975609762</v>
      </c>
      <c r="AG606" s="8">
        <v>0.10012210012210013</v>
      </c>
      <c r="AH606" s="9">
        <f>1-EA606/DU606</f>
        <v>0.92592592592592593</v>
      </c>
      <c r="AI606" s="10">
        <f>(AG606+AH606)*1000</f>
        <v>1026.048026048026</v>
      </c>
      <c r="AJ606" s="7">
        <f>DZ606/AB606*60</f>
        <v>3.5052222111397673</v>
      </c>
      <c r="AK606" s="7">
        <f>EA606/AB606*60</f>
        <v>1.8808509425628019</v>
      </c>
      <c r="AL606" s="8">
        <f>IF(DZ606+EA606&gt;0,DZ606/(DZ606+EA606),0)</f>
        <v>0.65079365079365081</v>
      </c>
      <c r="AM606" s="11">
        <f>DZ606-EA606</f>
        <v>38</v>
      </c>
      <c r="AN606" s="7">
        <f>AJ606-AK606</f>
        <v>1.6243712685769653</v>
      </c>
      <c r="AO606">
        <v>325</v>
      </c>
      <c r="AP606">
        <v>325</v>
      </c>
      <c r="AQ606">
        <v>273</v>
      </c>
      <c r="AR606">
        <v>189</v>
      </c>
      <c r="AS606">
        <v>190</v>
      </c>
      <c r="AT606">
        <v>190</v>
      </c>
      <c r="AU606" s="6">
        <v>23.37</v>
      </c>
      <c r="AV606">
        <v>91</v>
      </c>
      <c r="AW606">
        <v>18</v>
      </c>
      <c r="AX606">
        <v>17</v>
      </c>
      <c r="AY606" s="11">
        <f>AW606+AX606</f>
        <v>35</v>
      </c>
      <c r="AZ606" s="6">
        <v>25.305299999999999</v>
      </c>
      <c r="BA606" s="6">
        <v>22.78</v>
      </c>
      <c r="BB606" s="6">
        <v>146.9</v>
      </c>
      <c r="BC606">
        <v>82</v>
      </c>
      <c r="BD606">
        <v>82</v>
      </c>
      <c r="BE606">
        <v>96</v>
      </c>
      <c r="BF606" s="11">
        <f>BD606-BE606</f>
        <v>-14</v>
      </c>
      <c r="BG606">
        <v>84</v>
      </c>
      <c r="BH606">
        <v>51</v>
      </c>
      <c r="BI606">
        <v>46</v>
      </c>
      <c r="BJ606">
        <v>32</v>
      </c>
      <c r="BK606">
        <v>51</v>
      </c>
      <c r="BL606">
        <v>46</v>
      </c>
      <c r="BM606">
        <v>32</v>
      </c>
      <c r="BN606" s="8">
        <f>BM606/DQ606</f>
        <v>2.7491408934707903E-2</v>
      </c>
      <c r="BO606">
        <v>115</v>
      </c>
      <c r="BP606">
        <v>100</v>
      </c>
      <c r="BQ606">
        <v>115</v>
      </c>
      <c r="BR606">
        <v>99</v>
      </c>
      <c r="BS606" s="8">
        <f>IF(BO606+BP606&gt;0,BO606/(BO606+BP606),0)</f>
        <v>0.53488372093023251</v>
      </c>
      <c r="BT606" s="8">
        <f>(BQ606+BR606)/(EH606+EI606)</f>
        <v>0.14861111111111111</v>
      </c>
      <c r="BU606">
        <v>21</v>
      </c>
      <c r="BV606">
        <v>22</v>
      </c>
      <c r="BW606">
        <v>36</v>
      </c>
      <c r="BX606">
        <v>31</v>
      </c>
      <c r="BY606">
        <v>58</v>
      </c>
      <c r="BZ606">
        <v>47</v>
      </c>
      <c r="CA606">
        <v>41</v>
      </c>
      <c r="CB606">
        <v>37</v>
      </c>
      <c r="CC606">
        <v>39</v>
      </c>
      <c r="CD606">
        <v>38</v>
      </c>
      <c r="CE606">
        <v>65</v>
      </c>
      <c r="CF606">
        <v>52</v>
      </c>
      <c r="CG606">
        <v>0</v>
      </c>
      <c r="CH606">
        <v>8</v>
      </c>
      <c r="CI606">
        <v>6</v>
      </c>
      <c r="CJ606">
        <v>2</v>
      </c>
      <c r="CK606">
        <v>0</v>
      </c>
      <c r="CL606">
        <v>0</v>
      </c>
      <c r="CM606">
        <v>3</v>
      </c>
      <c r="CN606">
        <v>3</v>
      </c>
      <c r="CO606">
        <v>0</v>
      </c>
      <c r="CP606">
        <v>3</v>
      </c>
      <c r="CQ606">
        <v>2</v>
      </c>
      <c r="CR606">
        <v>2</v>
      </c>
      <c r="CS606">
        <v>14</v>
      </c>
      <c r="CT606">
        <v>1</v>
      </c>
      <c r="CU606">
        <v>4</v>
      </c>
      <c r="CV606">
        <v>12</v>
      </c>
      <c r="CW606">
        <v>67</v>
      </c>
      <c r="CX606">
        <v>15</v>
      </c>
      <c r="CY606">
        <v>14</v>
      </c>
      <c r="CZ606">
        <v>15</v>
      </c>
      <c r="DA606">
        <v>25</v>
      </c>
      <c r="DB606">
        <v>11</v>
      </c>
      <c r="DC606">
        <v>7</v>
      </c>
      <c r="DD606">
        <v>103</v>
      </c>
      <c r="DE606">
        <v>14</v>
      </c>
      <c r="DF606">
        <v>11</v>
      </c>
      <c r="DG606">
        <v>14</v>
      </c>
      <c r="DH606">
        <v>11</v>
      </c>
      <c r="DI606" s="11">
        <f>DF606-DE606</f>
        <v>-3</v>
      </c>
      <c r="DJ606" s="6">
        <v>-0.13158866630000002</v>
      </c>
      <c r="DK606">
        <v>14</v>
      </c>
      <c r="DL606">
        <v>0</v>
      </c>
      <c r="DM606">
        <v>0</v>
      </c>
      <c r="DN606">
        <v>0</v>
      </c>
      <c r="DO606">
        <v>0</v>
      </c>
      <c r="DP606">
        <v>1630</v>
      </c>
      <c r="DQ606">
        <v>1164</v>
      </c>
      <c r="DR606">
        <v>1180</v>
      </c>
      <c r="DS606">
        <v>829</v>
      </c>
      <c r="DT606">
        <v>819</v>
      </c>
      <c r="DU606">
        <v>594</v>
      </c>
      <c r="DV606" s="6">
        <v>82.46</v>
      </c>
      <c r="DW606" s="6">
        <v>51.99</v>
      </c>
      <c r="DX606">
        <v>282</v>
      </c>
      <c r="DY606">
        <v>169</v>
      </c>
      <c r="DZ606">
        <v>82</v>
      </c>
      <c r="EA606">
        <v>44</v>
      </c>
      <c r="EB606">
        <v>66</v>
      </c>
      <c r="EC606">
        <v>45</v>
      </c>
      <c r="ED606">
        <v>53</v>
      </c>
      <c r="EE606">
        <v>87</v>
      </c>
      <c r="EF606" s="11">
        <f>EB606+ED606</f>
        <v>119</v>
      </c>
      <c r="EG606" s="11">
        <f>EC606+EE606</f>
        <v>132</v>
      </c>
      <c r="EH606">
        <v>744</v>
      </c>
      <c r="EI606">
        <v>696</v>
      </c>
      <c r="EJ606">
        <v>393</v>
      </c>
      <c r="EK606">
        <v>434</v>
      </c>
      <c r="EL606">
        <v>328</v>
      </c>
      <c r="EM606">
        <v>175</v>
      </c>
      <c r="EN606">
        <v>61</v>
      </c>
      <c r="EO606">
        <v>78</v>
      </c>
      <c r="EP606">
        <v>4</v>
      </c>
      <c r="EQ606">
        <v>1.9</v>
      </c>
      <c r="ER606">
        <v>6</v>
      </c>
      <c r="ES606">
        <v>3247.27</v>
      </c>
      <c r="ET606" s="11">
        <f>BC606+BJ606+Y606+DL606</f>
        <v>142</v>
      </c>
      <c r="EU606" s="6">
        <f>IF(DK606&gt;0,(BC606+BI606)/DK606,0)</f>
        <v>9.1428571428571423</v>
      </c>
      <c r="EV606" s="6">
        <f>(DP606+DQ606)/AB606*60</f>
        <v>119.43403485273794</v>
      </c>
      <c r="EW606" s="6">
        <v>51.8</v>
      </c>
      <c r="EX606">
        <v>0.63</v>
      </c>
    </row>
    <row r="607" spans="1:154">
      <c r="A607" s="5">
        <v>575000</v>
      </c>
      <c r="B607" t="s">
        <v>1444</v>
      </c>
      <c r="C607" t="s">
        <v>722</v>
      </c>
      <c r="D607" t="s">
        <v>364</v>
      </c>
      <c r="E607" t="s">
        <v>160</v>
      </c>
      <c r="F607" t="s">
        <v>160</v>
      </c>
      <c r="G607">
        <v>67</v>
      </c>
      <c r="H607">
        <v>175</v>
      </c>
      <c r="L607" t="s">
        <v>154</v>
      </c>
      <c r="M607" t="s">
        <v>1958</v>
      </c>
      <c r="N607" t="s">
        <v>1419</v>
      </c>
      <c r="O607" t="s">
        <v>605</v>
      </c>
      <c r="P607" t="s">
        <v>430</v>
      </c>
      <c r="Q607">
        <v>26</v>
      </c>
      <c r="R607">
        <v>1</v>
      </c>
      <c r="S607">
        <v>5</v>
      </c>
      <c r="T607">
        <v>5</v>
      </c>
      <c r="U607">
        <v>0</v>
      </c>
      <c r="V607">
        <v>6</v>
      </c>
      <c r="W607">
        <v>9</v>
      </c>
      <c r="X607" s="6">
        <v>-2.6</v>
      </c>
      <c r="Y607">
        <v>2</v>
      </c>
      <c r="Z607">
        <v>432</v>
      </c>
      <c r="AA607">
        <v>17483</v>
      </c>
      <c r="AB607" s="6">
        <v>291.02999999999997</v>
      </c>
      <c r="AC607" s="7">
        <v>11.2</v>
      </c>
      <c r="AD607" s="7">
        <f>AVERAGE(AA607/60/Q607,AB607/Q607,AC607)</f>
        <v>11.20017094017094</v>
      </c>
      <c r="AE607" s="8">
        <v>0.20825342759824825</v>
      </c>
      <c r="AF607" s="8">
        <v>0.4</v>
      </c>
      <c r="AG607" s="8">
        <v>0.13043478260869565</v>
      </c>
      <c r="AH607" s="9">
        <f>1-EA607/DU607</f>
        <v>0.92993630573248409</v>
      </c>
      <c r="AI607" s="10">
        <f>(AG607+AH607)*1000</f>
        <v>1060.3710883411798</v>
      </c>
      <c r="AJ607" s="7">
        <f>DZ607/AB607*60</f>
        <v>3.0924646943614063</v>
      </c>
      <c r="AK607" s="7">
        <f>EA607/AB607*60</f>
        <v>2.2678074425316979</v>
      </c>
      <c r="AL607" s="8">
        <f>IF(DZ607+EA607&gt;0,DZ607/(DZ607+EA607),0)</f>
        <v>0.57692307692307687</v>
      </c>
      <c r="AM607" s="11">
        <f>DZ607-EA607</f>
        <v>4</v>
      </c>
      <c r="AN607" s="7">
        <f>AJ607-AK607</f>
        <v>0.82465725182970839</v>
      </c>
      <c r="AO607">
        <v>28</v>
      </c>
      <c r="AP607">
        <v>28</v>
      </c>
      <c r="AQ607">
        <v>20</v>
      </c>
      <c r="AR607">
        <v>17</v>
      </c>
      <c r="AS607">
        <v>17</v>
      </c>
      <c r="AT607">
        <v>17</v>
      </c>
      <c r="AU607" s="6">
        <v>1.42</v>
      </c>
      <c r="AV607">
        <v>7</v>
      </c>
      <c r="AW607">
        <v>0</v>
      </c>
      <c r="AX607">
        <v>0</v>
      </c>
      <c r="AY607" s="11">
        <f>AW607+AX607</f>
        <v>0</v>
      </c>
      <c r="AZ607" s="6">
        <v>25.117599999999999</v>
      </c>
      <c r="BA607" s="6">
        <v>24.13</v>
      </c>
      <c r="BB607" s="6">
        <v>67.5</v>
      </c>
      <c r="BC607">
        <v>56</v>
      </c>
      <c r="BD607">
        <v>56</v>
      </c>
      <c r="BE607">
        <v>25</v>
      </c>
      <c r="BF607" s="11">
        <f>BD607-BE607</f>
        <v>31</v>
      </c>
      <c r="BG607">
        <v>3</v>
      </c>
      <c r="BH607">
        <v>6</v>
      </c>
      <c r="BI607">
        <v>5</v>
      </c>
      <c r="BJ607">
        <v>7</v>
      </c>
      <c r="BK607">
        <v>6</v>
      </c>
      <c r="BL607">
        <v>5</v>
      </c>
      <c r="BM607">
        <v>7</v>
      </c>
      <c r="BN607" s="8">
        <f>BM607/DQ607</f>
        <v>2.4390243902439025E-2</v>
      </c>
      <c r="BO607">
        <v>56</v>
      </c>
      <c r="BP607">
        <v>64</v>
      </c>
      <c r="BQ607">
        <v>56</v>
      </c>
      <c r="BR607">
        <v>64</v>
      </c>
      <c r="BS607" s="8">
        <f>IF(BO607+BP607&gt;0,BO607/(BO607+BP607),0)</f>
        <v>0.46666666666666667</v>
      </c>
      <c r="BT607" s="8">
        <f>(BQ607+BR607)/(EH607+EI607)</f>
        <v>0.43165467625899279</v>
      </c>
      <c r="BU607">
        <v>22</v>
      </c>
      <c r="BV607">
        <v>31</v>
      </c>
      <c r="BW607">
        <v>22</v>
      </c>
      <c r="BX607">
        <v>20</v>
      </c>
      <c r="BY607">
        <v>12</v>
      </c>
      <c r="BZ607">
        <v>13</v>
      </c>
      <c r="CA607">
        <v>22</v>
      </c>
      <c r="CB607">
        <v>21</v>
      </c>
      <c r="CC607">
        <v>20</v>
      </c>
      <c r="CD607">
        <v>23</v>
      </c>
      <c r="CE607">
        <v>29</v>
      </c>
      <c r="CF607">
        <v>33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1</v>
      </c>
      <c r="CT607">
        <v>0</v>
      </c>
      <c r="CU607">
        <v>0</v>
      </c>
      <c r="CV607">
        <v>0</v>
      </c>
      <c r="CW607">
        <v>3</v>
      </c>
      <c r="CX607">
        <v>2</v>
      </c>
      <c r="CY607">
        <v>0</v>
      </c>
      <c r="CZ607">
        <v>1</v>
      </c>
      <c r="DA607">
        <v>3</v>
      </c>
      <c r="DB607">
        <v>1</v>
      </c>
      <c r="DC607">
        <v>0</v>
      </c>
      <c r="DD607">
        <v>10</v>
      </c>
      <c r="DE607">
        <v>1</v>
      </c>
      <c r="DF607">
        <v>5</v>
      </c>
      <c r="DG607">
        <v>1</v>
      </c>
      <c r="DH607">
        <v>5</v>
      </c>
      <c r="DI607" s="11">
        <f>DF607-DE607</f>
        <v>4</v>
      </c>
      <c r="DJ607" s="6">
        <v>3.9645244159000002</v>
      </c>
      <c r="DK607">
        <v>1</v>
      </c>
      <c r="DL607">
        <v>0</v>
      </c>
      <c r="DM607">
        <v>0</v>
      </c>
      <c r="DN607">
        <v>0</v>
      </c>
      <c r="DO607">
        <v>0</v>
      </c>
      <c r="DP607">
        <v>198</v>
      </c>
      <c r="DQ607">
        <v>287</v>
      </c>
      <c r="DR607">
        <v>146</v>
      </c>
      <c r="DS607">
        <v>221</v>
      </c>
      <c r="DT607">
        <v>115</v>
      </c>
      <c r="DU607">
        <v>157</v>
      </c>
      <c r="DV607" s="6">
        <v>7.71</v>
      </c>
      <c r="DW607" s="6">
        <v>14.83</v>
      </c>
      <c r="DX607">
        <v>25</v>
      </c>
      <c r="DY607">
        <v>48</v>
      </c>
      <c r="DZ607">
        <v>15</v>
      </c>
      <c r="EA607">
        <v>11</v>
      </c>
      <c r="EB607">
        <v>4</v>
      </c>
      <c r="EC607">
        <v>6</v>
      </c>
      <c r="ED607">
        <v>10</v>
      </c>
      <c r="EE607">
        <v>15</v>
      </c>
      <c r="EF607" s="11">
        <f>EB607+ED607</f>
        <v>14</v>
      </c>
      <c r="EG607" s="11">
        <f>EC607+EE607</f>
        <v>21</v>
      </c>
      <c r="EH607">
        <v>130</v>
      </c>
      <c r="EI607">
        <v>148</v>
      </c>
      <c r="EJ607">
        <v>179</v>
      </c>
      <c r="EK607">
        <v>115</v>
      </c>
      <c r="EL607">
        <v>46</v>
      </c>
      <c r="EM607">
        <v>33</v>
      </c>
      <c r="EN607">
        <v>13</v>
      </c>
      <c r="EO607">
        <v>18</v>
      </c>
      <c r="EP607">
        <v>0</v>
      </c>
      <c r="EQ607">
        <v>0.60000000000000009</v>
      </c>
      <c r="ER607">
        <v>0.60000000000000009</v>
      </c>
      <c r="ES607">
        <v>1106.45</v>
      </c>
      <c r="ET607" s="11">
        <f>BC607+BJ607+Y607+DL607</f>
        <v>65</v>
      </c>
      <c r="EU607" s="6">
        <f>IF(DK607&gt;0,(BC607+BI607)/DK607,0)</f>
        <v>61</v>
      </c>
      <c r="EV607" s="6">
        <f>(DP607+DQ607)/AB607*60</f>
        <v>99.989691784352132</v>
      </c>
      <c r="EW607" s="6">
        <v>5.5</v>
      </c>
      <c r="EX607">
        <v>0.21</v>
      </c>
    </row>
    <row r="608" spans="1:154">
      <c r="A608" s="5">
        <v>680000</v>
      </c>
      <c r="B608" t="s">
        <v>1858</v>
      </c>
      <c r="C608" t="s">
        <v>687</v>
      </c>
      <c r="D608" t="s">
        <v>159</v>
      </c>
      <c r="E608" t="s">
        <v>160</v>
      </c>
      <c r="F608" t="s">
        <v>160</v>
      </c>
      <c r="G608">
        <v>77</v>
      </c>
      <c r="H608">
        <v>210</v>
      </c>
      <c r="I608">
        <v>2011</v>
      </c>
      <c r="J608">
        <v>4</v>
      </c>
      <c r="K608">
        <v>101</v>
      </c>
      <c r="L608" t="s">
        <v>146</v>
      </c>
      <c r="M608" t="s">
        <v>2093</v>
      </c>
      <c r="N608" t="s">
        <v>312</v>
      </c>
      <c r="O608" t="s">
        <v>198</v>
      </c>
      <c r="P608" t="s">
        <v>168</v>
      </c>
      <c r="Q608">
        <v>13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-2</v>
      </c>
      <c r="X608" s="6">
        <v>-1.3</v>
      </c>
      <c r="Y608">
        <v>21</v>
      </c>
      <c r="Z608">
        <v>147</v>
      </c>
      <c r="AA608">
        <v>5276</v>
      </c>
      <c r="AB608" s="6">
        <v>87.98</v>
      </c>
      <c r="AC608" s="7">
        <v>6.7666666666999999</v>
      </c>
      <c r="AD608" s="7">
        <f>AVERAGE(AA608/60/Q608,AB608/Q608,AC608)</f>
        <v>6.7661538461649577</v>
      </c>
      <c r="AE608" s="8">
        <v>0.13138206525797058</v>
      </c>
      <c r="AF608" s="8">
        <v>0</v>
      </c>
      <c r="AG608" s="8">
        <v>6.25E-2</v>
      </c>
      <c r="AH608" s="9">
        <f>1-EA608/DU608</f>
        <v>0.90909090909090906</v>
      </c>
      <c r="AI608" s="10">
        <f>(AG608+AH608)*1000</f>
        <v>971.59090909090901</v>
      </c>
      <c r="AJ608" s="7">
        <f>DZ608/AB608*60</f>
        <v>1.36394635144351</v>
      </c>
      <c r="AK608" s="7">
        <f>EA608/AB608*60</f>
        <v>2.7278927028870199</v>
      </c>
      <c r="AL608" s="8">
        <f>IF(DZ608+EA608&gt;0,DZ608/(DZ608+EA608),0)</f>
        <v>0.33333333333333331</v>
      </c>
      <c r="AM608" s="11">
        <f>DZ608-EA608</f>
        <v>-2</v>
      </c>
      <c r="AN608" s="7">
        <f>AJ608-AK608</f>
        <v>-1.36394635144351</v>
      </c>
      <c r="AO608">
        <v>13</v>
      </c>
      <c r="AP608">
        <v>13</v>
      </c>
      <c r="AQ608">
        <v>9</v>
      </c>
      <c r="AR608">
        <v>5</v>
      </c>
      <c r="AS608">
        <v>5</v>
      </c>
      <c r="AT608">
        <v>5</v>
      </c>
      <c r="AU608" s="6">
        <v>0.48</v>
      </c>
      <c r="AV608">
        <v>1</v>
      </c>
      <c r="AW608">
        <v>0</v>
      </c>
      <c r="AX608">
        <v>2</v>
      </c>
      <c r="AY608" s="11">
        <f>AW608+AX608</f>
        <v>2</v>
      </c>
      <c r="AZ608" s="6">
        <v>32</v>
      </c>
      <c r="BA608" s="6">
        <v>33.369999999999997</v>
      </c>
      <c r="BB608" s="6">
        <v>0</v>
      </c>
      <c r="BC608">
        <v>23</v>
      </c>
      <c r="BD608">
        <v>23</v>
      </c>
      <c r="BE608">
        <v>10</v>
      </c>
      <c r="BF608" s="11">
        <f>BD608-BE608</f>
        <v>13</v>
      </c>
      <c r="BG608">
        <v>4</v>
      </c>
      <c r="BH608">
        <v>1</v>
      </c>
      <c r="BI608">
        <v>3</v>
      </c>
      <c r="BJ608">
        <v>2</v>
      </c>
      <c r="BK608">
        <v>1</v>
      </c>
      <c r="BL608">
        <v>3</v>
      </c>
      <c r="BM608">
        <v>2</v>
      </c>
      <c r="BN608" s="8">
        <f>BM608/DQ608</f>
        <v>2.247191011235955E-2</v>
      </c>
      <c r="BO608">
        <v>1</v>
      </c>
      <c r="BP608">
        <v>0</v>
      </c>
      <c r="BQ608">
        <v>1</v>
      </c>
      <c r="BR608">
        <v>0</v>
      </c>
      <c r="BS608" s="8">
        <f>IF(BO608+BP608&gt;0,BO608/(BO608+BP608),0)</f>
        <v>1</v>
      </c>
      <c r="BT608" s="8">
        <f>(BQ608+BR608)/(EH608+EI608)</f>
        <v>1.4285714285714285E-2</v>
      </c>
      <c r="BU608">
        <v>0</v>
      </c>
      <c r="BV608">
        <v>0</v>
      </c>
      <c r="BW608">
        <v>0</v>
      </c>
      <c r="BX608">
        <v>0</v>
      </c>
      <c r="BY608">
        <v>1</v>
      </c>
      <c r="BZ608">
        <v>0</v>
      </c>
      <c r="CA608">
        <v>1</v>
      </c>
      <c r="CB608">
        <v>0</v>
      </c>
      <c r="CC608">
        <v>0</v>
      </c>
      <c r="CD608">
        <v>0</v>
      </c>
      <c r="CE608">
        <v>1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4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1</v>
      </c>
      <c r="DD608">
        <v>4</v>
      </c>
      <c r="DE608">
        <v>6</v>
      </c>
      <c r="DF608">
        <v>2</v>
      </c>
      <c r="DG608">
        <v>6</v>
      </c>
      <c r="DH608">
        <v>4</v>
      </c>
      <c r="DI608" s="11">
        <f>DF608-DE608</f>
        <v>-4</v>
      </c>
      <c r="DJ608" s="6">
        <v>-2.9882075092</v>
      </c>
      <c r="DK608">
        <v>3</v>
      </c>
      <c r="DL608">
        <v>3</v>
      </c>
      <c r="DM608">
        <v>0</v>
      </c>
      <c r="DN608">
        <v>0</v>
      </c>
      <c r="DO608">
        <v>0</v>
      </c>
      <c r="DP608">
        <v>68</v>
      </c>
      <c r="DQ608">
        <v>89</v>
      </c>
      <c r="DR608">
        <v>47</v>
      </c>
      <c r="DS608">
        <v>66</v>
      </c>
      <c r="DT608">
        <v>32</v>
      </c>
      <c r="DU608">
        <v>44</v>
      </c>
      <c r="DV608" s="6">
        <v>2.25</v>
      </c>
      <c r="DW608" s="6">
        <v>3.16</v>
      </c>
      <c r="DX608">
        <v>8</v>
      </c>
      <c r="DY608">
        <v>7</v>
      </c>
      <c r="DZ608">
        <v>2</v>
      </c>
      <c r="EA608">
        <v>4</v>
      </c>
      <c r="EB608">
        <v>0</v>
      </c>
      <c r="EC608">
        <v>5</v>
      </c>
      <c r="ED608">
        <v>6</v>
      </c>
      <c r="EE608">
        <v>5</v>
      </c>
      <c r="EF608" s="11">
        <f>EB608+ED608</f>
        <v>6</v>
      </c>
      <c r="EG608" s="11">
        <f>EC608+EE608</f>
        <v>10</v>
      </c>
      <c r="EH608">
        <v>35</v>
      </c>
      <c r="EI608">
        <v>35</v>
      </c>
      <c r="EJ608">
        <v>54</v>
      </c>
      <c r="EK608">
        <v>42</v>
      </c>
      <c r="EL608">
        <v>13</v>
      </c>
      <c r="EM608">
        <v>11</v>
      </c>
      <c r="EN608">
        <v>9</v>
      </c>
      <c r="EO608">
        <v>4</v>
      </c>
      <c r="EP608">
        <v>-0.2</v>
      </c>
      <c r="EQ608">
        <v>0</v>
      </c>
      <c r="ER608">
        <v>-0.2</v>
      </c>
      <c r="ES608">
        <v>581.66999999999996</v>
      </c>
      <c r="ET608" s="11">
        <f>BC608+BJ608+Y608+DL608</f>
        <v>49</v>
      </c>
      <c r="EU608" s="6">
        <f>IF(DK608&gt;0,(BC608+BI608)/DK608,0)</f>
        <v>8.6666666666666661</v>
      </c>
      <c r="EV608" s="6">
        <f>(DP608+DQ608)/AB608*60</f>
        <v>107.06978858831552</v>
      </c>
      <c r="EW608" s="6">
        <v>-1.2</v>
      </c>
      <c r="EX608">
        <v>-0.09</v>
      </c>
    </row>
    <row r="609" spans="1:154">
      <c r="A609" s="5">
        <v>600000</v>
      </c>
      <c r="B609" t="s">
        <v>2094</v>
      </c>
      <c r="C609" t="s">
        <v>333</v>
      </c>
      <c r="D609" t="s">
        <v>272</v>
      </c>
      <c r="E609" t="s">
        <v>160</v>
      </c>
      <c r="F609" t="s">
        <v>160</v>
      </c>
      <c r="G609">
        <v>73</v>
      </c>
      <c r="H609">
        <v>201</v>
      </c>
      <c r="I609">
        <v>2011</v>
      </c>
      <c r="J609">
        <v>3</v>
      </c>
      <c r="K609">
        <v>82</v>
      </c>
      <c r="L609" t="s">
        <v>154</v>
      </c>
      <c r="M609" t="s">
        <v>2095</v>
      </c>
      <c r="N609" t="s">
        <v>444</v>
      </c>
      <c r="O609" t="s">
        <v>198</v>
      </c>
      <c r="P609" t="s">
        <v>355</v>
      </c>
      <c r="Q609">
        <v>70</v>
      </c>
      <c r="R609">
        <v>6</v>
      </c>
      <c r="S609">
        <v>11</v>
      </c>
      <c r="T609">
        <v>6</v>
      </c>
      <c r="U609">
        <v>5</v>
      </c>
      <c r="V609">
        <v>17</v>
      </c>
      <c r="W609">
        <v>-2</v>
      </c>
      <c r="X609" s="6">
        <v>4.2</v>
      </c>
      <c r="Y609">
        <v>20</v>
      </c>
      <c r="Z609">
        <v>1258</v>
      </c>
      <c r="AA609">
        <v>53712</v>
      </c>
      <c r="AB609" s="6">
        <v>894.55</v>
      </c>
      <c r="AC609" s="7">
        <v>12.7833333333</v>
      </c>
      <c r="AD609" s="7">
        <f>AVERAGE(AA609/60/Q609,AB609/Q609,AC609)</f>
        <v>12.783730158719047</v>
      </c>
      <c r="AE609" s="8">
        <v>0.22832326418932541</v>
      </c>
      <c r="AF609" s="8">
        <v>0.65384615384615385</v>
      </c>
      <c r="AG609" s="8">
        <v>6.5822784810126586E-2</v>
      </c>
      <c r="AH609" s="9">
        <f>1-EA609/DU609</f>
        <v>0.91957104557640745</v>
      </c>
      <c r="AI609" s="10">
        <f>(AG609+AH609)*1000</f>
        <v>985.39383038653409</v>
      </c>
      <c r="AJ609" s="7">
        <f>DZ609/AB609*60</f>
        <v>1.7438935777765359</v>
      </c>
      <c r="AK609" s="7">
        <f>EA609/AB609*60</f>
        <v>2.0121848974344645</v>
      </c>
      <c r="AL609" s="8">
        <f>IF(DZ609+EA609&gt;0,DZ609/(DZ609+EA609),0)</f>
        <v>0.4642857142857143</v>
      </c>
      <c r="AM609" s="11">
        <f>DZ609-EA609</f>
        <v>-4</v>
      </c>
      <c r="AN609" s="7">
        <f>AJ609-AK609</f>
        <v>-0.26829131965792863</v>
      </c>
      <c r="AO609">
        <v>163</v>
      </c>
      <c r="AP609">
        <v>163</v>
      </c>
      <c r="AQ609">
        <v>120</v>
      </c>
      <c r="AR609">
        <v>79</v>
      </c>
      <c r="AS609">
        <v>79</v>
      </c>
      <c r="AT609">
        <v>79</v>
      </c>
      <c r="AU609" s="6">
        <v>9.2899999999999991</v>
      </c>
      <c r="AV609">
        <v>37</v>
      </c>
      <c r="AW609">
        <v>11</v>
      </c>
      <c r="AX609">
        <v>13</v>
      </c>
      <c r="AY609" s="11">
        <f>AW609+AX609</f>
        <v>24</v>
      </c>
      <c r="AZ609" s="6">
        <v>32.6203</v>
      </c>
      <c r="BA609" s="6">
        <v>26.85</v>
      </c>
      <c r="BB609" s="6">
        <v>148.6</v>
      </c>
      <c r="BC609">
        <v>58</v>
      </c>
      <c r="BD609">
        <v>58</v>
      </c>
      <c r="BE609">
        <v>72</v>
      </c>
      <c r="BF609" s="11">
        <f>BD609-BE609</f>
        <v>-14</v>
      </c>
      <c r="BG609">
        <v>41</v>
      </c>
      <c r="BH609">
        <v>19</v>
      </c>
      <c r="BI609">
        <v>11</v>
      </c>
      <c r="BJ609">
        <v>22</v>
      </c>
      <c r="BK609">
        <v>19</v>
      </c>
      <c r="BL609">
        <v>11</v>
      </c>
      <c r="BM609">
        <v>22</v>
      </c>
      <c r="BN609" s="8">
        <f>BM609/DQ609</f>
        <v>2.8795811518324606E-2</v>
      </c>
      <c r="BO609">
        <v>362</v>
      </c>
      <c r="BP609">
        <v>359</v>
      </c>
      <c r="BQ609">
        <v>362</v>
      </c>
      <c r="BR609">
        <v>359</v>
      </c>
      <c r="BS609" s="8">
        <f>IF(BO609+BP609&gt;0,BO609/(BO609+BP609),0)</f>
        <v>0.50208044382801664</v>
      </c>
      <c r="BT609" s="8">
        <f>(BQ609+BR609)/(EH609+EI609)</f>
        <v>0.94248366013071894</v>
      </c>
      <c r="BU609">
        <v>113</v>
      </c>
      <c r="BV609">
        <v>124</v>
      </c>
      <c r="BW609">
        <v>117</v>
      </c>
      <c r="BX609">
        <v>125</v>
      </c>
      <c r="BY609">
        <v>132</v>
      </c>
      <c r="BZ609">
        <v>110</v>
      </c>
      <c r="CA609">
        <v>133</v>
      </c>
      <c r="CB609">
        <v>135</v>
      </c>
      <c r="CC609">
        <v>111</v>
      </c>
      <c r="CD609">
        <v>106</v>
      </c>
      <c r="CE609">
        <v>228</v>
      </c>
      <c r="CF609">
        <v>219</v>
      </c>
      <c r="CG609">
        <v>0</v>
      </c>
      <c r="CH609">
        <v>2</v>
      </c>
      <c r="CI609">
        <v>1</v>
      </c>
      <c r="CJ609">
        <v>0</v>
      </c>
      <c r="CK609">
        <v>0</v>
      </c>
      <c r="CL609">
        <v>0</v>
      </c>
      <c r="CM609">
        <v>0</v>
      </c>
      <c r="CN609">
        <v>1</v>
      </c>
      <c r="CO609">
        <v>0</v>
      </c>
      <c r="CP609">
        <v>3</v>
      </c>
      <c r="CQ609">
        <v>1</v>
      </c>
      <c r="CR609">
        <v>0</v>
      </c>
      <c r="CS609">
        <v>1</v>
      </c>
      <c r="CT609">
        <v>2</v>
      </c>
      <c r="CU609">
        <v>2</v>
      </c>
      <c r="CV609">
        <v>6</v>
      </c>
      <c r="CW609">
        <v>31</v>
      </c>
      <c r="CX609">
        <v>5</v>
      </c>
      <c r="CY609">
        <v>2</v>
      </c>
      <c r="CZ609">
        <v>6</v>
      </c>
      <c r="DA609">
        <v>12</v>
      </c>
      <c r="DB609">
        <v>6</v>
      </c>
      <c r="DC609">
        <v>0</v>
      </c>
      <c r="DD609">
        <v>48</v>
      </c>
      <c r="DE609">
        <v>10</v>
      </c>
      <c r="DF609">
        <v>7</v>
      </c>
      <c r="DG609">
        <v>10</v>
      </c>
      <c r="DH609">
        <v>6</v>
      </c>
      <c r="DI609" s="11">
        <f>DF609-DE609</f>
        <v>-3</v>
      </c>
      <c r="DJ609" s="6">
        <v>-1.8276928613000001</v>
      </c>
      <c r="DK609">
        <v>10</v>
      </c>
      <c r="DL609">
        <v>0</v>
      </c>
      <c r="DM609">
        <v>0</v>
      </c>
      <c r="DN609">
        <v>0</v>
      </c>
      <c r="DO609">
        <v>0</v>
      </c>
      <c r="DP609">
        <v>780</v>
      </c>
      <c r="DQ609">
        <v>764</v>
      </c>
      <c r="DR609">
        <v>569</v>
      </c>
      <c r="DS609">
        <v>569</v>
      </c>
      <c r="DT609">
        <v>395</v>
      </c>
      <c r="DU609">
        <v>373</v>
      </c>
      <c r="DV609" s="6">
        <v>32.880000000000003</v>
      </c>
      <c r="DW609" s="6">
        <v>33.56</v>
      </c>
      <c r="DX609">
        <v>106</v>
      </c>
      <c r="DY609">
        <v>106</v>
      </c>
      <c r="DZ609">
        <v>26</v>
      </c>
      <c r="EA609">
        <v>30</v>
      </c>
      <c r="EB609">
        <v>33</v>
      </c>
      <c r="EC609">
        <v>20</v>
      </c>
      <c r="ED609">
        <v>38</v>
      </c>
      <c r="EE609">
        <v>38</v>
      </c>
      <c r="EF609" s="11">
        <f>EB609+ED609</f>
        <v>71</v>
      </c>
      <c r="EG609" s="11">
        <f>EC609+EE609</f>
        <v>58</v>
      </c>
      <c r="EH609">
        <v>383</v>
      </c>
      <c r="EI609">
        <v>382</v>
      </c>
      <c r="EJ609">
        <v>439</v>
      </c>
      <c r="EK609">
        <v>429</v>
      </c>
      <c r="EL609">
        <v>113</v>
      </c>
      <c r="EM609">
        <v>48</v>
      </c>
      <c r="EN609">
        <v>55</v>
      </c>
      <c r="EO609">
        <v>47</v>
      </c>
      <c r="EP609">
        <v>0</v>
      </c>
      <c r="EQ609">
        <v>1.3</v>
      </c>
      <c r="ER609">
        <v>1.3</v>
      </c>
      <c r="ES609">
        <v>3023.36</v>
      </c>
      <c r="ET609" s="11">
        <f>BC609+BJ609+Y609+DL609</f>
        <v>100</v>
      </c>
      <c r="EU609" s="6">
        <f>IF(DK609&gt;0,(BC609+BI609)/DK609,0)</f>
        <v>6.9</v>
      </c>
      <c r="EV609" s="6">
        <f>(DP609+DQ609)/AB609*60</f>
        <v>103.56044938796043</v>
      </c>
      <c r="EW609" s="6">
        <v>23.2</v>
      </c>
      <c r="EX609">
        <v>0.33</v>
      </c>
    </row>
    <row r="610" spans="1:154">
      <c r="A610" s="5">
        <v>9000000</v>
      </c>
      <c r="B610" t="s">
        <v>2096</v>
      </c>
      <c r="C610" t="s">
        <v>463</v>
      </c>
      <c r="D610" t="s">
        <v>464</v>
      </c>
      <c r="E610" t="s">
        <v>160</v>
      </c>
      <c r="F610" t="s">
        <v>160</v>
      </c>
      <c r="G610">
        <v>74</v>
      </c>
      <c r="H610">
        <v>206</v>
      </c>
      <c r="I610">
        <v>2003</v>
      </c>
      <c r="J610">
        <v>1</v>
      </c>
      <c r="K610">
        <v>7</v>
      </c>
      <c r="L610" t="s">
        <v>146</v>
      </c>
      <c r="M610" t="s">
        <v>2097</v>
      </c>
      <c r="N610" t="s">
        <v>212</v>
      </c>
      <c r="O610" t="s">
        <v>149</v>
      </c>
      <c r="P610" t="s">
        <v>411</v>
      </c>
      <c r="Q610">
        <v>82</v>
      </c>
      <c r="R610">
        <v>9</v>
      </c>
      <c r="S610">
        <v>31</v>
      </c>
      <c r="T610">
        <v>10</v>
      </c>
      <c r="U610">
        <v>21</v>
      </c>
      <c r="V610">
        <v>40</v>
      </c>
      <c r="W610">
        <v>34</v>
      </c>
      <c r="X610" s="6">
        <v>19.7</v>
      </c>
      <c r="Y610">
        <v>36</v>
      </c>
      <c r="Z610">
        <v>2319</v>
      </c>
      <c r="AA610">
        <v>132469</v>
      </c>
      <c r="AB610" s="6">
        <v>2190.7199999999998</v>
      </c>
      <c r="AC610" s="7">
        <v>26.933333333299998</v>
      </c>
      <c r="AD610" s="7">
        <f>AVERAGE(AA610/60/Q610,AB610/Q610,AC610)</f>
        <v>26.858008130070189</v>
      </c>
      <c r="AE610" s="8">
        <v>0.44651526824913473</v>
      </c>
      <c r="AF610" s="8">
        <v>0.34482758620689657</v>
      </c>
      <c r="AG610" s="8">
        <v>0.10202286719437115</v>
      </c>
      <c r="AH610" s="9">
        <f>1-EA610/DU610</f>
        <v>0.9273066169617894</v>
      </c>
      <c r="AI610" s="10">
        <f>(AG610+AH610)*1000</f>
        <v>1029.3294841561606</v>
      </c>
      <c r="AJ610" s="7">
        <f>DZ610/AB610*60</f>
        <v>3.1770376862401406</v>
      </c>
      <c r="AK610" s="7">
        <f>EA610/AB610*60</f>
        <v>2.1362839614373361</v>
      </c>
      <c r="AL610" s="8">
        <f>IF(DZ610+EA610&gt;0,DZ610/(DZ610+EA610),0)</f>
        <v>0.59793814432989689</v>
      </c>
      <c r="AM610" s="11">
        <f>DZ610-EA610</f>
        <v>38</v>
      </c>
      <c r="AN610" s="7">
        <f>AJ610-AK610</f>
        <v>1.0407537248028045</v>
      </c>
      <c r="AO610">
        <v>332</v>
      </c>
      <c r="AP610">
        <v>332</v>
      </c>
      <c r="AQ610">
        <v>226</v>
      </c>
      <c r="AR610">
        <v>164</v>
      </c>
      <c r="AS610">
        <v>164</v>
      </c>
      <c r="AT610">
        <v>164</v>
      </c>
      <c r="AU610" s="6">
        <v>8.61</v>
      </c>
      <c r="AV610">
        <v>17</v>
      </c>
      <c r="AW610">
        <v>10</v>
      </c>
      <c r="AX610">
        <v>8</v>
      </c>
      <c r="AY610" s="11">
        <f>AW610+AX610</f>
        <v>18</v>
      </c>
      <c r="AZ610" s="6">
        <v>47.981700000000004</v>
      </c>
      <c r="BA610" s="6">
        <v>45.45</v>
      </c>
      <c r="BB610" s="6">
        <v>125.7</v>
      </c>
      <c r="BC610">
        <v>72</v>
      </c>
      <c r="BD610">
        <v>72</v>
      </c>
      <c r="BE610">
        <v>45</v>
      </c>
      <c r="BF610" s="11">
        <f>BD610-BE610</f>
        <v>27</v>
      </c>
      <c r="BG610">
        <v>62</v>
      </c>
      <c r="BH610">
        <v>38</v>
      </c>
      <c r="BI610">
        <v>41</v>
      </c>
      <c r="BJ610">
        <v>105</v>
      </c>
      <c r="BK610">
        <v>38</v>
      </c>
      <c r="BL610">
        <v>41</v>
      </c>
      <c r="BM610">
        <v>105</v>
      </c>
      <c r="BN610" s="8">
        <f>BM610/DQ610</f>
        <v>5.2264808362369339E-2</v>
      </c>
      <c r="BO610">
        <v>0</v>
      </c>
      <c r="BP610">
        <v>0</v>
      </c>
      <c r="BQ610">
        <v>0</v>
      </c>
      <c r="BR610">
        <v>0</v>
      </c>
      <c r="BS610" s="8">
        <f>IF(BO610+BP610&gt;0,BO610/(BO610+BP610),0)</f>
        <v>0</v>
      </c>
      <c r="BT610" s="8">
        <f>(BQ610+BR610)/(EH610+EI610)</f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3</v>
      </c>
      <c r="CI610">
        <v>1</v>
      </c>
      <c r="CJ610">
        <v>0</v>
      </c>
      <c r="CK610">
        <v>0</v>
      </c>
      <c r="CL610">
        <v>0</v>
      </c>
      <c r="CM610">
        <v>0</v>
      </c>
      <c r="CN610">
        <v>1</v>
      </c>
      <c r="CO610">
        <v>3</v>
      </c>
      <c r="CP610">
        <v>1</v>
      </c>
      <c r="CQ610">
        <v>0</v>
      </c>
      <c r="CR610">
        <v>0</v>
      </c>
      <c r="CS610">
        <v>4</v>
      </c>
      <c r="CT610">
        <v>1</v>
      </c>
      <c r="CU610">
        <v>4</v>
      </c>
      <c r="CV610">
        <v>7</v>
      </c>
      <c r="CW610">
        <v>50</v>
      </c>
      <c r="CX610">
        <v>10</v>
      </c>
      <c r="CY610">
        <v>3</v>
      </c>
      <c r="CZ610">
        <v>38</v>
      </c>
      <c r="DA610">
        <v>19</v>
      </c>
      <c r="DB610">
        <v>1</v>
      </c>
      <c r="DC610">
        <v>0</v>
      </c>
      <c r="DD610">
        <v>93</v>
      </c>
      <c r="DE610">
        <v>18</v>
      </c>
      <c r="DF610">
        <v>4</v>
      </c>
      <c r="DG610">
        <v>18</v>
      </c>
      <c r="DH610">
        <v>5</v>
      </c>
      <c r="DI610" s="11">
        <f>DF610-DE610</f>
        <v>-14</v>
      </c>
      <c r="DJ610" s="6">
        <v>3.3480636399999999</v>
      </c>
      <c r="DK610">
        <v>18</v>
      </c>
      <c r="DL610">
        <v>0</v>
      </c>
      <c r="DM610">
        <v>0</v>
      </c>
      <c r="DN610">
        <v>0</v>
      </c>
      <c r="DO610">
        <v>0</v>
      </c>
      <c r="DP610">
        <v>2056</v>
      </c>
      <c r="DQ610">
        <v>2009</v>
      </c>
      <c r="DR610">
        <v>1546</v>
      </c>
      <c r="DS610">
        <v>1510</v>
      </c>
      <c r="DT610">
        <v>1137</v>
      </c>
      <c r="DU610">
        <v>1073</v>
      </c>
      <c r="DV610" s="6">
        <v>107.77</v>
      </c>
      <c r="DW610" s="6">
        <v>82.55</v>
      </c>
      <c r="DX610">
        <v>361</v>
      </c>
      <c r="DY610">
        <v>244</v>
      </c>
      <c r="DZ610">
        <v>116</v>
      </c>
      <c r="EA610">
        <v>78</v>
      </c>
      <c r="EB610">
        <v>110</v>
      </c>
      <c r="EC610">
        <v>50</v>
      </c>
      <c r="ED610">
        <v>98</v>
      </c>
      <c r="EE610">
        <v>52</v>
      </c>
      <c r="EF610" s="11">
        <f>EB610+ED610</f>
        <v>208</v>
      </c>
      <c r="EG610" s="11">
        <f>EC610+EE610</f>
        <v>102</v>
      </c>
      <c r="EH610">
        <v>1257</v>
      </c>
      <c r="EI610">
        <v>1122</v>
      </c>
      <c r="EJ610">
        <v>513</v>
      </c>
      <c r="EK610">
        <v>583</v>
      </c>
      <c r="EL610">
        <v>198</v>
      </c>
      <c r="EM610">
        <v>247</v>
      </c>
      <c r="EN610">
        <v>95</v>
      </c>
      <c r="EO610">
        <v>112</v>
      </c>
      <c r="EP610">
        <v>2.7</v>
      </c>
      <c r="EQ610">
        <v>6.6</v>
      </c>
      <c r="ER610">
        <v>9.3000000000000007</v>
      </c>
      <c r="ES610">
        <v>2715.54</v>
      </c>
      <c r="ET610" s="11">
        <f>BC610+BJ610+Y610+DL610</f>
        <v>213</v>
      </c>
      <c r="EU610" s="6">
        <f>IF(DK610&gt;0,(BC610+BI610)/DK610,0)</f>
        <v>6.2777777777777777</v>
      </c>
      <c r="EV610" s="6">
        <f>(DP610+DQ610)/AB610*60</f>
        <v>111.33326029798424</v>
      </c>
      <c r="EW610" s="6">
        <v>44.1</v>
      </c>
      <c r="EX610">
        <v>0.54</v>
      </c>
    </row>
    <row r="611" spans="1:154">
      <c r="A611" s="5">
        <v>4250000</v>
      </c>
      <c r="B611" t="s">
        <v>2098</v>
      </c>
      <c r="C611" t="s">
        <v>740</v>
      </c>
      <c r="D611" t="s">
        <v>144</v>
      </c>
      <c r="E611" t="s">
        <v>145</v>
      </c>
      <c r="F611" t="s">
        <v>145</v>
      </c>
      <c r="G611">
        <v>73</v>
      </c>
      <c r="H611">
        <v>205</v>
      </c>
      <c r="I611">
        <v>2005</v>
      </c>
      <c r="J611">
        <v>2</v>
      </c>
      <c r="K611">
        <v>35</v>
      </c>
      <c r="L611" t="s">
        <v>146</v>
      </c>
      <c r="M611" t="s">
        <v>2099</v>
      </c>
      <c r="N611" t="s">
        <v>2100</v>
      </c>
      <c r="O611" t="s">
        <v>149</v>
      </c>
      <c r="P611" t="s">
        <v>474</v>
      </c>
      <c r="Q611">
        <v>75</v>
      </c>
      <c r="R611">
        <v>6</v>
      </c>
      <c r="S611">
        <v>22</v>
      </c>
      <c r="T611">
        <v>14</v>
      </c>
      <c r="U611">
        <v>8</v>
      </c>
      <c r="V611">
        <v>28</v>
      </c>
      <c r="W611">
        <v>4</v>
      </c>
      <c r="X611" s="6">
        <v>0.60000000000000009</v>
      </c>
      <c r="Y611">
        <v>35</v>
      </c>
      <c r="Z611">
        <v>1982</v>
      </c>
      <c r="AA611">
        <v>95555</v>
      </c>
      <c r="AB611" s="6">
        <v>1573</v>
      </c>
      <c r="AC611" s="7">
        <v>21.066666666700002</v>
      </c>
      <c r="AD611" s="7">
        <f>AVERAGE(AA611/60/Q611,AB611/Q611,AC611)</f>
        <v>21.091481481492593</v>
      </c>
      <c r="AE611" s="8">
        <v>0.35517281087781649</v>
      </c>
      <c r="AF611" s="8">
        <v>0.4375</v>
      </c>
      <c r="AG611" s="8">
        <v>9.2352092352092352E-2</v>
      </c>
      <c r="AH611" s="9">
        <f>1-EA611/DU611</f>
        <v>0.90756302521008403</v>
      </c>
      <c r="AI611" s="10">
        <f>(AG611+AH611)*1000</f>
        <v>999.91511756217631</v>
      </c>
      <c r="AJ611" s="7">
        <f>DZ611/AB611*60</f>
        <v>2.4411951684678956</v>
      </c>
      <c r="AK611" s="7">
        <f>EA611/AB611*60</f>
        <v>2.5174825174825175</v>
      </c>
      <c r="AL611" s="8">
        <f>IF(DZ611+EA611&gt;0,DZ611/(DZ611+EA611),0)</f>
        <v>0.49230769230769234</v>
      </c>
      <c r="AM611" s="11">
        <f>DZ611-EA611</f>
        <v>-2</v>
      </c>
      <c r="AN611" s="7">
        <f>AJ611-AK611</f>
        <v>-7.6287349014621864E-2</v>
      </c>
      <c r="AO611">
        <v>311</v>
      </c>
      <c r="AP611">
        <v>314</v>
      </c>
      <c r="AQ611">
        <v>209</v>
      </c>
      <c r="AR611">
        <v>140</v>
      </c>
      <c r="AS611">
        <v>144</v>
      </c>
      <c r="AT611">
        <v>144</v>
      </c>
      <c r="AU611" s="6">
        <v>6.56</v>
      </c>
      <c r="AV611">
        <v>12</v>
      </c>
      <c r="AW611">
        <v>3</v>
      </c>
      <c r="AX611">
        <v>5</v>
      </c>
      <c r="AY611" s="11">
        <f>AW611+AX611</f>
        <v>8</v>
      </c>
      <c r="AZ611" s="6">
        <v>50.527799999999999</v>
      </c>
      <c r="BA611" s="6">
        <v>45.64</v>
      </c>
      <c r="BB611" s="6">
        <v>278.39999999999998</v>
      </c>
      <c r="BC611">
        <v>18</v>
      </c>
      <c r="BD611">
        <v>18</v>
      </c>
      <c r="BE611">
        <v>103</v>
      </c>
      <c r="BF611" s="11">
        <f>BD611-BE611</f>
        <v>-85</v>
      </c>
      <c r="BG611">
        <v>70</v>
      </c>
      <c r="BH611">
        <v>62</v>
      </c>
      <c r="BI611">
        <v>23</v>
      </c>
      <c r="BJ611">
        <v>146</v>
      </c>
      <c r="BK611">
        <v>61</v>
      </c>
      <c r="BL611">
        <v>23</v>
      </c>
      <c r="BM611">
        <v>144</v>
      </c>
      <c r="BN611" s="8">
        <f>BM611/DQ611</f>
        <v>9.4799210006583284E-2</v>
      </c>
      <c r="BO611">
        <v>0</v>
      </c>
      <c r="BP611">
        <v>0</v>
      </c>
      <c r="BQ611">
        <v>0</v>
      </c>
      <c r="BR611">
        <v>0</v>
      </c>
      <c r="BS611" s="8">
        <f>IF(BO611+BP611&gt;0,BO611/(BO611+BP611),0)</f>
        <v>0</v>
      </c>
      <c r="BT611" s="8">
        <f>(BQ611+BR611)/(EH611+EI611)</f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1</v>
      </c>
      <c r="CH611">
        <v>1</v>
      </c>
      <c r="CI611">
        <v>2</v>
      </c>
      <c r="CJ611">
        <v>0</v>
      </c>
      <c r="CK611">
        <v>0</v>
      </c>
      <c r="CL611">
        <v>0</v>
      </c>
      <c r="CM611">
        <v>0</v>
      </c>
      <c r="CN611">
        <v>1</v>
      </c>
      <c r="CO611">
        <v>1</v>
      </c>
      <c r="CP611">
        <v>1</v>
      </c>
      <c r="CQ611">
        <v>0</v>
      </c>
      <c r="CR611">
        <v>0</v>
      </c>
      <c r="CS611">
        <v>3</v>
      </c>
      <c r="CT611">
        <v>1</v>
      </c>
      <c r="CU611">
        <v>2</v>
      </c>
      <c r="CV611">
        <v>10</v>
      </c>
      <c r="CW611">
        <v>57</v>
      </c>
      <c r="CX611">
        <v>5</v>
      </c>
      <c r="CY611">
        <v>1</v>
      </c>
      <c r="CZ611">
        <v>41</v>
      </c>
      <c r="DA611">
        <v>20</v>
      </c>
      <c r="DB611">
        <v>0</v>
      </c>
      <c r="DC611">
        <v>0</v>
      </c>
      <c r="DD611">
        <v>77</v>
      </c>
      <c r="DE611">
        <v>12</v>
      </c>
      <c r="DF611">
        <v>11</v>
      </c>
      <c r="DG611">
        <v>11</v>
      </c>
      <c r="DH611">
        <v>8</v>
      </c>
      <c r="DI611" s="11">
        <f>DF611-DE611</f>
        <v>-1</v>
      </c>
      <c r="DJ611" s="6">
        <v>4.9843278699999995</v>
      </c>
      <c r="DK611">
        <v>10</v>
      </c>
      <c r="DL611">
        <v>1</v>
      </c>
      <c r="DM611">
        <v>0</v>
      </c>
      <c r="DN611">
        <v>0</v>
      </c>
      <c r="DO611">
        <v>1</v>
      </c>
      <c r="DP611">
        <v>1334</v>
      </c>
      <c r="DQ611">
        <v>1519</v>
      </c>
      <c r="DR611">
        <v>980</v>
      </c>
      <c r="DS611">
        <v>1038</v>
      </c>
      <c r="DT611">
        <v>693</v>
      </c>
      <c r="DU611">
        <v>714</v>
      </c>
      <c r="DV611" s="6">
        <v>60.11</v>
      </c>
      <c r="DW611" s="6">
        <v>65.03</v>
      </c>
      <c r="DX611">
        <v>196</v>
      </c>
      <c r="DY611">
        <v>215</v>
      </c>
      <c r="DZ611">
        <v>64</v>
      </c>
      <c r="EA611">
        <v>66</v>
      </c>
      <c r="EB611">
        <v>42</v>
      </c>
      <c r="EC611">
        <v>42</v>
      </c>
      <c r="ED611">
        <v>60</v>
      </c>
      <c r="EE611">
        <v>71</v>
      </c>
      <c r="EF611" s="11">
        <f>EB611+ED611</f>
        <v>102</v>
      </c>
      <c r="EG611" s="11">
        <f>EC611+EE611</f>
        <v>113</v>
      </c>
      <c r="EH611">
        <v>739</v>
      </c>
      <c r="EI611">
        <v>833</v>
      </c>
      <c r="EJ611">
        <v>426</v>
      </c>
      <c r="EK611">
        <v>513</v>
      </c>
      <c r="EL611">
        <v>311</v>
      </c>
      <c r="EM611">
        <v>189</v>
      </c>
      <c r="EN611">
        <v>67</v>
      </c>
      <c r="EO611">
        <v>75</v>
      </c>
      <c r="EP611">
        <v>1.7000000000000002</v>
      </c>
      <c r="EQ611">
        <v>4.0999999999999996</v>
      </c>
      <c r="ER611">
        <v>5.8</v>
      </c>
      <c r="ES611">
        <v>2855.83</v>
      </c>
      <c r="ET611" s="11">
        <f>BC611+BJ611+Y611+DL611</f>
        <v>200</v>
      </c>
      <c r="EU611" s="6">
        <f>IF(DK611&gt;0,(BC611+BI611)/DK611,0)</f>
        <v>4.0999999999999996</v>
      </c>
      <c r="EV611" s="6">
        <f>(DP611+DQ611)/AB611*60</f>
        <v>108.82390336935792</v>
      </c>
      <c r="EW611" s="6">
        <v>32.5</v>
      </c>
      <c r="EX611">
        <v>0.43</v>
      </c>
    </row>
    <row r="612" spans="1:154">
      <c r="A612" s="5">
        <v>7000000</v>
      </c>
      <c r="B612" t="s">
        <v>2101</v>
      </c>
      <c r="C612" t="s">
        <v>697</v>
      </c>
      <c r="E612" t="s">
        <v>242</v>
      </c>
      <c r="F612" t="s">
        <v>242</v>
      </c>
      <c r="G612">
        <v>71</v>
      </c>
      <c r="H612">
        <v>196</v>
      </c>
      <c r="I612">
        <v>2001</v>
      </c>
      <c r="J612">
        <v>3</v>
      </c>
      <c r="K612">
        <v>71</v>
      </c>
      <c r="L612" t="s">
        <v>146</v>
      </c>
      <c r="M612" t="s">
        <v>2102</v>
      </c>
      <c r="N612" t="s">
        <v>518</v>
      </c>
      <c r="O612" t="s">
        <v>198</v>
      </c>
      <c r="P612" t="s">
        <v>318</v>
      </c>
      <c r="Q612">
        <v>78</v>
      </c>
      <c r="R612">
        <v>10</v>
      </c>
      <c r="S612">
        <v>18</v>
      </c>
      <c r="T612">
        <v>9</v>
      </c>
      <c r="U612">
        <v>9</v>
      </c>
      <c r="V612">
        <v>28</v>
      </c>
      <c r="W612">
        <v>10</v>
      </c>
      <c r="X612" s="6">
        <v>5</v>
      </c>
      <c r="Y612">
        <v>24</v>
      </c>
      <c r="Z612">
        <v>1945</v>
      </c>
      <c r="AA612">
        <v>78712</v>
      </c>
      <c r="AB612" s="6">
        <v>1312.39</v>
      </c>
      <c r="AC612" s="7">
        <v>16.816666666700002</v>
      </c>
      <c r="AD612" s="7">
        <f>AVERAGE(AA612/60/Q612,AB612/Q612,AC612)</f>
        <v>16.820327635338746</v>
      </c>
      <c r="AE612" s="8">
        <v>0.28529411125337761</v>
      </c>
      <c r="AF612" s="8">
        <v>0.58333333333333337</v>
      </c>
      <c r="AG612" s="8">
        <v>7.5117370892018781E-2</v>
      </c>
      <c r="AH612" s="9">
        <f>1-EA612/DU612</f>
        <v>0.92171344165435742</v>
      </c>
      <c r="AI612" s="10">
        <f>(AG612+AH612)*1000</f>
        <v>996.83081254637614</v>
      </c>
      <c r="AJ612" s="7">
        <f>DZ612/AB612*60</f>
        <v>2.1944696317405645</v>
      </c>
      <c r="AK612" s="7">
        <f>EA612/AB612*60</f>
        <v>2.4230602183802068</v>
      </c>
      <c r="AL612" s="8">
        <f>IF(DZ612+EA612&gt;0,DZ612/(DZ612+EA612),0)</f>
        <v>0.47524752475247523</v>
      </c>
      <c r="AM612" s="11">
        <f>DZ612-EA612</f>
        <v>-5</v>
      </c>
      <c r="AN612" s="7">
        <f>AJ612-AK612</f>
        <v>-0.22859058663964227</v>
      </c>
      <c r="AO612">
        <v>236</v>
      </c>
      <c r="AP612">
        <v>236</v>
      </c>
      <c r="AQ612">
        <v>181</v>
      </c>
      <c r="AR612">
        <v>139</v>
      </c>
      <c r="AS612">
        <v>139</v>
      </c>
      <c r="AT612">
        <v>139</v>
      </c>
      <c r="AU612" s="6">
        <v>14.49</v>
      </c>
      <c r="AV612">
        <v>50</v>
      </c>
      <c r="AW612">
        <v>12</v>
      </c>
      <c r="AX612">
        <v>18</v>
      </c>
      <c r="AY612" s="11">
        <f>AW612+AX612</f>
        <v>30</v>
      </c>
      <c r="AZ612" s="6">
        <v>27.323699999999999</v>
      </c>
      <c r="BA612" s="6">
        <v>26.03</v>
      </c>
      <c r="BB612" s="6">
        <v>212.4</v>
      </c>
      <c r="BC612">
        <v>57</v>
      </c>
      <c r="BD612">
        <v>57</v>
      </c>
      <c r="BE612">
        <v>79</v>
      </c>
      <c r="BF612" s="11">
        <f>BD612-BE612</f>
        <v>-22</v>
      </c>
      <c r="BG612">
        <v>42</v>
      </c>
      <c r="BH612">
        <v>29</v>
      </c>
      <c r="BI612">
        <v>30</v>
      </c>
      <c r="BJ612">
        <v>45</v>
      </c>
      <c r="BK612">
        <v>29</v>
      </c>
      <c r="BL612">
        <v>30</v>
      </c>
      <c r="BM612">
        <v>45</v>
      </c>
      <c r="BN612" s="8">
        <f>BM612/DQ612</f>
        <v>3.5999999999999997E-2</v>
      </c>
      <c r="BO612">
        <v>692</v>
      </c>
      <c r="BP612">
        <v>660</v>
      </c>
      <c r="BQ612">
        <v>692</v>
      </c>
      <c r="BR612">
        <v>660</v>
      </c>
      <c r="BS612" s="8">
        <f>IF(BO612+BP612&gt;0,BO612/(BO612+BP612),0)</f>
        <v>0.51183431952662717</v>
      </c>
      <c r="BT612" s="8">
        <f>(BQ612+BR612)/(EH612+EI612)</f>
        <v>0.90073284477015325</v>
      </c>
      <c r="BU612">
        <v>277</v>
      </c>
      <c r="BV612">
        <v>293</v>
      </c>
      <c r="BW612">
        <v>254</v>
      </c>
      <c r="BX612">
        <v>220</v>
      </c>
      <c r="BY612">
        <v>161</v>
      </c>
      <c r="BZ612">
        <v>147</v>
      </c>
      <c r="CA612">
        <v>187</v>
      </c>
      <c r="CB612">
        <v>183</v>
      </c>
      <c r="CC612">
        <v>245</v>
      </c>
      <c r="CD612">
        <v>252</v>
      </c>
      <c r="CE612">
        <v>424</v>
      </c>
      <c r="CF612">
        <v>390</v>
      </c>
      <c r="CG612">
        <v>0</v>
      </c>
      <c r="CH612">
        <v>1</v>
      </c>
      <c r="CI612">
        <v>3</v>
      </c>
      <c r="CJ612">
        <v>0</v>
      </c>
      <c r="CK612">
        <v>0</v>
      </c>
      <c r="CL612">
        <v>0</v>
      </c>
      <c r="CM612">
        <v>3</v>
      </c>
      <c r="CN612">
        <v>0</v>
      </c>
      <c r="CO612">
        <v>1</v>
      </c>
      <c r="CP612">
        <v>1</v>
      </c>
      <c r="CQ612">
        <v>0</v>
      </c>
      <c r="CR612">
        <v>0</v>
      </c>
      <c r="CS612">
        <v>5</v>
      </c>
      <c r="CT612">
        <v>0</v>
      </c>
      <c r="CU612">
        <v>3</v>
      </c>
      <c r="CV612">
        <v>4</v>
      </c>
      <c r="CW612">
        <v>35</v>
      </c>
      <c r="CX612">
        <v>15</v>
      </c>
      <c r="CY612">
        <v>0</v>
      </c>
      <c r="CZ612">
        <v>21</v>
      </c>
      <c r="DA612">
        <v>22</v>
      </c>
      <c r="DB612">
        <v>6</v>
      </c>
      <c r="DC612">
        <v>4</v>
      </c>
      <c r="DD612">
        <v>71</v>
      </c>
      <c r="DE612">
        <v>12</v>
      </c>
      <c r="DF612">
        <v>12</v>
      </c>
      <c r="DG612">
        <v>12</v>
      </c>
      <c r="DH612">
        <v>12</v>
      </c>
      <c r="DI612" s="11">
        <f>DF612-DE612</f>
        <v>0</v>
      </c>
      <c r="DJ612" s="6">
        <v>0.69399894400000006</v>
      </c>
      <c r="DK612">
        <v>12</v>
      </c>
      <c r="DL612">
        <v>0</v>
      </c>
      <c r="DM612">
        <v>0</v>
      </c>
      <c r="DN612">
        <v>0</v>
      </c>
      <c r="DO612">
        <v>0</v>
      </c>
      <c r="DP612">
        <v>1225</v>
      </c>
      <c r="DQ612">
        <v>1250</v>
      </c>
      <c r="DR612">
        <v>895</v>
      </c>
      <c r="DS612">
        <v>912</v>
      </c>
      <c r="DT612">
        <v>639</v>
      </c>
      <c r="DU612">
        <v>677</v>
      </c>
      <c r="DV612" s="6">
        <v>54.16</v>
      </c>
      <c r="DW612" s="6">
        <v>59.76</v>
      </c>
      <c r="DX612">
        <v>163</v>
      </c>
      <c r="DY612">
        <v>211</v>
      </c>
      <c r="DZ612">
        <v>48</v>
      </c>
      <c r="EA612">
        <v>53</v>
      </c>
      <c r="EB612">
        <v>42</v>
      </c>
      <c r="EC612">
        <v>48</v>
      </c>
      <c r="ED612">
        <v>97</v>
      </c>
      <c r="EE612">
        <v>76</v>
      </c>
      <c r="EF612" s="11">
        <f>EB612+ED612</f>
        <v>139</v>
      </c>
      <c r="EG612" s="11">
        <f>EC612+EE612</f>
        <v>124</v>
      </c>
      <c r="EH612">
        <v>765</v>
      </c>
      <c r="EI612">
        <v>736</v>
      </c>
      <c r="EJ612">
        <v>471</v>
      </c>
      <c r="EK612">
        <v>578</v>
      </c>
      <c r="EL612">
        <v>244</v>
      </c>
      <c r="EM612">
        <v>134</v>
      </c>
      <c r="EN612">
        <v>68</v>
      </c>
      <c r="EO612">
        <v>74</v>
      </c>
      <c r="EP612">
        <v>0.5</v>
      </c>
      <c r="EQ612">
        <v>1.9</v>
      </c>
      <c r="ER612">
        <v>2.4</v>
      </c>
      <c r="ES612">
        <v>3287.74</v>
      </c>
      <c r="ET612" s="11">
        <f>BC612+BJ612+Y612+DL612</f>
        <v>126</v>
      </c>
      <c r="EU612" s="6">
        <f>IF(DK612&gt;0,(BC612+BI612)/DK612,0)</f>
        <v>7.25</v>
      </c>
      <c r="EV612" s="6">
        <f>(DP612+DQ612)/AB612*60</f>
        <v>113.15234038662287</v>
      </c>
      <c r="EW612" s="6">
        <v>38.700000000000003</v>
      </c>
      <c r="EX612">
        <v>0.5</v>
      </c>
    </row>
    <row r="613" spans="1:154">
      <c r="A613" s="5">
        <v>925000</v>
      </c>
      <c r="B613" t="s">
        <v>2103</v>
      </c>
      <c r="C613" t="s">
        <v>281</v>
      </c>
      <c r="D613" t="s">
        <v>221</v>
      </c>
      <c r="E613" t="s">
        <v>145</v>
      </c>
      <c r="F613" t="s">
        <v>145</v>
      </c>
      <c r="G613">
        <v>78</v>
      </c>
      <c r="H613">
        <v>226</v>
      </c>
      <c r="I613">
        <v>2012</v>
      </c>
      <c r="J613">
        <v>3</v>
      </c>
      <c r="K613">
        <v>86</v>
      </c>
      <c r="L613" t="s">
        <v>154</v>
      </c>
      <c r="M613" t="s">
        <v>2104</v>
      </c>
      <c r="N613" t="s">
        <v>223</v>
      </c>
      <c r="O613" t="s">
        <v>149</v>
      </c>
      <c r="P613" t="s">
        <v>261</v>
      </c>
      <c r="Q613">
        <v>81</v>
      </c>
      <c r="R613">
        <v>4</v>
      </c>
      <c r="S613">
        <v>31</v>
      </c>
      <c r="T613">
        <v>17</v>
      </c>
      <c r="U613">
        <v>14</v>
      </c>
      <c r="V613">
        <v>35</v>
      </c>
      <c r="W613">
        <v>7</v>
      </c>
      <c r="X613" s="6">
        <v>1.7000000000000002</v>
      </c>
      <c r="Y613">
        <v>32</v>
      </c>
      <c r="Z613">
        <v>2365</v>
      </c>
      <c r="AA613">
        <v>103018</v>
      </c>
      <c r="AB613" s="6">
        <v>1712.37</v>
      </c>
      <c r="AC613" s="7">
        <v>21.2</v>
      </c>
      <c r="AD613" s="7">
        <f>AVERAGE(AA613/60/Q613,AB613/Q613,AC613)</f>
        <v>21.179163237311386</v>
      </c>
      <c r="AE613" s="8">
        <v>0.3543966107798559</v>
      </c>
      <c r="AF613" s="8">
        <v>0.46052631578947367</v>
      </c>
      <c r="AG613" s="8">
        <v>9.2009685230024216E-2</v>
      </c>
      <c r="AH613" s="9">
        <f>1-EA613/DU613</f>
        <v>0.91699092088197143</v>
      </c>
      <c r="AI613" s="10">
        <f>(AG613+AH613)*1000</f>
        <v>1009.0006061119956</v>
      </c>
      <c r="AJ613" s="7">
        <f>DZ613/AB613*60</f>
        <v>2.6629758755409174</v>
      </c>
      <c r="AK613" s="7">
        <f>EA613/AB613*60</f>
        <v>2.2425060004555091</v>
      </c>
      <c r="AL613" s="8">
        <f>IF(DZ613+EA613&gt;0,DZ613/(DZ613+EA613),0)</f>
        <v>0.54285714285714282</v>
      </c>
      <c r="AM613" s="11">
        <f>DZ613-EA613</f>
        <v>12</v>
      </c>
      <c r="AN613" s="7">
        <f>AJ613-AK613</f>
        <v>0.42046987508540834</v>
      </c>
      <c r="AO613">
        <v>384</v>
      </c>
      <c r="AP613">
        <v>380</v>
      </c>
      <c r="AQ613">
        <v>253</v>
      </c>
      <c r="AR613">
        <v>188</v>
      </c>
      <c r="AS613">
        <v>188</v>
      </c>
      <c r="AT613">
        <v>188</v>
      </c>
      <c r="AU613" s="6">
        <v>7.98</v>
      </c>
      <c r="AV613">
        <v>13</v>
      </c>
      <c r="AW613">
        <v>4</v>
      </c>
      <c r="AX613">
        <v>14</v>
      </c>
      <c r="AY613" s="11">
        <f>AW613+AX613</f>
        <v>18</v>
      </c>
      <c r="AZ613" s="6">
        <v>50.989400000000003</v>
      </c>
      <c r="BA613" s="6">
        <v>46.96</v>
      </c>
      <c r="BB613" s="6">
        <v>336.9</v>
      </c>
      <c r="BC613">
        <v>80</v>
      </c>
      <c r="BD613">
        <v>80</v>
      </c>
      <c r="BE613">
        <v>160</v>
      </c>
      <c r="BF613" s="11">
        <f>BD613-BE613</f>
        <v>-80</v>
      </c>
      <c r="BG613">
        <v>65</v>
      </c>
      <c r="BH613">
        <v>39</v>
      </c>
      <c r="BI613">
        <v>38</v>
      </c>
      <c r="BJ613">
        <v>117</v>
      </c>
      <c r="BK613">
        <v>39</v>
      </c>
      <c r="BL613">
        <v>38</v>
      </c>
      <c r="BM613">
        <v>117</v>
      </c>
      <c r="BN613" s="8">
        <f>BM613/DQ613</f>
        <v>8.0027359781121757E-2</v>
      </c>
      <c r="BO613">
        <v>0</v>
      </c>
      <c r="BP613">
        <v>0</v>
      </c>
      <c r="BQ613">
        <v>0</v>
      </c>
      <c r="BR613">
        <v>0</v>
      </c>
      <c r="BS613" s="8">
        <f>IF(BO613+BP613&gt;0,BO613/(BO613+BP613),0)</f>
        <v>0</v>
      </c>
      <c r="BT613" s="8">
        <f>(BQ613+BR613)/(EH613+EI613)</f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2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2</v>
      </c>
      <c r="CP613">
        <v>0</v>
      </c>
      <c r="CQ613">
        <v>0</v>
      </c>
      <c r="CR613">
        <v>0</v>
      </c>
      <c r="CS613">
        <v>2</v>
      </c>
      <c r="CT613">
        <v>0</v>
      </c>
      <c r="CU613">
        <v>2</v>
      </c>
      <c r="CV613">
        <v>9</v>
      </c>
      <c r="CW613">
        <v>54</v>
      </c>
      <c r="CX613">
        <v>5</v>
      </c>
      <c r="CY613">
        <v>0</v>
      </c>
      <c r="CZ613">
        <v>74</v>
      </c>
      <c r="DA613">
        <v>18</v>
      </c>
      <c r="DB613">
        <v>1</v>
      </c>
      <c r="DC613">
        <v>0</v>
      </c>
      <c r="DD613">
        <v>90</v>
      </c>
      <c r="DE613">
        <v>16</v>
      </c>
      <c r="DF613">
        <v>13</v>
      </c>
      <c r="DG613">
        <v>15</v>
      </c>
      <c r="DH613">
        <v>12</v>
      </c>
      <c r="DI613" s="11">
        <f>DF613-DE613</f>
        <v>-3</v>
      </c>
      <c r="DJ613" s="6">
        <v>1.5784655299999999</v>
      </c>
      <c r="DK613">
        <v>16</v>
      </c>
      <c r="DL613">
        <v>0</v>
      </c>
      <c r="DM613">
        <v>0</v>
      </c>
      <c r="DN613">
        <v>0</v>
      </c>
      <c r="DO613">
        <v>0</v>
      </c>
      <c r="DP613">
        <v>1507</v>
      </c>
      <c r="DQ613">
        <v>1462</v>
      </c>
      <c r="DR613">
        <v>1127</v>
      </c>
      <c r="DS613">
        <v>1081</v>
      </c>
      <c r="DT613">
        <v>826</v>
      </c>
      <c r="DU613">
        <v>771</v>
      </c>
      <c r="DV613" s="6">
        <v>65.84</v>
      </c>
      <c r="DW613" s="6">
        <v>65.95</v>
      </c>
      <c r="DX613">
        <v>208</v>
      </c>
      <c r="DY613">
        <v>222</v>
      </c>
      <c r="DZ613">
        <v>76</v>
      </c>
      <c r="EA613">
        <v>64</v>
      </c>
      <c r="EB613">
        <v>45</v>
      </c>
      <c r="EC613">
        <v>43</v>
      </c>
      <c r="ED613">
        <v>62</v>
      </c>
      <c r="EE613">
        <v>54</v>
      </c>
      <c r="EF613" s="11">
        <f>EB613+ED613</f>
        <v>107</v>
      </c>
      <c r="EG613" s="11">
        <f>EC613+EE613</f>
        <v>97</v>
      </c>
      <c r="EH613">
        <v>813</v>
      </c>
      <c r="EI613">
        <v>815</v>
      </c>
      <c r="EJ613">
        <v>578</v>
      </c>
      <c r="EK613">
        <v>642</v>
      </c>
      <c r="EL613">
        <v>150</v>
      </c>
      <c r="EM613">
        <v>174</v>
      </c>
      <c r="EN613">
        <v>100</v>
      </c>
      <c r="EO613">
        <v>100</v>
      </c>
      <c r="EP613">
        <v>2.2000000000000002</v>
      </c>
      <c r="EQ613">
        <v>4.5</v>
      </c>
      <c r="ER613">
        <v>6.7</v>
      </c>
      <c r="ES613">
        <v>3119.42</v>
      </c>
      <c r="ET613" s="11">
        <f>BC613+BJ613+Y613+DL613</f>
        <v>229</v>
      </c>
      <c r="EU613" s="6">
        <f>IF(DK613&gt;0,(BC613+BI613)/DK613,0)</f>
        <v>7.375</v>
      </c>
      <c r="EV613" s="6">
        <f>(DP613+DQ613)/AB613*60</f>
        <v>104.03125492738135</v>
      </c>
      <c r="EW613" s="6">
        <v>45.8</v>
      </c>
      <c r="EX613">
        <v>0.56000000000000005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Nugent</dc:creator>
  <cp:lastModifiedBy>Cam Nugent</cp:lastModifiedBy>
  <dcterms:created xsi:type="dcterms:W3CDTF">2017-08-15T16:42:22Z</dcterms:created>
  <dcterms:modified xsi:type="dcterms:W3CDTF">2017-08-15T16:46:17Z</dcterms:modified>
</cp:coreProperties>
</file>