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3895" windowHeight="10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2" i="1"/>
  <c r="P3"/>
  <c r="Q3" s="1"/>
  <c r="P4"/>
  <c r="Q4" s="1"/>
  <c r="P5"/>
  <c r="Q5" s="1"/>
  <c r="P6"/>
  <c r="Q6" s="1"/>
  <c r="P7"/>
  <c r="Q7" s="1"/>
  <c r="P8"/>
  <c r="Q8" s="1"/>
  <c r="P9"/>
  <c r="Q9" s="1"/>
  <c r="P10"/>
  <c r="Q10" s="1"/>
  <c r="P11"/>
  <c r="Q11" s="1"/>
  <c r="Q12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36"/>
  <c r="Q36" s="1"/>
  <c r="P37"/>
  <c r="Q37" s="1"/>
  <c r="P38"/>
  <c r="Q38" s="1"/>
  <c r="P39"/>
  <c r="Q39" s="1"/>
  <c r="P40"/>
  <c r="Q40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P53"/>
  <c r="Q53" s="1"/>
  <c r="P54"/>
  <c r="Q54" s="1"/>
  <c r="P55"/>
  <c r="Q55" s="1"/>
  <c r="P56"/>
  <c r="Q56" s="1"/>
  <c r="P57"/>
  <c r="Q57" s="1"/>
  <c r="P58"/>
  <c r="Q58" s="1"/>
  <c r="P59"/>
  <c r="Q59" s="1"/>
  <c r="P60"/>
  <c r="Q60" s="1"/>
  <c r="P61"/>
  <c r="Q61" s="1"/>
  <c r="P62"/>
  <c r="Q62" s="1"/>
  <c r="P63"/>
  <c r="Q63" s="1"/>
  <c r="P64"/>
  <c r="Q64" s="1"/>
  <c r="P65"/>
  <c r="Q65" s="1"/>
  <c r="P66"/>
  <c r="Q66" s="1"/>
  <c r="P67"/>
  <c r="Q67" s="1"/>
  <c r="P68"/>
  <c r="Q68" s="1"/>
  <c r="P69"/>
  <c r="Q69" s="1"/>
  <c r="P70"/>
  <c r="Q70" s="1"/>
  <c r="P71"/>
  <c r="Q71" s="1"/>
  <c r="P72"/>
  <c r="Q72" s="1"/>
  <c r="P73"/>
  <c r="Q73" s="1"/>
  <c r="P74"/>
  <c r="Q74" s="1"/>
  <c r="P75"/>
  <c r="Q75" s="1"/>
  <c r="P76"/>
  <c r="Q76" s="1"/>
  <c r="P77"/>
  <c r="Q77" s="1"/>
  <c r="P78"/>
  <c r="Q78" s="1"/>
  <c r="P79"/>
  <c r="Q79" s="1"/>
  <c r="P80"/>
  <c r="Q80" s="1"/>
  <c r="P81"/>
  <c r="Q81" s="1"/>
  <c r="P82"/>
  <c r="Q82" s="1"/>
  <c r="P83"/>
  <c r="Q83" s="1"/>
  <c r="P84"/>
  <c r="Q84" s="1"/>
  <c r="P85"/>
  <c r="Q85" s="1"/>
  <c r="P86"/>
  <c r="Q86" s="1"/>
  <c r="P87"/>
  <c r="Q87" s="1"/>
  <c r="P88"/>
  <c r="Q88" s="1"/>
  <c r="P89"/>
  <c r="Q89" s="1"/>
  <c r="P90"/>
  <c r="Q90" s="1"/>
  <c r="P91"/>
  <c r="Q91" s="1"/>
  <c r="P92"/>
  <c r="Q92" s="1"/>
  <c r="P93"/>
  <c r="Q93" s="1"/>
  <c r="P94"/>
  <c r="Q94" s="1"/>
  <c r="P95"/>
  <c r="Q95" s="1"/>
  <c r="P2"/>
  <c r="Q2" s="1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2"/>
</calcChain>
</file>

<file path=xl/sharedStrings.xml><?xml version="1.0" encoding="utf-8"?>
<sst xmlns="http://schemas.openxmlformats.org/spreadsheetml/2006/main" count="654" uniqueCount="130">
  <si>
    <t>00400-2408-000</t>
  </si>
  <si>
    <t xml:space="preserve">PC  </t>
  </si>
  <si>
    <t xml:space="preserve">KG   </t>
  </si>
  <si>
    <t>M</t>
  </si>
  <si>
    <t xml:space="preserve">M    </t>
  </si>
  <si>
    <t>PT</t>
  </si>
  <si>
    <t>00400-2408-001</t>
  </si>
  <si>
    <t>00400-2408-020</t>
  </si>
  <si>
    <t xml:space="preserve">CT   </t>
  </si>
  <si>
    <t>00400-2408-021</t>
  </si>
  <si>
    <t>00400-2408-061</t>
  </si>
  <si>
    <t xml:space="preserve">MB   </t>
  </si>
  <si>
    <t>00400-2408-401</t>
  </si>
  <si>
    <t xml:space="preserve">BX   </t>
  </si>
  <si>
    <t>C</t>
  </si>
  <si>
    <t>CS</t>
  </si>
  <si>
    <t>00400-2408-411</t>
  </si>
  <si>
    <t>00400-2408-451</t>
  </si>
  <si>
    <t>00400-2408-500</t>
  </si>
  <si>
    <t xml:space="preserve">PC   </t>
  </si>
  <si>
    <t>00400-2408-501</t>
  </si>
  <si>
    <t>00400-2408-801</t>
  </si>
  <si>
    <t xml:space="preserve">C    </t>
  </si>
  <si>
    <t>00400-2408-811</t>
  </si>
  <si>
    <t xml:space="preserve">FP   </t>
  </si>
  <si>
    <t>Item</t>
  </si>
  <si>
    <t>Net</t>
  </si>
  <si>
    <t>Gross</t>
  </si>
  <si>
    <t>Pcs/PT</t>
  </si>
  <si>
    <t>SellUM</t>
  </si>
  <si>
    <t>PurchUM</t>
  </si>
  <si>
    <t>SuperUM</t>
  </si>
  <si>
    <t>SuperQty</t>
  </si>
  <si>
    <t>00200-2400-000</t>
  </si>
  <si>
    <t>00200-2400-001</t>
  </si>
  <si>
    <t>00200-2400-002</t>
  </si>
  <si>
    <t>00200-2400-004</t>
  </si>
  <si>
    <t>00200-2400-020</t>
  </si>
  <si>
    <t>00200-2400-021</t>
  </si>
  <si>
    <t>00200-2400-022</t>
  </si>
  <si>
    <t>00200-2400-024</t>
  </si>
  <si>
    <t>00200-2400-041</t>
  </si>
  <si>
    <t>00200-2400-061</t>
  </si>
  <si>
    <t>00200-2400-200</t>
  </si>
  <si>
    <t>00200-2400-201</t>
  </si>
  <si>
    <t>00200-2400-202</t>
  </si>
  <si>
    <t>00200-2400-241</t>
  </si>
  <si>
    <t>00200-2400-400</t>
  </si>
  <si>
    <t>00200-2400-401</t>
  </si>
  <si>
    <t>00200-2400-404</t>
  </si>
  <si>
    <t>00200-2400-450</t>
  </si>
  <si>
    <t>00200-2400-451</t>
  </si>
  <si>
    <t>00200-2400-454</t>
  </si>
  <si>
    <t>00200-2400-461</t>
  </si>
  <si>
    <t>00200-2400-464</t>
  </si>
  <si>
    <t>00200-2400-469</t>
  </si>
  <si>
    <t>00200-2400-471</t>
  </si>
  <si>
    <t>00200-2400-474</t>
  </si>
  <si>
    <t>00200-2400-491</t>
  </si>
  <si>
    <t>00200-2400-500</t>
  </si>
  <si>
    <t>00200-2400-501</t>
  </si>
  <si>
    <t>00200-2400-502</t>
  </si>
  <si>
    <t>00200-2400-504</t>
  </si>
  <si>
    <t>00200-2400-571</t>
  </si>
  <si>
    <t>00200-2400-601</t>
  </si>
  <si>
    <t xml:space="preserve">DB   </t>
  </si>
  <si>
    <t>00200-2400-801</t>
  </si>
  <si>
    <t>00200-2400-811</t>
  </si>
  <si>
    <t>00200-2400-821</t>
  </si>
  <si>
    <t>00200-2400-834</t>
  </si>
  <si>
    <t>00200-2400-851</t>
  </si>
  <si>
    <t xml:space="preserve">CP   </t>
  </si>
  <si>
    <t>00200-2400-854</t>
  </si>
  <si>
    <t>00200-2400-891</t>
  </si>
  <si>
    <t>00200-2400-951</t>
  </si>
  <si>
    <t xml:space="preserve">LB  </t>
  </si>
  <si>
    <t>CWT</t>
  </si>
  <si>
    <t xml:space="preserve">MWT  </t>
  </si>
  <si>
    <t>00200-2400-954</t>
  </si>
  <si>
    <t>00200-2400-961</t>
  </si>
  <si>
    <t>00200-2400-971</t>
  </si>
  <si>
    <t>00200-2400-974</t>
  </si>
  <si>
    <t>00200-2400-981</t>
  </si>
  <si>
    <t>00200-2400-984</t>
  </si>
  <si>
    <t>00200-2400-114</t>
  </si>
  <si>
    <t>00200-2400-111</t>
  </si>
  <si>
    <t>00200-2400-110</t>
  </si>
  <si>
    <t>00200-2400-104</t>
  </si>
  <si>
    <t>00200-2400-102</t>
  </si>
  <si>
    <t>00200-2400-101</t>
  </si>
  <si>
    <t>00200-2400-100</t>
  </si>
  <si>
    <t>00200-2400-772</t>
  </si>
  <si>
    <t>NULL</t>
  </si>
  <si>
    <t>00200-2400-023</t>
  </si>
  <si>
    <t>00200-4200-000</t>
  </si>
  <si>
    <t>00200-4200-001</t>
  </si>
  <si>
    <t>00200-4200-004</t>
  </si>
  <si>
    <t>00200-4200-010</t>
  </si>
  <si>
    <t>00200-4200-014</t>
  </si>
  <si>
    <t>00200-4200-020</t>
  </si>
  <si>
    <t>00200-4200-021</t>
  </si>
  <si>
    <t>00200-4200-022</t>
  </si>
  <si>
    <t>00200-4200-024</t>
  </si>
  <si>
    <t>00200-4200-100</t>
  </si>
  <si>
    <t>00200-4200-101</t>
  </si>
  <si>
    <t>00200-4200-104</t>
  </si>
  <si>
    <t>00200-4200-200</t>
  </si>
  <si>
    <t>00200-4200-201</t>
  </si>
  <si>
    <t>00200-4200-204</t>
  </si>
  <si>
    <t>00200-4200-210</t>
  </si>
  <si>
    <t>00200-4200-400</t>
  </si>
  <si>
    <t>00200-4200-401</t>
  </si>
  <si>
    <t>00200-4200-450</t>
  </si>
  <si>
    <t>00200-4200-451</t>
  </si>
  <si>
    <t>00200-4200-471</t>
  </si>
  <si>
    <t>00200-4200-500</t>
  </si>
  <si>
    <t>00200-4200-501</t>
  </si>
  <si>
    <t>00200-4200-504</t>
  </si>
  <si>
    <t>00200-4200-571</t>
  </si>
  <si>
    <t>00200-4200-951</t>
  </si>
  <si>
    <t>00200-4200-971</t>
  </si>
  <si>
    <t>Diff Alt?</t>
  </si>
  <si>
    <t>NetWght</t>
  </si>
  <si>
    <t>Diff Net?</t>
  </si>
  <si>
    <t>UM.UM
(PCLBFT)</t>
  </si>
  <si>
    <t xml:space="preserve">UM.AltSell
StkUMQty </t>
  </si>
  <si>
    <t>IM.
PCLBFTInd</t>
  </si>
  <si>
    <t>SellStk
UMQty</t>
  </si>
  <si>
    <t>Sell
StkUM</t>
  </si>
  <si>
    <t>100
Wght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</si>
</sst>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95"/>
  <sheetViews>
    <sheetView tabSelected="1" workbookViewId="0">
      <pane ySplit="1" topLeftCell="A2" activePane="bottomLeft" state="frozen"/>
      <selection pane="bottomLeft" activeCell="A36" sqref="A36"/>
    </sheetView>
  </sheetViews>
  <sheetFormatPr defaultRowHeight="15"/>
  <cols>
    <col min="1" max="1" width="14.5703125" bestFit="1" customWidth="1"/>
    <col min="2" max="2" width="5.85546875" bestFit="1" customWidth="1"/>
    <col min="3" max="4" width="12" bestFit="1" customWidth="1"/>
    <col min="5" max="5" width="8.7109375" bestFit="1" customWidth="1"/>
    <col min="6" max="6" width="10.7109375" bestFit="1" customWidth="1"/>
    <col min="7" max="7" width="10.140625" bestFit="1" customWidth="1"/>
    <col min="8" max="8" width="7" bestFit="1" customWidth="1"/>
    <col min="9" max="9" width="7.42578125" bestFit="1" customWidth="1"/>
    <col min="10" max="10" width="7" bestFit="1" customWidth="1"/>
    <col min="11" max="11" width="7.5703125" bestFit="1" customWidth="1"/>
    <col min="12" max="12" width="9.28515625" bestFit="1" customWidth="1"/>
    <col min="13" max="13" width="9.42578125" bestFit="1" customWidth="1"/>
    <col min="14" max="14" width="9.28515625" bestFit="1" customWidth="1"/>
    <col min="15" max="15" width="8.28515625" bestFit="1" customWidth="1"/>
    <col min="16" max="16" width="9.140625" bestFit="1" customWidth="1"/>
    <col min="17" max="17" width="9" bestFit="1" customWidth="1"/>
  </cols>
  <sheetData>
    <row r="1" spans="1:17" s="5" customFormat="1" ht="30">
      <c r="A1" s="5" t="s">
        <v>25</v>
      </c>
      <c r="B1" s="6" t="s">
        <v>129</v>
      </c>
      <c r="C1" s="5" t="s">
        <v>26</v>
      </c>
      <c r="D1" s="5" t="s">
        <v>27</v>
      </c>
      <c r="E1" s="6" t="s">
        <v>124</v>
      </c>
      <c r="F1" s="6" t="s">
        <v>125</v>
      </c>
      <c r="G1" s="6" t="s">
        <v>126</v>
      </c>
      <c r="H1" s="6" t="s">
        <v>128</v>
      </c>
      <c r="I1" s="6" t="s">
        <v>127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121</v>
      </c>
      <c r="P1" s="5" t="s">
        <v>122</v>
      </c>
      <c r="Q1" s="5" t="s">
        <v>123</v>
      </c>
    </row>
    <row r="2" spans="1:17">
      <c r="A2" t="s">
        <v>33</v>
      </c>
      <c r="B2">
        <v>0.68</v>
      </c>
      <c r="C2">
        <v>136</v>
      </c>
      <c r="D2">
        <v>136</v>
      </c>
      <c r="E2" t="s">
        <v>1</v>
      </c>
      <c r="F2">
        <v>20000</v>
      </c>
      <c r="G2" t="s">
        <v>92</v>
      </c>
      <c r="H2" t="s">
        <v>2</v>
      </c>
      <c r="I2">
        <v>20000</v>
      </c>
      <c r="J2">
        <v>180000</v>
      </c>
      <c r="K2" t="s">
        <v>3</v>
      </c>
      <c r="L2" t="s">
        <v>4</v>
      </c>
      <c r="M2" t="s">
        <v>5</v>
      </c>
      <c r="N2">
        <v>9</v>
      </c>
      <c r="O2">
        <f>IF(F2=I2,F2,"BAD")</f>
        <v>20000</v>
      </c>
      <c r="P2">
        <f>F2/100*B2</f>
        <v>136</v>
      </c>
      <c r="Q2">
        <f>IF(C2=P2,C2,"DIFF")</f>
        <v>136</v>
      </c>
    </row>
    <row r="3" spans="1:17">
      <c r="A3" t="s">
        <v>34</v>
      </c>
      <c r="B3">
        <v>0.68</v>
      </c>
      <c r="C3">
        <v>136</v>
      </c>
      <c r="D3">
        <v>140.44443999999999</v>
      </c>
      <c r="E3" t="s">
        <v>1</v>
      </c>
      <c r="F3">
        <v>20000</v>
      </c>
      <c r="G3" t="s">
        <v>92</v>
      </c>
      <c r="H3" t="s">
        <v>2</v>
      </c>
      <c r="I3">
        <v>20000</v>
      </c>
      <c r="J3">
        <v>180000</v>
      </c>
      <c r="K3" t="s">
        <v>3</v>
      </c>
      <c r="L3" t="s">
        <v>4</v>
      </c>
      <c r="M3" t="s">
        <v>5</v>
      </c>
      <c r="N3">
        <v>9</v>
      </c>
      <c r="O3">
        <f>IF(F3=I3,F3,"BAD")</f>
        <v>20000</v>
      </c>
      <c r="P3">
        <f>F3/100*B3</f>
        <v>136</v>
      </c>
      <c r="Q3">
        <f>IF(C3=P3,C3,"DIFF")</f>
        <v>136</v>
      </c>
    </row>
    <row r="4" spans="1:17">
      <c r="A4" t="s">
        <v>35</v>
      </c>
      <c r="B4">
        <v>0.68</v>
      </c>
      <c r="C4">
        <v>136</v>
      </c>
      <c r="D4">
        <v>136</v>
      </c>
      <c r="E4" t="s">
        <v>1</v>
      </c>
      <c r="F4">
        <v>20000</v>
      </c>
      <c r="G4" t="s">
        <v>92</v>
      </c>
      <c r="H4" t="s">
        <v>2</v>
      </c>
      <c r="I4">
        <v>20000</v>
      </c>
      <c r="J4">
        <v>180000</v>
      </c>
      <c r="K4" t="s">
        <v>3</v>
      </c>
      <c r="L4" t="s">
        <v>4</v>
      </c>
      <c r="M4" t="s">
        <v>5</v>
      </c>
      <c r="N4">
        <v>9</v>
      </c>
      <c r="O4">
        <f>IF(F4=I4,F4,"BAD")</f>
        <v>20000</v>
      </c>
      <c r="P4">
        <f>F4/100*B4</f>
        <v>136</v>
      </c>
      <c r="Q4">
        <f>IF(C4=P4,C4,"DIFF")</f>
        <v>136</v>
      </c>
    </row>
    <row r="5" spans="1:17">
      <c r="A5" t="s">
        <v>36</v>
      </c>
      <c r="B5">
        <v>0.68</v>
      </c>
      <c r="C5">
        <v>136</v>
      </c>
      <c r="D5">
        <v>136</v>
      </c>
      <c r="E5" t="s">
        <v>1</v>
      </c>
      <c r="F5">
        <v>20000</v>
      </c>
      <c r="G5" t="s">
        <v>92</v>
      </c>
      <c r="H5" t="s">
        <v>2</v>
      </c>
      <c r="I5">
        <v>20000</v>
      </c>
      <c r="J5">
        <v>180000</v>
      </c>
      <c r="K5" t="s">
        <v>3</v>
      </c>
      <c r="L5" t="s">
        <v>4</v>
      </c>
      <c r="M5" t="s">
        <v>5</v>
      </c>
      <c r="N5">
        <v>9</v>
      </c>
      <c r="O5">
        <f>IF(F5=I5,F5,"BAD")</f>
        <v>20000</v>
      </c>
      <c r="P5">
        <f>F5/100*B5</f>
        <v>136</v>
      </c>
      <c r="Q5">
        <f>IF(C5=P5,C5,"DIFF")</f>
        <v>136</v>
      </c>
    </row>
    <row r="6" spans="1:17">
      <c r="A6" t="s">
        <v>37</v>
      </c>
      <c r="B6">
        <v>0.68</v>
      </c>
      <c r="C6">
        <v>61.2</v>
      </c>
      <c r="D6">
        <v>62.311109999999999</v>
      </c>
      <c r="E6" t="s">
        <v>1</v>
      </c>
      <c r="F6">
        <v>9000</v>
      </c>
      <c r="G6" t="s">
        <v>92</v>
      </c>
      <c r="H6" t="s">
        <v>8</v>
      </c>
      <c r="I6">
        <v>9000</v>
      </c>
      <c r="J6">
        <v>324000</v>
      </c>
      <c r="K6" t="s">
        <v>3</v>
      </c>
      <c r="L6" t="s">
        <v>4</v>
      </c>
      <c r="M6" t="s">
        <v>5</v>
      </c>
      <c r="N6">
        <v>36</v>
      </c>
      <c r="O6">
        <f>IF(F6=I6,F6,"BAD")</f>
        <v>9000</v>
      </c>
      <c r="P6">
        <f>F6/100*B6</f>
        <v>61.2</v>
      </c>
      <c r="Q6">
        <f>IF(C6=P6,C6,"DIFF")</f>
        <v>61.2</v>
      </c>
    </row>
    <row r="7" spans="1:17">
      <c r="A7" t="s">
        <v>38</v>
      </c>
      <c r="B7">
        <v>0.68</v>
      </c>
      <c r="C7">
        <v>61.2</v>
      </c>
      <c r="D7">
        <v>62.311109999999999</v>
      </c>
      <c r="E7" t="s">
        <v>1</v>
      </c>
      <c r="F7">
        <v>9000</v>
      </c>
      <c r="G7" t="s">
        <v>92</v>
      </c>
      <c r="H7" t="s">
        <v>8</v>
      </c>
      <c r="I7">
        <v>9000</v>
      </c>
      <c r="J7">
        <v>324000</v>
      </c>
      <c r="K7" t="s">
        <v>3</v>
      </c>
      <c r="L7" t="s">
        <v>4</v>
      </c>
      <c r="M7" t="s">
        <v>5</v>
      </c>
      <c r="N7">
        <v>36</v>
      </c>
      <c r="O7">
        <f>IF(F7=I7,F7,"BAD")</f>
        <v>9000</v>
      </c>
      <c r="P7">
        <f>F7/100*B7</f>
        <v>61.2</v>
      </c>
      <c r="Q7">
        <f>IF(C7=P7,C7,"DIFF")</f>
        <v>61.2</v>
      </c>
    </row>
    <row r="8" spans="1:17">
      <c r="A8" t="s">
        <v>39</v>
      </c>
      <c r="B8">
        <v>0.68</v>
      </c>
      <c r="C8">
        <v>61.2</v>
      </c>
      <c r="D8">
        <v>62.311109999999999</v>
      </c>
      <c r="E8" t="s">
        <v>1</v>
      </c>
      <c r="F8">
        <v>9000</v>
      </c>
      <c r="G8" t="s">
        <v>92</v>
      </c>
      <c r="H8" t="s">
        <v>8</v>
      </c>
      <c r="I8">
        <v>9000</v>
      </c>
      <c r="J8">
        <v>324000</v>
      </c>
      <c r="K8" t="s">
        <v>3</v>
      </c>
      <c r="L8" t="s">
        <v>4</v>
      </c>
      <c r="M8" t="s">
        <v>5</v>
      </c>
      <c r="N8">
        <v>36</v>
      </c>
      <c r="O8">
        <f>IF(F8=I8,F8,"BAD")</f>
        <v>9000</v>
      </c>
      <c r="P8">
        <f>F8/100*B8</f>
        <v>61.2</v>
      </c>
      <c r="Q8">
        <f>IF(C8=P8,C8,"DIFF")</f>
        <v>61.2</v>
      </c>
    </row>
    <row r="9" spans="1:17">
      <c r="A9" t="s">
        <v>93</v>
      </c>
      <c r="B9">
        <v>0.68</v>
      </c>
      <c r="C9">
        <v>61.2</v>
      </c>
      <c r="D9">
        <v>62.311109999999999</v>
      </c>
      <c r="E9" t="s">
        <v>1</v>
      </c>
      <c r="F9">
        <v>9000</v>
      </c>
      <c r="G9" t="s">
        <v>92</v>
      </c>
      <c r="H9" t="s">
        <v>8</v>
      </c>
      <c r="I9">
        <v>9000</v>
      </c>
      <c r="J9">
        <v>324000</v>
      </c>
      <c r="K9" t="s">
        <v>3</v>
      </c>
      <c r="L9" t="s">
        <v>4</v>
      </c>
      <c r="M9" t="s">
        <v>5</v>
      </c>
      <c r="N9">
        <v>36</v>
      </c>
      <c r="O9">
        <f>IF(F9=I9,F9,"BAD")</f>
        <v>9000</v>
      </c>
      <c r="P9">
        <f>F9/100*B9</f>
        <v>61.2</v>
      </c>
      <c r="Q9">
        <f>IF(C9=P9,C9,"DIFF")</f>
        <v>61.2</v>
      </c>
    </row>
    <row r="10" spans="1:17">
      <c r="A10" t="s">
        <v>40</v>
      </c>
      <c r="B10">
        <v>0.68</v>
      </c>
      <c r="C10">
        <v>61.2</v>
      </c>
      <c r="D10">
        <v>62.311109999999999</v>
      </c>
      <c r="E10" t="s">
        <v>1</v>
      </c>
      <c r="F10">
        <v>9000</v>
      </c>
      <c r="G10" t="s">
        <v>92</v>
      </c>
      <c r="H10" t="s">
        <v>8</v>
      </c>
      <c r="I10">
        <v>9000</v>
      </c>
      <c r="J10">
        <v>108000</v>
      </c>
      <c r="K10" t="s">
        <v>3</v>
      </c>
      <c r="L10" t="s">
        <v>4</v>
      </c>
      <c r="M10" t="s">
        <v>5</v>
      </c>
      <c r="N10">
        <v>12</v>
      </c>
      <c r="O10">
        <f>IF(F10=I10,F10,"BAD")</f>
        <v>9000</v>
      </c>
      <c r="P10">
        <f>F10/100*B10</f>
        <v>61.2</v>
      </c>
      <c r="Q10">
        <f>IF(C10=P10,C10,"DIFF")</f>
        <v>61.2</v>
      </c>
    </row>
    <row r="11" spans="1:17">
      <c r="A11" t="s">
        <v>41</v>
      </c>
      <c r="B11">
        <v>0.68</v>
      </c>
      <c r="C11">
        <v>31.96</v>
      </c>
      <c r="D11">
        <v>33.071109999999997</v>
      </c>
      <c r="E11" t="s">
        <v>1</v>
      </c>
      <c r="F11">
        <v>4700</v>
      </c>
      <c r="G11" t="s">
        <v>92</v>
      </c>
      <c r="H11" t="s">
        <v>8</v>
      </c>
      <c r="I11">
        <v>4700</v>
      </c>
      <c r="J11">
        <v>169200</v>
      </c>
      <c r="K11" t="s">
        <v>3</v>
      </c>
      <c r="L11" t="s">
        <v>4</v>
      </c>
      <c r="M11" t="s">
        <v>5</v>
      </c>
      <c r="N11">
        <v>36</v>
      </c>
      <c r="O11">
        <f>IF(F11=I11,F11,"BAD")</f>
        <v>4700</v>
      </c>
      <c r="P11">
        <f>F11/100*B11</f>
        <v>31.96</v>
      </c>
      <c r="Q11">
        <f>IF(C11=P11,C11,"DIFF")</f>
        <v>31.96</v>
      </c>
    </row>
    <row r="12" spans="1:17">
      <c r="A12" t="s">
        <v>42</v>
      </c>
      <c r="B12">
        <v>0.68</v>
      </c>
      <c r="C12" s="2">
        <v>0.20807999999999999</v>
      </c>
      <c r="D12">
        <v>0.87475000000000003</v>
      </c>
      <c r="E12" t="s">
        <v>1</v>
      </c>
      <c r="F12">
        <v>4500</v>
      </c>
      <c r="G12" t="s">
        <v>92</v>
      </c>
      <c r="H12" t="s">
        <v>11</v>
      </c>
      <c r="I12">
        <v>4500</v>
      </c>
      <c r="J12">
        <v>270000</v>
      </c>
      <c r="K12" t="s">
        <v>3</v>
      </c>
      <c r="L12" t="s">
        <v>4</v>
      </c>
      <c r="M12" t="s">
        <v>5</v>
      </c>
      <c r="N12">
        <v>60</v>
      </c>
      <c r="O12">
        <f>IF(F12=I12,F12,"BAD")</f>
        <v>4500</v>
      </c>
      <c r="P12" s="2">
        <f>F12/100*B12</f>
        <v>30.6</v>
      </c>
      <c r="Q12" s="2" t="str">
        <f>IF(C12=P12,C12,"DIFF")</f>
        <v>DIFF</v>
      </c>
    </row>
    <row r="13" spans="1:17">
      <c r="A13" t="s">
        <v>90</v>
      </c>
      <c r="B13">
        <v>0.68</v>
      </c>
      <c r="C13">
        <v>34</v>
      </c>
      <c r="D13">
        <v>35.111109999999996</v>
      </c>
      <c r="E13" t="s">
        <v>1</v>
      </c>
      <c r="F13">
        <v>5000</v>
      </c>
      <c r="G13" t="s">
        <v>92</v>
      </c>
      <c r="H13" t="s">
        <v>8</v>
      </c>
      <c r="I13">
        <v>5000</v>
      </c>
      <c r="J13">
        <v>180000</v>
      </c>
      <c r="K13" t="s">
        <v>3</v>
      </c>
      <c r="L13" t="s">
        <v>4</v>
      </c>
      <c r="M13" t="s">
        <v>5</v>
      </c>
      <c r="N13">
        <v>36</v>
      </c>
      <c r="O13">
        <f>IF(F13=I13,F13,"BAD")</f>
        <v>5000</v>
      </c>
      <c r="P13">
        <f>F13/100*B13</f>
        <v>34</v>
      </c>
      <c r="Q13">
        <f>IF(C13=P13,C13,"DIFF")</f>
        <v>34</v>
      </c>
    </row>
    <row r="14" spans="1:17">
      <c r="A14" t="s">
        <v>89</v>
      </c>
      <c r="B14">
        <v>0.68</v>
      </c>
      <c r="C14">
        <v>34</v>
      </c>
      <c r="D14">
        <v>35.111109999999996</v>
      </c>
      <c r="E14" t="s">
        <v>1</v>
      </c>
      <c r="F14">
        <v>5000</v>
      </c>
      <c r="G14" t="s">
        <v>92</v>
      </c>
      <c r="H14" t="s">
        <v>8</v>
      </c>
      <c r="I14">
        <v>5000</v>
      </c>
      <c r="J14">
        <v>180000</v>
      </c>
      <c r="K14" t="s">
        <v>3</v>
      </c>
      <c r="L14" t="s">
        <v>4</v>
      </c>
      <c r="M14" t="s">
        <v>5</v>
      </c>
      <c r="N14">
        <v>36</v>
      </c>
      <c r="O14">
        <f>IF(F14=I14,F14,"BAD")</f>
        <v>5000</v>
      </c>
      <c r="P14">
        <f>F14/100*B14</f>
        <v>34</v>
      </c>
      <c r="Q14">
        <f>IF(C14=P14,C14,"DIFF")</f>
        <v>34</v>
      </c>
    </row>
    <row r="15" spans="1:17">
      <c r="A15" t="s">
        <v>88</v>
      </c>
      <c r="B15">
        <v>0.68</v>
      </c>
      <c r="C15">
        <v>34</v>
      </c>
      <c r="D15">
        <v>35.111109999999996</v>
      </c>
      <c r="E15" t="s">
        <v>1</v>
      </c>
      <c r="F15">
        <v>5000</v>
      </c>
      <c r="G15" t="s">
        <v>92</v>
      </c>
      <c r="H15" t="s">
        <v>8</v>
      </c>
      <c r="I15">
        <v>5000</v>
      </c>
      <c r="J15">
        <v>180000</v>
      </c>
      <c r="K15" t="s">
        <v>3</v>
      </c>
      <c r="L15" t="s">
        <v>4</v>
      </c>
      <c r="M15" t="s">
        <v>5</v>
      </c>
      <c r="N15">
        <v>36</v>
      </c>
      <c r="O15">
        <f>IF(F15=I15,F15,"BAD")</f>
        <v>5000</v>
      </c>
      <c r="P15">
        <f>F15/100*B15</f>
        <v>34</v>
      </c>
      <c r="Q15">
        <f>IF(C15=P15,C15,"DIFF")</f>
        <v>34</v>
      </c>
    </row>
    <row r="16" spans="1:17">
      <c r="A16" t="s">
        <v>87</v>
      </c>
      <c r="B16">
        <v>0.68</v>
      </c>
      <c r="C16">
        <v>34</v>
      </c>
      <c r="D16">
        <v>35.111109999999996</v>
      </c>
      <c r="E16" t="s">
        <v>1</v>
      </c>
      <c r="F16">
        <v>5000</v>
      </c>
      <c r="G16" t="s">
        <v>92</v>
      </c>
      <c r="H16" t="s">
        <v>8</v>
      </c>
      <c r="I16">
        <v>5000</v>
      </c>
      <c r="J16">
        <v>180000</v>
      </c>
      <c r="K16" t="s">
        <v>3</v>
      </c>
      <c r="L16" t="s">
        <v>4</v>
      </c>
      <c r="M16" t="s">
        <v>5</v>
      </c>
      <c r="N16">
        <v>36</v>
      </c>
      <c r="O16">
        <f>IF(F16=I16,F16,"BAD")</f>
        <v>5000</v>
      </c>
      <c r="P16">
        <f>F16/100*B16</f>
        <v>34</v>
      </c>
      <c r="Q16">
        <f>IF(C16=P16,C16,"DIFF")</f>
        <v>34</v>
      </c>
    </row>
    <row r="17" spans="1:17">
      <c r="A17" t="s">
        <v>86</v>
      </c>
      <c r="B17">
        <v>0.68</v>
      </c>
      <c r="C17">
        <v>61.2</v>
      </c>
      <c r="D17">
        <v>62.311109999999999</v>
      </c>
      <c r="E17" t="s">
        <v>1</v>
      </c>
      <c r="F17">
        <v>9000</v>
      </c>
      <c r="G17" t="s">
        <v>92</v>
      </c>
      <c r="H17" t="s">
        <v>8</v>
      </c>
      <c r="I17">
        <v>9000</v>
      </c>
      <c r="J17">
        <v>324000</v>
      </c>
      <c r="K17" t="s">
        <v>3</v>
      </c>
      <c r="L17" t="s">
        <v>4</v>
      </c>
      <c r="M17" t="s">
        <v>5</v>
      </c>
      <c r="N17">
        <v>36</v>
      </c>
      <c r="O17">
        <f>IF(F17=I17,F17,"BAD")</f>
        <v>9000</v>
      </c>
      <c r="P17">
        <f>F17/100*B17</f>
        <v>61.2</v>
      </c>
      <c r="Q17">
        <f>IF(C17=P17,C17,"DIFF")</f>
        <v>61.2</v>
      </c>
    </row>
    <row r="18" spans="1:17">
      <c r="A18" t="s">
        <v>85</v>
      </c>
      <c r="B18">
        <v>0.68</v>
      </c>
      <c r="C18">
        <v>61.2</v>
      </c>
      <c r="D18">
        <v>62.311109999999999</v>
      </c>
      <c r="E18" t="s">
        <v>1</v>
      </c>
      <c r="F18">
        <v>9000</v>
      </c>
      <c r="G18" t="s">
        <v>92</v>
      </c>
      <c r="H18" t="s">
        <v>8</v>
      </c>
      <c r="I18">
        <v>9000</v>
      </c>
      <c r="J18">
        <v>324000</v>
      </c>
      <c r="K18" t="s">
        <v>3</v>
      </c>
      <c r="L18" t="s">
        <v>4</v>
      </c>
      <c r="M18" t="s">
        <v>5</v>
      </c>
      <c r="N18">
        <v>36</v>
      </c>
      <c r="O18">
        <f>IF(F18=I18,F18,"BAD")</f>
        <v>9000</v>
      </c>
      <c r="P18">
        <f>F18/100*B18</f>
        <v>61.2</v>
      </c>
      <c r="Q18">
        <f>IF(C18=P18,C18,"DIFF")</f>
        <v>61.2</v>
      </c>
    </row>
    <row r="19" spans="1:17">
      <c r="A19" t="s">
        <v>84</v>
      </c>
      <c r="B19">
        <v>0.68</v>
      </c>
      <c r="C19">
        <v>34</v>
      </c>
      <c r="D19">
        <v>35.111109999999996</v>
      </c>
      <c r="E19" t="s">
        <v>1</v>
      </c>
      <c r="F19">
        <v>5000</v>
      </c>
      <c r="G19" t="s">
        <v>92</v>
      </c>
      <c r="H19" t="s">
        <v>8</v>
      </c>
      <c r="I19">
        <v>5000</v>
      </c>
      <c r="J19">
        <v>180000</v>
      </c>
      <c r="K19" t="s">
        <v>3</v>
      </c>
      <c r="L19" t="s">
        <v>4</v>
      </c>
      <c r="M19" t="s">
        <v>5</v>
      </c>
      <c r="N19">
        <v>36</v>
      </c>
      <c r="O19">
        <f>IF(F19=I19,F19,"BAD")</f>
        <v>5000</v>
      </c>
      <c r="P19">
        <f>F19/100*B19</f>
        <v>34</v>
      </c>
      <c r="Q19">
        <f>IF(C19=P19,C19,"DIFF")</f>
        <v>34</v>
      </c>
    </row>
    <row r="20" spans="1:17">
      <c r="A20" t="s">
        <v>43</v>
      </c>
      <c r="B20">
        <v>0.68</v>
      </c>
      <c r="C20">
        <v>61.2</v>
      </c>
      <c r="D20">
        <v>62.311109999999999</v>
      </c>
      <c r="E20" t="s">
        <v>1</v>
      </c>
      <c r="F20">
        <v>9000</v>
      </c>
      <c r="G20" t="s">
        <v>92</v>
      </c>
      <c r="H20" t="s">
        <v>8</v>
      </c>
      <c r="I20">
        <v>9000</v>
      </c>
      <c r="J20">
        <v>324000</v>
      </c>
      <c r="K20" t="s">
        <v>3</v>
      </c>
      <c r="L20" t="s">
        <v>4</v>
      </c>
      <c r="M20" t="s">
        <v>5</v>
      </c>
      <c r="N20">
        <v>36</v>
      </c>
      <c r="O20">
        <f>IF(F20=I20,F20,"BAD")</f>
        <v>9000</v>
      </c>
      <c r="P20">
        <f>F20/100*B20</f>
        <v>61.2</v>
      </c>
      <c r="Q20">
        <f>IF(C20=P20,C20,"DIFF")</f>
        <v>61.2</v>
      </c>
    </row>
    <row r="21" spans="1:17">
      <c r="A21" t="s">
        <v>44</v>
      </c>
      <c r="B21">
        <v>0.68</v>
      </c>
      <c r="C21">
        <v>61.2</v>
      </c>
      <c r="D21">
        <v>62.311109999999999</v>
      </c>
      <c r="E21" t="s">
        <v>1</v>
      </c>
      <c r="F21">
        <v>9000</v>
      </c>
      <c r="G21" t="s">
        <v>92</v>
      </c>
      <c r="H21" t="s">
        <v>8</v>
      </c>
      <c r="I21">
        <v>9000</v>
      </c>
      <c r="J21">
        <v>324000</v>
      </c>
      <c r="K21" t="s">
        <v>3</v>
      </c>
      <c r="L21" t="s">
        <v>4</v>
      </c>
      <c r="M21" t="s">
        <v>5</v>
      </c>
      <c r="N21">
        <v>36</v>
      </c>
      <c r="O21">
        <f>IF(F21=I21,F21,"BAD")</f>
        <v>9000</v>
      </c>
      <c r="P21">
        <f>F21/100*B21</f>
        <v>61.2</v>
      </c>
      <c r="Q21">
        <f>IF(C21=P21,C21,"DIFF")</f>
        <v>61.2</v>
      </c>
    </row>
    <row r="22" spans="1:17">
      <c r="A22" t="s">
        <v>45</v>
      </c>
      <c r="B22">
        <v>0.68</v>
      </c>
      <c r="C22">
        <v>61.2</v>
      </c>
      <c r="D22">
        <v>62.311109999999999</v>
      </c>
      <c r="E22" t="s">
        <v>1</v>
      </c>
      <c r="F22">
        <v>9000</v>
      </c>
      <c r="G22" t="s">
        <v>92</v>
      </c>
      <c r="H22" t="s">
        <v>8</v>
      </c>
      <c r="I22">
        <v>9000</v>
      </c>
      <c r="J22">
        <v>324000</v>
      </c>
      <c r="K22" t="s">
        <v>3</v>
      </c>
      <c r="L22" t="s">
        <v>4</v>
      </c>
      <c r="M22" t="s">
        <v>5</v>
      </c>
      <c r="N22">
        <v>36</v>
      </c>
      <c r="O22">
        <f>IF(F22=I22,F22,"BAD")</f>
        <v>9000</v>
      </c>
      <c r="P22">
        <f>F22/100*B22</f>
        <v>61.2</v>
      </c>
      <c r="Q22">
        <f>IF(C22=P22,C22,"DIFF")</f>
        <v>61.2</v>
      </c>
    </row>
    <row r="23" spans="1:17">
      <c r="A23" t="s">
        <v>46</v>
      </c>
      <c r="B23">
        <v>0.68</v>
      </c>
      <c r="C23">
        <v>0.68</v>
      </c>
      <c r="D23">
        <v>0.71645999999999999</v>
      </c>
      <c r="E23" t="s">
        <v>1</v>
      </c>
      <c r="F23">
        <v>100</v>
      </c>
      <c r="G23" t="s">
        <v>92</v>
      </c>
      <c r="H23" t="s">
        <v>13</v>
      </c>
      <c r="I23">
        <v>100</v>
      </c>
      <c r="J23">
        <v>4800</v>
      </c>
      <c r="K23" t="s">
        <v>14</v>
      </c>
      <c r="L23" t="s">
        <v>4</v>
      </c>
      <c r="M23" t="s">
        <v>15</v>
      </c>
      <c r="N23">
        <v>48</v>
      </c>
      <c r="O23">
        <f>IF(F23=I23,F23,"BAD")</f>
        <v>100</v>
      </c>
      <c r="P23">
        <f>F23/100*B23</f>
        <v>0.68</v>
      </c>
      <c r="Q23">
        <f>IF(C23=P23,C23,"DIFF")</f>
        <v>0.68</v>
      </c>
    </row>
    <row r="24" spans="1:17">
      <c r="A24" t="s">
        <v>47</v>
      </c>
      <c r="B24">
        <v>0.68</v>
      </c>
      <c r="C24">
        <v>0.68</v>
      </c>
      <c r="D24">
        <v>0.68</v>
      </c>
      <c r="E24" t="s">
        <v>1</v>
      </c>
      <c r="F24">
        <v>100</v>
      </c>
      <c r="G24" t="s">
        <v>92</v>
      </c>
      <c r="H24" t="s">
        <v>13</v>
      </c>
      <c r="I24">
        <v>100</v>
      </c>
      <c r="J24">
        <v>2400</v>
      </c>
      <c r="K24" t="s">
        <v>14</v>
      </c>
      <c r="L24" t="s">
        <v>4</v>
      </c>
      <c r="M24" t="s">
        <v>15</v>
      </c>
      <c r="N24">
        <v>24</v>
      </c>
      <c r="O24">
        <f>IF(F24=I24,F24,"BAD")</f>
        <v>100</v>
      </c>
      <c r="P24">
        <f>F24/100*B24</f>
        <v>0.68</v>
      </c>
      <c r="Q24">
        <f>IF(C24=P24,C24,"DIFF")</f>
        <v>0.68</v>
      </c>
    </row>
    <row r="25" spans="1:17">
      <c r="A25" t="s">
        <v>48</v>
      </c>
      <c r="B25">
        <v>0.68</v>
      </c>
      <c r="C25">
        <v>0.68</v>
      </c>
      <c r="D25">
        <v>0.68</v>
      </c>
      <c r="E25" t="s">
        <v>1</v>
      </c>
      <c r="F25">
        <v>100</v>
      </c>
      <c r="G25" t="s">
        <v>92</v>
      </c>
      <c r="H25" t="s">
        <v>13</v>
      </c>
      <c r="I25">
        <v>100</v>
      </c>
      <c r="J25">
        <v>2400</v>
      </c>
      <c r="K25" t="s">
        <v>14</v>
      </c>
      <c r="L25" t="s">
        <v>4</v>
      </c>
      <c r="M25" t="s">
        <v>15</v>
      </c>
      <c r="N25">
        <v>24</v>
      </c>
      <c r="O25">
        <f>IF(F25=I25,F25,"BAD")</f>
        <v>100</v>
      </c>
      <c r="P25">
        <f>F25/100*B25</f>
        <v>0.68</v>
      </c>
      <c r="Q25">
        <f>IF(C25=P25,C25,"DIFF")</f>
        <v>0.68</v>
      </c>
    </row>
    <row r="26" spans="1:17">
      <c r="A26" t="s">
        <v>49</v>
      </c>
      <c r="B26">
        <v>0.68</v>
      </c>
      <c r="C26">
        <v>0.68</v>
      </c>
      <c r="D26">
        <v>0.68</v>
      </c>
      <c r="E26" t="s">
        <v>1</v>
      </c>
      <c r="F26">
        <v>100</v>
      </c>
      <c r="G26" t="s">
        <v>92</v>
      </c>
      <c r="H26" t="s">
        <v>13</v>
      </c>
      <c r="I26">
        <v>100</v>
      </c>
      <c r="J26">
        <v>2400</v>
      </c>
      <c r="K26" t="s">
        <v>14</v>
      </c>
      <c r="L26" t="s">
        <v>4</v>
      </c>
      <c r="M26" t="s">
        <v>15</v>
      </c>
      <c r="N26">
        <v>24</v>
      </c>
      <c r="O26">
        <f>IF(F26=I26,F26,"BAD")</f>
        <v>100</v>
      </c>
      <c r="P26">
        <f>F26/100*B26</f>
        <v>0.68</v>
      </c>
      <c r="Q26">
        <f>IF(C26=P26,C26,"DIFF")</f>
        <v>0.68</v>
      </c>
    </row>
    <row r="27" spans="1:17">
      <c r="A27" t="s">
        <v>50</v>
      </c>
      <c r="B27">
        <v>0.68</v>
      </c>
      <c r="C27">
        <v>0.68</v>
      </c>
      <c r="D27">
        <v>0.71645999999999999</v>
      </c>
      <c r="E27" t="s">
        <v>1</v>
      </c>
      <c r="F27">
        <v>100</v>
      </c>
      <c r="G27" t="s">
        <v>92</v>
      </c>
      <c r="H27" t="s">
        <v>13</v>
      </c>
      <c r="I27">
        <v>100</v>
      </c>
      <c r="J27">
        <v>4800</v>
      </c>
      <c r="K27" t="s">
        <v>14</v>
      </c>
      <c r="L27" t="s">
        <v>4</v>
      </c>
      <c r="M27" t="s">
        <v>15</v>
      </c>
      <c r="N27">
        <v>48</v>
      </c>
      <c r="O27">
        <f>IF(F27=I27,F27,"BAD")</f>
        <v>100</v>
      </c>
      <c r="P27">
        <f>F27/100*B27</f>
        <v>0.68</v>
      </c>
      <c r="Q27">
        <f>IF(C27=P27,C27,"DIFF")</f>
        <v>0.68</v>
      </c>
    </row>
    <row r="28" spans="1:17">
      <c r="A28" t="s">
        <v>51</v>
      </c>
      <c r="B28">
        <v>0.68</v>
      </c>
      <c r="C28">
        <v>0.68</v>
      </c>
      <c r="D28">
        <v>0.71645999999999999</v>
      </c>
      <c r="E28" t="s">
        <v>1</v>
      </c>
      <c r="F28">
        <v>100</v>
      </c>
      <c r="G28" t="s">
        <v>92</v>
      </c>
      <c r="H28" t="s">
        <v>13</v>
      </c>
      <c r="I28">
        <v>100</v>
      </c>
      <c r="J28">
        <v>4800</v>
      </c>
      <c r="K28" t="s">
        <v>14</v>
      </c>
      <c r="L28" t="s">
        <v>4</v>
      </c>
      <c r="M28" t="s">
        <v>15</v>
      </c>
      <c r="N28">
        <v>48</v>
      </c>
      <c r="O28">
        <f>IF(F28=I28,F28,"BAD")</f>
        <v>100</v>
      </c>
      <c r="P28">
        <f>F28/100*B28</f>
        <v>0.68</v>
      </c>
      <c r="Q28">
        <f>IF(C28=P28,C28,"DIFF")</f>
        <v>0.68</v>
      </c>
    </row>
    <row r="29" spans="1:17">
      <c r="A29" t="s">
        <v>52</v>
      </c>
      <c r="B29">
        <v>0.68</v>
      </c>
      <c r="C29">
        <v>0.68</v>
      </c>
      <c r="D29">
        <v>0.68</v>
      </c>
      <c r="E29" t="s">
        <v>1</v>
      </c>
      <c r="F29">
        <v>100</v>
      </c>
      <c r="G29" t="s">
        <v>92</v>
      </c>
      <c r="H29" t="s">
        <v>13</v>
      </c>
      <c r="I29">
        <v>100</v>
      </c>
      <c r="J29">
        <v>4800</v>
      </c>
      <c r="K29" t="s">
        <v>14</v>
      </c>
      <c r="L29" t="s">
        <v>4</v>
      </c>
      <c r="M29" t="s">
        <v>15</v>
      </c>
      <c r="N29">
        <v>48</v>
      </c>
      <c r="O29">
        <f>IF(F29=I29,F29,"BAD")</f>
        <v>100</v>
      </c>
      <c r="P29">
        <f>F29/100*B29</f>
        <v>0.68</v>
      </c>
      <c r="Q29">
        <f>IF(C29=P29,C29,"DIFF")</f>
        <v>0.68</v>
      </c>
    </row>
    <row r="30" spans="1:17">
      <c r="A30" t="s">
        <v>53</v>
      </c>
      <c r="B30">
        <v>0.68</v>
      </c>
      <c r="C30">
        <v>0.68</v>
      </c>
      <c r="D30">
        <v>0.68</v>
      </c>
      <c r="E30" t="s">
        <v>1</v>
      </c>
      <c r="F30">
        <v>100</v>
      </c>
      <c r="G30" t="s">
        <v>92</v>
      </c>
      <c r="H30" t="s">
        <v>13</v>
      </c>
      <c r="I30">
        <v>100</v>
      </c>
      <c r="J30">
        <v>3600</v>
      </c>
      <c r="K30" t="s">
        <v>14</v>
      </c>
      <c r="L30" t="s">
        <v>4</v>
      </c>
      <c r="M30" t="s">
        <v>15</v>
      </c>
      <c r="N30">
        <v>36</v>
      </c>
      <c r="O30">
        <f>IF(F30=I30,F30,"BAD")</f>
        <v>100</v>
      </c>
      <c r="P30">
        <f>F30/100*B30</f>
        <v>0.68</v>
      </c>
      <c r="Q30">
        <f>IF(C30=P30,C30,"DIFF")</f>
        <v>0.68</v>
      </c>
    </row>
    <row r="31" spans="1:17">
      <c r="A31" t="s">
        <v>54</v>
      </c>
      <c r="B31">
        <v>0.68</v>
      </c>
      <c r="C31">
        <v>0.68</v>
      </c>
      <c r="D31">
        <v>0.68</v>
      </c>
      <c r="E31" t="s">
        <v>1</v>
      </c>
      <c r="F31">
        <v>100</v>
      </c>
      <c r="G31" t="s">
        <v>92</v>
      </c>
      <c r="H31" t="s">
        <v>13</v>
      </c>
      <c r="I31">
        <v>100</v>
      </c>
      <c r="J31">
        <v>3600</v>
      </c>
      <c r="K31" t="s">
        <v>14</v>
      </c>
      <c r="L31" t="s">
        <v>4</v>
      </c>
      <c r="M31" t="s">
        <v>15</v>
      </c>
      <c r="N31">
        <v>36</v>
      </c>
      <c r="O31">
        <f>IF(F31=I31,F31,"BAD")</f>
        <v>100</v>
      </c>
      <c r="P31">
        <f>F31/100*B31</f>
        <v>0.68</v>
      </c>
      <c r="Q31">
        <f>IF(C31=P31,C31,"DIFF")</f>
        <v>0.68</v>
      </c>
    </row>
    <row r="32" spans="1:17">
      <c r="A32" t="s">
        <v>55</v>
      </c>
      <c r="B32">
        <v>0.68</v>
      </c>
      <c r="C32" s="1">
        <v>0.68</v>
      </c>
      <c r="D32" s="1">
        <v>0.68</v>
      </c>
      <c r="E32" t="s">
        <v>1</v>
      </c>
      <c r="F32">
        <v>100</v>
      </c>
      <c r="G32" t="s">
        <v>92</v>
      </c>
      <c r="H32" t="s">
        <v>13</v>
      </c>
      <c r="I32">
        <v>100</v>
      </c>
      <c r="J32">
        <v>3600</v>
      </c>
      <c r="K32" t="s">
        <v>14</v>
      </c>
      <c r="L32" t="s">
        <v>4</v>
      </c>
      <c r="M32" t="s">
        <v>15</v>
      </c>
      <c r="N32">
        <v>36</v>
      </c>
      <c r="O32">
        <f>IF(F32=I32,F32,"BAD")</f>
        <v>100</v>
      </c>
      <c r="P32">
        <f>F32/100*B32</f>
        <v>0.68</v>
      </c>
      <c r="Q32">
        <f>IF(C32=P32,C32,"DIFF")</f>
        <v>0.68</v>
      </c>
    </row>
    <row r="33" spans="1:17">
      <c r="A33" t="s">
        <v>56</v>
      </c>
      <c r="B33">
        <v>0.68</v>
      </c>
      <c r="C33">
        <v>0.68</v>
      </c>
      <c r="D33">
        <v>0.68</v>
      </c>
      <c r="E33" t="s">
        <v>1</v>
      </c>
      <c r="F33">
        <v>100</v>
      </c>
      <c r="G33" t="s">
        <v>92</v>
      </c>
      <c r="H33" t="s">
        <v>13</v>
      </c>
      <c r="I33">
        <v>100</v>
      </c>
      <c r="J33">
        <v>3600</v>
      </c>
      <c r="K33" t="s">
        <v>14</v>
      </c>
      <c r="L33" t="s">
        <v>4</v>
      </c>
      <c r="M33" t="s">
        <v>15</v>
      </c>
      <c r="N33">
        <v>36</v>
      </c>
      <c r="O33">
        <f>IF(F33=I33,F33,"BAD")</f>
        <v>100</v>
      </c>
      <c r="P33">
        <f>F33/100*B33</f>
        <v>0.68</v>
      </c>
      <c r="Q33">
        <f>IF(C33=P33,C33,"DIFF")</f>
        <v>0.68</v>
      </c>
    </row>
    <row r="34" spans="1:17">
      <c r="A34" t="s">
        <v>57</v>
      </c>
      <c r="B34">
        <v>0.68</v>
      </c>
      <c r="C34">
        <v>0.68</v>
      </c>
      <c r="D34">
        <v>0.68</v>
      </c>
      <c r="E34" t="s">
        <v>1</v>
      </c>
      <c r="F34">
        <v>100</v>
      </c>
      <c r="G34" t="s">
        <v>92</v>
      </c>
      <c r="H34" t="s">
        <v>13</v>
      </c>
      <c r="I34">
        <v>100</v>
      </c>
      <c r="J34">
        <v>3600</v>
      </c>
      <c r="K34" t="s">
        <v>14</v>
      </c>
      <c r="L34" t="s">
        <v>4</v>
      </c>
      <c r="M34" t="s">
        <v>15</v>
      </c>
      <c r="N34">
        <v>36</v>
      </c>
      <c r="O34">
        <f>IF(F34=I34,F34,"BAD")</f>
        <v>100</v>
      </c>
      <c r="P34">
        <f>F34/100*B34</f>
        <v>0.68</v>
      </c>
      <c r="Q34">
        <f>IF(C34=P34,C34,"DIFF")</f>
        <v>0.68</v>
      </c>
    </row>
    <row r="35" spans="1:17">
      <c r="A35" t="s">
        <v>58</v>
      </c>
      <c r="B35">
        <v>0.68</v>
      </c>
      <c r="C35">
        <v>0.68</v>
      </c>
      <c r="D35">
        <v>0.71645999999999999</v>
      </c>
      <c r="E35" t="s">
        <v>1</v>
      </c>
      <c r="F35">
        <v>100</v>
      </c>
      <c r="G35" t="s">
        <v>92</v>
      </c>
      <c r="H35" t="s">
        <v>13</v>
      </c>
      <c r="I35">
        <v>100</v>
      </c>
      <c r="J35">
        <v>4800</v>
      </c>
      <c r="K35" t="s">
        <v>14</v>
      </c>
      <c r="L35" t="s">
        <v>4</v>
      </c>
      <c r="M35" t="s">
        <v>15</v>
      </c>
      <c r="N35">
        <v>48</v>
      </c>
      <c r="O35">
        <f>IF(F35=I35,F35,"BAD")</f>
        <v>100</v>
      </c>
      <c r="P35">
        <f>F35/100*B35</f>
        <v>0.68</v>
      </c>
      <c r="Q35">
        <f>IF(C35=P35,C35,"DIFF")</f>
        <v>0.68</v>
      </c>
    </row>
    <row r="36" spans="1:17">
      <c r="A36" t="s">
        <v>59</v>
      </c>
      <c r="B36">
        <v>0.68</v>
      </c>
      <c r="C36">
        <v>6.7999999999999996E-3</v>
      </c>
      <c r="D36">
        <v>6.7999999999999996E-3</v>
      </c>
      <c r="E36" t="s">
        <v>1</v>
      </c>
      <c r="F36">
        <v>1</v>
      </c>
      <c r="G36" t="s">
        <v>92</v>
      </c>
      <c r="H36" t="s">
        <v>19</v>
      </c>
      <c r="I36">
        <v>1</v>
      </c>
      <c r="J36">
        <v>0</v>
      </c>
      <c r="K36" t="s">
        <v>3</v>
      </c>
      <c r="L36" t="s">
        <v>4</v>
      </c>
      <c r="N36">
        <v>0</v>
      </c>
      <c r="O36">
        <f>IF(F36=I36,F36,"BAD")</f>
        <v>1</v>
      </c>
      <c r="P36">
        <f>F36/100*B36</f>
        <v>6.8000000000000005E-3</v>
      </c>
      <c r="Q36">
        <f>IF(C36=P36,C36,"DIFF")</f>
        <v>6.7999999999999996E-3</v>
      </c>
    </row>
    <row r="37" spans="1:17">
      <c r="A37" t="s">
        <v>60</v>
      </c>
      <c r="B37">
        <v>0.68</v>
      </c>
      <c r="C37">
        <v>6.7999999999999996E-3</v>
      </c>
      <c r="D37">
        <v>6.7999999999999996E-3</v>
      </c>
      <c r="E37" t="s">
        <v>1</v>
      </c>
      <c r="F37">
        <v>1</v>
      </c>
      <c r="G37" t="s">
        <v>92</v>
      </c>
      <c r="H37" t="s">
        <v>19</v>
      </c>
      <c r="I37">
        <v>1</v>
      </c>
      <c r="J37">
        <v>0</v>
      </c>
      <c r="K37" t="s">
        <v>3</v>
      </c>
      <c r="L37" t="s">
        <v>4</v>
      </c>
      <c r="N37">
        <v>0</v>
      </c>
      <c r="O37">
        <f>IF(F37=I37,F37,"BAD")</f>
        <v>1</v>
      </c>
      <c r="P37">
        <f>F37/100*B37</f>
        <v>6.8000000000000005E-3</v>
      </c>
      <c r="Q37">
        <f>IF(C37=P37,C37,"DIFF")</f>
        <v>6.7999999999999996E-3</v>
      </c>
    </row>
    <row r="38" spans="1:17">
      <c r="A38" t="s">
        <v>61</v>
      </c>
      <c r="B38">
        <v>0.68</v>
      </c>
      <c r="C38">
        <v>6.7999999999999996E-3</v>
      </c>
      <c r="D38">
        <v>6.7999999999999996E-3</v>
      </c>
      <c r="E38" t="s">
        <v>1</v>
      </c>
      <c r="F38">
        <v>1</v>
      </c>
      <c r="G38" t="s">
        <v>92</v>
      </c>
      <c r="H38" t="s">
        <v>19</v>
      </c>
      <c r="I38">
        <v>1</v>
      </c>
      <c r="J38">
        <v>0</v>
      </c>
      <c r="K38" t="s">
        <v>3</v>
      </c>
      <c r="L38" t="s">
        <v>4</v>
      </c>
      <c r="N38">
        <v>0</v>
      </c>
      <c r="O38">
        <f>IF(F38=I38,F38,"BAD")</f>
        <v>1</v>
      </c>
      <c r="P38">
        <f>F38/100*B38</f>
        <v>6.8000000000000005E-3</v>
      </c>
      <c r="Q38">
        <f>IF(C38=P38,C38,"DIFF")</f>
        <v>6.7999999999999996E-3</v>
      </c>
    </row>
    <row r="39" spans="1:17">
      <c r="A39" t="s">
        <v>62</v>
      </c>
      <c r="B39">
        <v>0.68</v>
      </c>
      <c r="C39">
        <v>6.7999999999999996E-3</v>
      </c>
      <c r="D39">
        <v>6.7999999999999996E-3</v>
      </c>
      <c r="E39" t="s">
        <v>1</v>
      </c>
      <c r="F39">
        <v>1</v>
      </c>
      <c r="G39" t="s">
        <v>92</v>
      </c>
      <c r="H39" t="s">
        <v>19</v>
      </c>
      <c r="I39">
        <v>1</v>
      </c>
      <c r="J39">
        <v>0</v>
      </c>
      <c r="K39" t="s">
        <v>3</v>
      </c>
      <c r="L39" t="s">
        <v>4</v>
      </c>
      <c r="N39">
        <v>0</v>
      </c>
      <c r="O39">
        <f>IF(F39=I39,F39,"BAD")</f>
        <v>1</v>
      </c>
      <c r="P39">
        <f>F39/100*B39</f>
        <v>6.8000000000000005E-3</v>
      </c>
      <c r="Q39">
        <f>IF(C39=P39,C39,"DIFF")</f>
        <v>6.7999999999999996E-3</v>
      </c>
    </row>
    <row r="40" spans="1:17">
      <c r="A40" t="s">
        <v>63</v>
      </c>
      <c r="B40">
        <v>0.68</v>
      </c>
      <c r="C40" s="4">
        <v>6.7999999999999999E-5</v>
      </c>
      <c r="D40" s="3">
        <v>6.7999999999999999E-5</v>
      </c>
      <c r="E40" t="s">
        <v>1</v>
      </c>
      <c r="F40">
        <v>1</v>
      </c>
      <c r="G40" t="s">
        <v>92</v>
      </c>
      <c r="H40" t="s">
        <v>19</v>
      </c>
      <c r="I40">
        <v>1</v>
      </c>
      <c r="J40">
        <v>0</v>
      </c>
      <c r="K40" t="s">
        <v>14</v>
      </c>
      <c r="L40" t="s">
        <v>4</v>
      </c>
      <c r="N40">
        <v>0</v>
      </c>
      <c r="O40">
        <f>IF(F40=I40,F40,"BAD")</f>
        <v>1</v>
      </c>
      <c r="P40" s="2">
        <f>F40/100*B40</f>
        <v>6.8000000000000005E-3</v>
      </c>
      <c r="Q40" s="2" t="str">
        <f>IF(C40=P40,C40,"DIFF")</f>
        <v>DIFF</v>
      </c>
    </row>
    <row r="41" spans="1:17">
      <c r="A41" t="s">
        <v>64</v>
      </c>
      <c r="B41">
        <v>0.68</v>
      </c>
      <c r="C41">
        <v>6.7999999999999996E-3</v>
      </c>
      <c r="D41">
        <v>1.9619999999999999E-2</v>
      </c>
      <c r="E41" t="s">
        <v>1</v>
      </c>
      <c r="F41">
        <v>1</v>
      </c>
      <c r="G41" t="s">
        <v>92</v>
      </c>
      <c r="H41" t="s">
        <v>65</v>
      </c>
      <c r="I41">
        <v>1</v>
      </c>
      <c r="J41">
        <v>0</v>
      </c>
      <c r="K41" t="s">
        <v>14</v>
      </c>
      <c r="L41" t="s">
        <v>4</v>
      </c>
      <c r="N41">
        <v>0</v>
      </c>
      <c r="O41">
        <f>IF(F41=I41,F41,"BAD")</f>
        <v>1</v>
      </c>
      <c r="P41">
        <f>F41/100*B41</f>
        <v>6.8000000000000005E-3</v>
      </c>
      <c r="Q41">
        <f>IF(C41=P41,C41,"DIFF")</f>
        <v>6.7999999999999996E-3</v>
      </c>
    </row>
    <row r="42" spans="1:17">
      <c r="A42" t="s">
        <v>91</v>
      </c>
      <c r="B42">
        <v>0.68</v>
      </c>
      <c r="C42">
        <v>61.2</v>
      </c>
      <c r="D42">
        <v>62.311109999999999</v>
      </c>
      <c r="E42" t="s">
        <v>1</v>
      </c>
      <c r="F42">
        <v>9000</v>
      </c>
      <c r="G42" t="s">
        <v>92</v>
      </c>
      <c r="H42" t="s">
        <v>8</v>
      </c>
      <c r="I42">
        <v>9000</v>
      </c>
      <c r="J42">
        <v>324000</v>
      </c>
      <c r="K42" t="s">
        <v>3</v>
      </c>
      <c r="L42" t="s">
        <v>4</v>
      </c>
      <c r="M42" t="s">
        <v>5</v>
      </c>
      <c r="N42">
        <v>36</v>
      </c>
      <c r="O42">
        <f>IF(F42=I42,F42,"BAD")</f>
        <v>9000</v>
      </c>
      <c r="P42">
        <f>F42/100*B42</f>
        <v>61.2</v>
      </c>
      <c r="Q42">
        <f>IF(C42=P42,C42,"DIFF")</f>
        <v>61.2</v>
      </c>
    </row>
    <row r="43" spans="1:17">
      <c r="A43" t="s">
        <v>66</v>
      </c>
      <c r="B43">
        <v>0.68</v>
      </c>
      <c r="C43">
        <v>0.68</v>
      </c>
      <c r="D43">
        <v>0.68</v>
      </c>
      <c r="E43" t="s">
        <v>1</v>
      </c>
      <c r="F43">
        <v>100</v>
      </c>
      <c r="G43" t="s">
        <v>92</v>
      </c>
      <c r="H43" t="s">
        <v>22</v>
      </c>
      <c r="I43">
        <v>100</v>
      </c>
      <c r="J43">
        <v>4000</v>
      </c>
      <c r="K43" t="s">
        <v>14</v>
      </c>
      <c r="L43" t="s">
        <v>4</v>
      </c>
      <c r="M43" t="s">
        <v>15</v>
      </c>
      <c r="N43">
        <v>40</v>
      </c>
      <c r="O43">
        <f>IF(F43=I43,F43,"BAD")</f>
        <v>100</v>
      </c>
      <c r="P43">
        <f>F43/100*B43</f>
        <v>0.68</v>
      </c>
      <c r="Q43">
        <f>IF(C43=P43,C43,"DIFF")</f>
        <v>0.68</v>
      </c>
    </row>
    <row r="44" spans="1:17">
      <c r="A44" t="s">
        <v>67</v>
      </c>
      <c r="B44">
        <v>0.68</v>
      </c>
      <c r="C44">
        <v>0.10199999999999999</v>
      </c>
      <c r="D44">
        <v>0.10199999999999999</v>
      </c>
      <c r="E44" t="s">
        <v>1</v>
      </c>
      <c r="F44">
        <v>15</v>
      </c>
      <c r="G44" t="s">
        <v>92</v>
      </c>
      <c r="H44" t="s">
        <v>24</v>
      </c>
      <c r="I44">
        <v>15</v>
      </c>
      <c r="J44">
        <v>1200</v>
      </c>
      <c r="K44" t="s">
        <v>14</v>
      </c>
      <c r="L44" t="s">
        <v>4</v>
      </c>
      <c r="M44" t="s">
        <v>15</v>
      </c>
      <c r="N44">
        <v>80</v>
      </c>
      <c r="O44">
        <f>IF(F44=I44,F44,"BAD")</f>
        <v>15</v>
      </c>
      <c r="P44">
        <f>F44/100*B44</f>
        <v>0.10200000000000001</v>
      </c>
      <c r="Q44">
        <f>IF(C44=P44,C44,"DIFF")</f>
        <v>0.10199999999999999</v>
      </c>
    </row>
    <row r="45" spans="1:17">
      <c r="A45" t="s">
        <v>68</v>
      </c>
      <c r="B45">
        <v>0.68</v>
      </c>
      <c r="C45">
        <v>0.12239999999999999</v>
      </c>
      <c r="D45">
        <v>0.13611000000000001</v>
      </c>
      <c r="E45" t="s">
        <v>1</v>
      </c>
      <c r="F45">
        <v>18</v>
      </c>
      <c r="G45" t="s">
        <v>92</v>
      </c>
      <c r="H45" t="s">
        <v>24</v>
      </c>
      <c r="I45">
        <v>18</v>
      </c>
      <c r="J45">
        <v>1440</v>
      </c>
      <c r="K45" t="s">
        <v>14</v>
      </c>
      <c r="L45" t="s">
        <v>4</v>
      </c>
      <c r="M45" t="s">
        <v>15</v>
      </c>
      <c r="N45">
        <v>80</v>
      </c>
      <c r="O45">
        <f>IF(F45=I45,F45,"BAD")</f>
        <v>18</v>
      </c>
      <c r="P45">
        <f>F45/100*B45</f>
        <v>0.12240000000000001</v>
      </c>
      <c r="Q45">
        <f>IF(C45=P45,C45,"DIFF")</f>
        <v>0.12239999999999999</v>
      </c>
    </row>
    <row r="46" spans="1:17">
      <c r="A46" t="s">
        <v>69</v>
      </c>
      <c r="B46">
        <v>0.68</v>
      </c>
      <c r="C46">
        <v>0.12239999999999999</v>
      </c>
      <c r="D46">
        <v>0.13611000000000001</v>
      </c>
      <c r="E46" t="s">
        <v>1</v>
      </c>
      <c r="F46">
        <v>18</v>
      </c>
      <c r="G46" t="s">
        <v>92</v>
      </c>
      <c r="H46" t="s">
        <v>24</v>
      </c>
      <c r="I46">
        <v>18</v>
      </c>
      <c r="J46">
        <v>1440</v>
      </c>
      <c r="K46" t="s">
        <v>14</v>
      </c>
      <c r="L46" t="s">
        <v>4</v>
      </c>
      <c r="M46" t="s">
        <v>15</v>
      </c>
      <c r="N46">
        <v>80</v>
      </c>
      <c r="O46">
        <f>IF(F46=I46,F46,"BAD")</f>
        <v>18</v>
      </c>
      <c r="P46">
        <f>F46/100*B46</f>
        <v>0.12240000000000001</v>
      </c>
      <c r="Q46">
        <f>IF(C46=P46,C46,"DIFF")</f>
        <v>0.12239999999999999</v>
      </c>
    </row>
    <row r="47" spans="1:17">
      <c r="A47" t="s">
        <v>70</v>
      </c>
      <c r="B47">
        <v>0.68</v>
      </c>
      <c r="C47">
        <v>0.36720000000000003</v>
      </c>
      <c r="D47">
        <v>0.41094999999999998</v>
      </c>
      <c r="E47" t="s">
        <v>1</v>
      </c>
      <c r="F47">
        <v>54</v>
      </c>
      <c r="G47" t="s">
        <v>92</v>
      </c>
      <c r="H47" t="s">
        <v>71</v>
      </c>
      <c r="I47">
        <v>54</v>
      </c>
      <c r="J47">
        <v>2160</v>
      </c>
      <c r="K47" t="s">
        <v>14</v>
      </c>
      <c r="L47" t="s">
        <v>4</v>
      </c>
      <c r="M47" t="s">
        <v>15</v>
      </c>
      <c r="N47">
        <v>40</v>
      </c>
      <c r="O47">
        <f>IF(F47=I47,F47,"BAD")</f>
        <v>54</v>
      </c>
      <c r="P47">
        <f>F47/100*B47</f>
        <v>0.36720000000000003</v>
      </c>
      <c r="Q47">
        <f>IF(C47=P47,C47,"DIFF")</f>
        <v>0.36720000000000003</v>
      </c>
    </row>
    <row r="48" spans="1:17">
      <c r="A48" t="s">
        <v>72</v>
      </c>
      <c r="B48">
        <v>0.68</v>
      </c>
      <c r="C48">
        <v>0.36720000000000003</v>
      </c>
      <c r="D48">
        <v>0.41094999999999998</v>
      </c>
      <c r="E48" t="s">
        <v>1</v>
      </c>
      <c r="F48">
        <v>54</v>
      </c>
      <c r="G48" t="s">
        <v>92</v>
      </c>
      <c r="H48" t="s">
        <v>71</v>
      </c>
      <c r="I48">
        <v>54</v>
      </c>
      <c r="J48">
        <v>2160</v>
      </c>
      <c r="K48" t="s">
        <v>14</v>
      </c>
      <c r="L48" t="s">
        <v>4</v>
      </c>
      <c r="M48" t="s">
        <v>15</v>
      </c>
      <c r="N48">
        <v>40</v>
      </c>
      <c r="O48">
        <f>IF(F48=I48,F48,"BAD")</f>
        <v>54</v>
      </c>
      <c r="P48">
        <f>F48/100*B48</f>
        <v>0.36720000000000003</v>
      </c>
      <c r="Q48">
        <f>IF(C48=P48,C48,"DIFF")</f>
        <v>0.36720000000000003</v>
      </c>
    </row>
    <row r="49" spans="1:17">
      <c r="A49" t="s">
        <v>73</v>
      </c>
      <c r="B49">
        <v>0.68</v>
      </c>
      <c r="C49">
        <v>0.36720000000000003</v>
      </c>
      <c r="D49">
        <v>0.41094999999999998</v>
      </c>
      <c r="E49" t="s">
        <v>1</v>
      </c>
      <c r="F49">
        <v>54</v>
      </c>
      <c r="G49" t="s">
        <v>92</v>
      </c>
      <c r="H49" t="s">
        <v>71</v>
      </c>
      <c r="I49">
        <v>54</v>
      </c>
      <c r="J49">
        <v>2160</v>
      </c>
      <c r="K49" t="s">
        <v>14</v>
      </c>
      <c r="L49" t="s">
        <v>4</v>
      </c>
      <c r="M49" t="s">
        <v>15</v>
      </c>
      <c r="N49">
        <v>40</v>
      </c>
      <c r="O49">
        <f>IF(F49=I49,F49,"BAD")</f>
        <v>54</v>
      </c>
      <c r="P49">
        <f>F49/100*B49</f>
        <v>0.36720000000000003</v>
      </c>
      <c r="Q49">
        <f>IF(C49=P49,C49,"DIFF")</f>
        <v>0.36720000000000003</v>
      </c>
    </row>
    <row r="50" spans="1:17">
      <c r="A50" t="s">
        <v>74</v>
      </c>
      <c r="B50">
        <v>0.68</v>
      </c>
      <c r="C50" s="2">
        <v>24.999999943999999</v>
      </c>
      <c r="D50">
        <v>25.666669943999999</v>
      </c>
      <c r="E50" t="s">
        <v>75</v>
      </c>
      <c r="F50">
        <v>25</v>
      </c>
      <c r="G50" t="s">
        <v>92</v>
      </c>
      <c r="H50" t="s">
        <v>8</v>
      </c>
      <c r="I50">
        <v>25</v>
      </c>
      <c r="J50">
        <v>0</v>
      </c>
      <c r="K50" t="s">
        <v>76</v>
      </c>
      <c r="L50" t="s">
        <v>77</v>
      </c>
      <c r="N50">
        <v>0</v>
      </c>
      <c r="O50">
        <f>IF(F50=I50,F50,"BAD")</f>
        <v>25</v>
      </c>
      <c r="P50" s="2">
        <f>F50/100*B50</f>
        <v>0.17</v>
      </c>
      <c r="Q50" s="2" t="str">
        <f>IF(C50=P50,C50,"DIFF")</f>
        <v>DIFF</v>
      </c>
    </row>
    <row r="51" spans="1:17">
      <c r="A51" t="s">
        <v>78</v>
      </c>
      <c r="B51">
        <v>0.68</v>
      </c>
      <c r="C51" s="2">
        <v>24.999999943999999</v>
      </c>
      <c r="D51">
        <v>25.666669943999999</v>
      </c>
      <c r="E51" t="s">
        <v>75</v>
      </c>
      <c r="F51">
        <v>25</v>
      </c>
      <c r="G51" t="s">
        <v>92</v>
      </c>
      <c r="H51" t="s">
        <v>8</v>
      </c>
      <c r="I51">
        <v>25</v>
      </c>
      <c r="J51">
        <v>0</v>
      </c>
      <c r="K51" t="s">
        <v>76</v>
      </c>
      <c r="L51" t="s">
        <v>77</v>
      </c>
      <c r="N51">
        <v>0</v>
      </c>
      <c r="O51">
        <f>IF(F51=I51,F51,"BAD")</f>
        <v>25</v>
      </c>
      <c r="P51" s="2">
        <f>F51/100*B51</f>
        <v>0.17</v>
      </c>
      <c r="Q51" s="2" t="str">
        <f>IF(C51=P51,C51,"DIFF")</f>
        <v>DIFF</v>
      </c>
    </row>
    <row r="52" spans="1:17">
      <c r="A52" t="s">
        <v>79</v>
      </c>
      <c r="B52">
        <v>0.68</v>
      </c>
      <c r="C52" s="2">
        <v>14.99999998</v>
      </c>
      <c r="D52">
        <v>14.99999998</v>
      </c>
      <c r="E52" t="s">
        <v>75</v>
      </c>
      <c r="F52">
        <v>15</v>
      </c>
      <c r="G52" t="s">
        <v>92</v>
      </c>
      <c r="H52" t="s">
        <v>8</v>
      </c>
      <c r="I52">
        <v>15</v>
      </c>
      <c r="J52">
        <v>0</v>
      </c>
      <c r="K52" t="s">
        <v>76</v>
      </c>
      <c r="L52" t="s">
        <v>77</v>
      </c>
      <c r="N52">
        <v>0</v>
      </c>
      <c r="O52">
        <f>IF(F52=I52,F52,"BAD")</f>
        <v>15</v>
      </c>
      <c r="P52" s="2">
        <f>F52/100*B52</f>
        <v>0.10200000000000001</v>
      </c>
      <c r="Q52" s="2" t="str">
        <f>IF(C52=P52,C52,"DIFF")</f>
        <v>DIFF</v>
      </c>
    </row>
    <row r="53" spans="1:17">
      <c r="A53" t="s">
        <v>80</v>
      </c>
      <c r="B53">
        <v>0.68</v>
      </c>
      <c r="C53" s="2">
        <v>9.9999999640000006</v>
      </c>
      <c r="D53">
        <v>10.416669964</v>
      </c>
      <c r="E53" t="s">
        <v>75</v>
      </c>
      <c r="F53">
        <v>10</v>
      </c>
      <c r="G53" t="s">
        <v>92</v>
      </c>
      <c r="H53" t="s">
        <v>8</v>
      </c>
      <c r="I53">
        <v>10</v>
      </c>
      <c r="J53">
        <v>0</v>
      </c>
      <c r="K53" t="s">
        <v>76</v>
      </c>
      <c r="L53" t="s">
        <v>77</v>
      </c>
      <c r="N53">
        <v>0</v>
      </c>
      <c r="O53">
        <f>IF(F53=I53,F53,"BAD")</f>
        <v>10</v>
      </c>
      <c r="P53" s="2">
        <f>F53/100*B53</f>
        <v>6.8000000000000005E-2</v>
      </c>
      <c r="Q53" s="2" t="str">
        <f>IF(C53=P53,C53,"DIFF")</f>
        <v>DIFF</v>
      </c>
    </row>
    <row r="54" spans="1:17">
      <c r="A54" t="s">
        <v>81</v>
      </c>
      <c r="B54">
        <v>0.68</v>
      </c>
      <c r="C54" s="2">
        <v>9.9999999640000006</v>
      </c>
      <c r="D54">
        <v>10.416669964</v>
      </c>
      <c r="E54" t="s">
        <v>75</v>
      </c>
      <c r="F54">
        <v>10</v>
      </c>
      <c r="G54" t="s">
        <v>92</v>
      </c>
      <c r="H54" t="s">
        <v>8</v>
      </c>
      <c r="I54">
        <v>10</v>
      </c>
      <c r="J54">
        <v>0</v>
      </c>
      <c r="K54" t="s">
        <v>76</v>
      </c>
      <c r="L54" t="s">
        <v>77</v>
      </c>
      <c r="N54">
        <v>0</v>
      </c>
      <c r="O54">
        <f>IF(F54=I54,F54,"BAD")</f>
        <v>10</v>
      </c>
      <c r="P54" s="2">
        <f>F54/100*B54</f>
        <v>6.8000000000000005E-2</v>
      </c>
      <c r="Q54" s="2" t="str">
        <f>IF(C54=P54,C54,"DIFF")</f>
        <v>DIFF</v>
      </c>
    </row>
    <row r="55" spans="1:17">
      <c r="A55" t="s">
        <v>82</v>
      </c>
      <c r="B55">
        <v>0.68</v>
      </c>
      <c r="C55" s="2">
        <v>9.9999999640000006</v>
      </c>
      <c r="D55">
        <v>10.416669964</v>
      </c>
      <c r="E55" t="s">
        <v>75</v>
      </c>
      <c r="F55">
        <v>10</v>
      </c>
      <c r="G55" t="s">
        <v>92</v>
      </c>
      <c r="H55" t="s">
        <v>8</v>
      </c>
      <c r="I55">
        <v>10</v>
      </c>
      <c r="J55">
        <v>0</v>
      </c>
      <c r="K55" t="s">
        <v>76</v>
      </c>
      <c r="L55" t="s">
        <v>77</v>
      </c>
      <c r="N55">
        <v>0</v>
      </c>
      <c r="O55">
        <f>IF(F55=I55,F55,"BAD")</f>
        <v>10</v>
      </c>
      <c r="P55" s="2">
        <f>F55/100*B55</f>
        <v>6.8000000000000005E-2</v>
      </c>
      <c r="Q55" s="2" t="str">
        <f>IF(C55=P55,C55,"DIFF")</f>
        <v>DIFF</v>
      </c>
    </row>
    <row r="56" spans="1:17">
      <c r="A56" t="s">
        <v>83</v>
      </c>
      <c r="B56">
        <v>0.68</v>
      </c>
      <c r="C56" s="2">
        <v>9.9999999640000006</v>
      </c>
      <c r="D56">
        <v>10.416669964</v>
      </c>
      <c r="E56" t="s">
        <v>75</v>
      </c>
      <c r="F56">
        <v>10</v>
      </c>
      <c r="G56" t="s">
        <v>92</v>
      </c>
      <c r="H56" t="s">
        <v>8</v>
      </c>
      <c r="I56">
        <v>10</v>
      </c>
      <c r="J56">
        <v>0</v>
      </c>
      <c r="K56" t="s">
        <v>76</v>
      </c>
      <c r="L56" t="s">
        <v>77</v>
      </c>
      <c r="N56">
        <v>0</v>
      </c>
      <c r="O56">
        <f>IF(F56=I56,F56,"BAD")</f>
        <v>10</v>
      </c>
      <c r="P56" s="2">
        <f>F56/100*B56</f>
        <v>6.8000000000000005E-2</v>
      </c>
      <c r="Q56" s="2" t="str">
        <f>IF(C56=P56,C56,"DIFF")</f>
        <v>DIFF</v>
      </c>
    </row>
    <row r="57" spans="1:17">
      <c r="A57" t="s">
        <v>94</v>
      </c>
      <c r="B57">
        <v>51.7</v>
      </c>
      <c r="C57">
        <v>193.875</v>
      </c>
      <c r="D57">
        <v>193.875</v>
      </c>
      <c r="E57" t="s">
        <v>1</v>
      </c>
      <c r="F57">
        <v>375</v>
      </c>
      <c r="G57" t="s">
        <v>92</v>
      </c>
      <c r="H57" t="s">
        <v>2</v>
      </c>
      <c r="I57">
        <v>375</v>
      </c>
      <c r="J57">
        <v>3375</v>
      </c>
      <c r="K57" t="s">
        <v>3</v>
      </c>
      <c r="L57" t="s">
        <v>4</v>
      </c>
      <c r="M57" t="s">
        <v>5</v>
      </c>
      <c r="N57">
        <v>9</v>
      </c>
      <c r="O57">
        <f>IF(F57=I57,F57,"BAD")</f>
        <v>375</v>
      </c>
      <c r="P57">
        <f>F57/100*B57</f>
        <v>193.875</v>
      </c>
      <c r="Q57">
        <f>IF(C57=P57,C57,"DIFF")</f>
        <v>193.875</v>
      </c>
    </row>
    <row r="58" spans="1:17">
      <c r="A58" t="s">
        <v>95</v>
      </c>
      <c r="B58">
        <v>51.7</v>
      </c>
      <c r="C58">
        <v>193.875</v>
      </c>
      <c r="D58">
        <v>193.875</v>
      </c>
      <c r="E58" t="s">
        <v>1</v>
      </c>
      <c r="F58">
        <v>375</v>
      </c>
      <c r="G58" t="s">
        <v>92</v>
      </c>
      <c r="H58" t="s">
        <v>2</v>
      </c>
      <c r="I58">
        <v>375</v>
      </c>
      <c r="J58">
        <v>3375</v>
      </c>
      <c r="K58" t="s">
        <v>3</v>
      </c>
      <c r="L58" t="s">
        <v>4</v>
      </c>
      <c r="M58" t="s">
        <v>5</v>
      </c>
      <c r="N58">
        <v>9</v>
      </c>
      <c r="O58">
        <f>IF(F58=I58,F58,"BAD")</f>
        <v>375</v>
      </c>
      <c r="P58">
        <f>F58/100*B58</f>
        <v>193.875</v>
      </c>
      <c r="Q58">
        <f>IF(C58=P58,C58,"DIFF")</f>
        <v>193.875</v>
      </c>
    </row>
    <row r="59" spans="1:17">
      <c r="A59" t="s">
        <v>96</v>
      </c>
      <c r="B59">
        <v>51.7</v>
      </c>
      <c r="C59">
        <v>193.875</v>
      </c>
      <c r="D59">
        <v>193.875</v>
      </c>
      <c r="E59" t="s">
        <v>1</v>
      </c>
      <c r="F59">
        <v>375</v>
      </c>
      <c r="G59" t="s">
        <v>92</v>
      </c>
      <c r="H59" t="s">
        <v>2</v>
      </c>
      <c r="I59">
        <v>375</v>
      </c>
      <c r="J59">
        <v>3375</v>
      </c>
      <c r="K59" t="s">
        <v>3</v>
      </c>
      <c r="L59" t="s">
        <v>4</v>
      </c>
      <c r="M59" t="s">
        <v>5</v>
      </c>
      <c r="N59">
        <v>9</v>
      </c>
      <c r="O59">
        <f>IF(F59=I59,F59,"BAD")</f>
        <v>375</v>
      </c>
      <c r="P59">
        <f>F59/100*B59</f>
        <v>193.875</v>
      </c>
      <c r="Q59">
        <f>IF(C59=P59,C59,"DIFF")</f>
        <v>193.875</v>
      </c>
    </row>
    <row r="60" spans="1:17">
      <c r="A60" t="s">
        <v>97</v>
      </c>
      <c r="B60">
        <v>51.7</v>
      </c>
      <c r="C60">
        <v>33.604999999999997</v>
      </c>
      <c r="D60">
        <v>34.71611</v>
      </c>
      <c r="E60" t="s">
        <v>1</v>
      </c>
      <c r="F60">
        <v>65</v>
      </c>
      <c r="G60" t="s">
        <v>92</v>
      </c>
      <c r="H60" t="s">
        <v>8</v>
      </c>
      <c r="I60">
        <v>65</v>
      </c>
      <c r="J60">
        <v>2340</v>
      </c>
      <c r="K60" t="s">
        <v>3</v>
      </c>
      <c r="L60" t="s">
        <v>4</v>
      </c>
      <c r="M60" t="s">
        <v>5</v>
      </c>
      <c r="N60">
        <v>36</v>
      </c>
      <c r="O60">
        <f>IF(F60=I60,F60,"BAD")</f>
        <v>65</v>
      </c>
      <c r="P60">
        <f>F60/100*B60</f>
        <v>33.605000000000004</v>
      </c>
      <c r="Q60">
        <f>IF(C60=P60,C60,"DIFF")</f>
        <v>33.604999999999997</v>
      </c>
    </row>
    <row r="61" spans="1:17">
      <c r="A61" t="s">
        <v>98</v>
      </c>
      <c r="B61">
        <v>51.7</v>
      </c>
      <c r="C61">
        <v>33.604999999999997</v>
      </c>
      <c r="D61">
        <v>34.71611</v>
      </c>
      <c r="E61" t="s">
        <v>1</v>
      </c>
      <c r="F61">
        <v>65</v>
      </c>
      <c r="G61" t="s">
        <v>92</v>
      </c>
      <c r="H61" t="s">
        <v>8</v>
      </c>
      <c r="I61">
        <v>65</v>
      </c>
      <c r="J61">
        <v>3120</v>
      </c>
      <c r="K61" t="s">
        <v>3</v>
      </c>
      <c r="L61" t="s">
        <v>4</v>
      </c>
      <c r="M61" t="s">
        <v>5</v>
      </c>
      <c r="N61">
        <v>48</v>
      </c>
      <c r="O61">
        <f>IF(F61=I61,F61,"BAD")</f>
        <v>65</v>
      </c>
      <c r="P61">
        <f>F61/100*B61</f>
        <v>33.605000000000004</v>
      </c>
      <c r="Q61">
        <f>IF(C61=P61,C61,"DIFF")</f>
        <v>33.604999999999997</v>
      </c>
    </row>
    <row r="62" spans="1:17">
      <c r="A62" t="s">
        <v>99</v>
      </c>
      <c r="B62">
        <v>51.7</v>
      </c>
      <c r="C62">
        <v>51.7</v>
      </c>
      <c r="D62">
        <v>52.811109999999999</v>
      </c>
      <c r="E62" t="s">
        <v>1</v>
      </c>
      <c r="F62">
        <v>100</v>
      </c>
      <c r="G62" t="s">
        <v>92</v>
      </c>
      <c r="H62" t="s">
        <v>8</v>
      </c>
      <c r="I62">
        <v>100</v>
      </c>
      <c r="J62">
        <v>3600</v>
      </c>
      <c r="K62" t="s">
        <v>3</v>
      </c>
      <c r="L62" t="s">
        <v>4</v>
      </c>
      <c r="M62" t="s">
        <v>5</v>
      </c>
      <c r="N62">
        <v>36</v>
      </c>
      <c r="O62">
        <f>IF(F62=I62,F62,"BAD")</f>
        <v>100</v>
      </c>
      <c r="P62">
        <f>F62/100*B62</f>
        <v>51.7</v>
      </c>
      <c r="Q62">
        <f>IF(C62=P62,C62,"DIFF")</f>
        <v>51.7</v>
      </c>
    </row>
    <row r="63" spans="1:17">
      <c r="A63" t="s">
        <v>100</v>
      </c>
      <c r="B63">
        <v>51.7</v>
      </c>
      <c r="C63">
        <v>51.7</v>
      </c>
      <c r="D63">
        <v>52.811109999999999</v>
      </c>
      <c r="E63" t="s">
        <v>1</v>
      </c>
      <c r="F63">
        <v>100</v>
      </c>
      <c r="G63" t="s">
        <v>92</v>
      </c>
      <c r="H63" t="s">
        <v>8</v>
      </c>
      <c r="I63">
        <v>100</v>
      </c>
      <c r="J63">
        <v>3600</v>
      </c>
      <c r="K63" t="s">
        <v>3</v>
      </c>
      <c r="L63" t="s">
        <v>4</v>
      </c>
      <c r="M63" t="s">
        <v>5</v>
      </c>
      <c r="N63">
        <v>36</v>
      </c>
      <c r="O63">
        <f>IF(F63=I63,F63,"BAD")</f>
        <v>100</v>
      </c>
      <c r="P63">
        <f>F63/100*B63</f>
        <v>51.7</v>
      </c>
      <c r="Q63">
        <f>IF(C63=P63,C63,"DIFF")</f>
        <v>51.7</v>
      </c>
    </row>
    <row r="64" spans="1:17">
      <c r="A64" t="s">
        <v>101</v>
      </c>
      <c r="B64">
        <v>51.7</v>
      </c>
      <c r="C64">
        <v>51.7</v>
      </c>
      <c r="D64">
        <v>52.811109999999999</v>
      </c>
      <c r="E64" t="s">
        <v>1</v>
      </c>
      <c r="F64">
        <v>100</v>
      </c>
      <c r="G64" t="s">
        <v>92</v>
      </c>
      <c r="H64" t="s">
        <v>8</v>
      </c>
      <c r="I64">
        <v>100</v>
      </c>
      <c r="J64">
        <v>3600</v>
      </c>
      <c r="K64" t="s">
        <v>3</v>
      </c>
      <c r="L64" t="s">
        <v>4</v>
      </c>
      <c r="M64" t="s">
        <v>5</v>
      </c>
      <c r="N64">
        <v>36</v>
      </c>
      <c r="O64">
        <f>IF(F64=I64,F64,"BAD")</f>
        <v>100</v>
      </c>
      <c r="P64">
        <f>F64/100*B64</f>
        <v>51.7</v>
      </c>
      <c r="Q64">
        <f>IF(C64=P64,C64,"DIFF")</f>
        <v>51.7</v>
      </c>
    </row>
    <row r="65" spans="1:17">
      <c r="A65" t="s">
        <v>102</v>
      </c>
      <c r="B65">
        <v>51.7</v>
      </c>
      <c r="C65">
        <v>51.7</v>
      </c>
      <c r="D65">
        <v>52.811109999999999</v>
      </c>
      <c r="E65" t="s">
        <v>1</v>
      </c>
      <c r="F65">
        <v>100</v>
      </c>
      <c r="G65" t="s">
        <v>92</v>
      </c>
      <c r="H65" t="s">
        <v>8</v>
      </c>
      <c r="I65">
        <v>100</v>
      </c>
      <c r="J65">
        <v>3600</v>
      </c>
      <c r="K65" t="s">
        <v>3</v>
      </c>
      <c r="L65" t="s">
        <v>4</v>
      </c>
      <c r="M65" t="s">
        <v>5</v>
      </c>
      <c r="N65">
        <v>36</v>
      </c>
      <c r="O65">
        <f>IF(F65=I65,F65,"BAD")</f>
        <v>100</v>
      </c>
      <c r="P65">
        <f>F65/100*B65</f>
        <v>51.7</v>
      </c>
      <c r="Q65">
        <f>IF(C65=P65,C65,"DIFF")</f>
        <v>51.7</v>
      </c>
    </row>
    <row r="66" spans="1:17">
      <c r="A66" t="s">
        <v>103</v>
      </c>
      <c r="B66">
        <v>51.7</v>
      </c>
      <c r="C66">
        <v>33.604999999999997</v>
      </c>
      <c r="D66">
        <v>34.71611</v>
      </c>
      <c r="E66" t="s">
        <v>1</v>
      </c>
      <c r="F66">
        <v>65</v>
      </c>
      <c r="G66" t="s">
        <v>92</v>
      </c>
      <c r="H66" t="s">
        <v>8</v>
      </c>
      <c r="I66">
        <v>65</v>
      </c>
      <c r="J66">
        <v>2340</v>
      </c>
      <c r="K66" t="s">
        <v>3</v>
      </c>
      <c r="L66" t="s">
        <v>4</v>
      </c>
      <c r="M66" t="s">
        <v>5</v>
      </c>
      <c r="N66">
        <v>36</v>
      </c>
      <c r="O66">
        <f>IF(F66=I66,F66,"BAD")</f>
        <v>65</v>
      </c>
      <c r="P66">
        <f>F66/100*B66</f>
        <v>33.605000000000004</v>
      </c>
      <c r="Q66">
        <f>IF(C66=P66,C66,"DIFF")</f>
        <v>33.604999999999997</v>
      </c>
    </row>
    <row r="67" spans="1:17">
      <c r="A67" t="s">
        <v>104</v>
      </c>
      <c r="B67">
        <v>51.7</v>
      </c>
      <c r="C67">
        <v>33.604999999999997</v>
      </c>
      <c r="D67">
        <v>34.71611</v>
      </c>
      <c r="E67" t="s">
        <v>1</v>
      </c>
      <c r="F67">
        <v>65</v>
      </c>
      <c r="G67" t="s">
        <v>92</v>
      </c>
      <c r="H67" t="s">
        <v>8</v>
      </c>
      <c r="I67">
        <v>65</v>
      </c>
      <c r="J67">
        <v>2340</v>
      </c>
      <c r="K67" t="s">
        <v>3</v>
      </c>
      <c r="L67" t="s">
        <v>4</v>
      </c>
      <c r="M67" t="s">
        <v>5</v>
      </c>
      <c r="N67">
        <v>36</v>
      </c>
      <c r="O67">
        <f>IF(F67=I67,F67,"BAD")</f>
        <v>65</v>
      </c>
      <c r="P67">
        <f>F67/100*B67</f>
        <v>33.605000000000004</v>
      </c>
      <c r="Q67">
        <f>IF(C67=P67,C67,"DIFF")</f>
        <v>33.604999999999997</v>
      </c>
    </row>
    <row r="68" spans="1:17">
      <c r="A68" t="s">
        <v>105</v>
      </c>
      <c r="B68">
        <v>51.7</v>
      </c>
      <c r="C68">
        <v>33.604999999999997</v>
      </c>
      <c r="D68">
        <v>34.71611</v>
      </c>
      <c r="E68" t="s">
        <v>1</v>
      </c>
      <c r="F68">
        <v>65</v>
      </c>
      <c r="G68" t="s">
        <v>92</v>
      </c>
      <c r="H68" t="s">
        <v>8</v>
      </c>
      <c r="I68">
        <v>65</v>
      </c>
      <c r="J68">
        <v>2340</v>
      </c>
      <c r="K68" t="s">
        <v>3</v>
      </c>
      <c r="L68" t="s">
        <v>4</v>
      </c>
      <c r="M68" t="s">
        <v>5</v>
      </c>
      <c r="N68">
        <v>36</v>
      </c>
      <c r="O68">
        <f>IF(F68=I68,F68,"BAD")</f>
        <v>65</v>
      </c>
      <c r="P68">
        <f>F68/100*B68</f>
        <v>33.605000000000004</v>
      </c>
      <c r="Q68">
        <f>IF(C68=P68,C68,"DIFF")</f>
        <v>33.604999999999997</v>
      </c>
    </row>
    <row r="69" spans="1:17">
      <c r="A69" t="s">
        <v>106</v>
      </c>
      <c r="B69">
        <v>51.7</v>
      </c>
      <c r="C69">
        <v>51.7</v>
      </c>
      <c r="D69">
        <v>52.811109999999999</v>
      </c>
      <c r="E69" t="s">
        <v>1</v>
      </c>
      <c r="F69">
        <v>100</v>
      </c>
      <c r="G69" t="s">
        <v>92</v>
      </c>
      <c r="H69" t="s">
        <v>8</v>
      </c>
      <c r="I69">
        <v>100</v>
      </c>
      <c r="J69">
        <v>3600</v>
      </c>
      <c r="K69" t="s">
        <v>3</v>
      </c>
      <c r="L69" t="s">
        <v>4</v>
      </c>
      <c r="M69" t="s">
        <v>5</v>
      </c>
      <c r="N69">
        <v>36</v>
      </c>
      <c r="O69">
        <f>IF(F69=I69,F69,"BAD")</f>
        <v>100</v>
      </c>
      <c r="P69">
        <f>F69/100*B69</f>
        <v>51.7</v>
      </c>
      <c r="Q69">
        <f>IF(C69=P69,C69,"DIFF")</f>
        <v>51.7</v>
      </c>
    </row>
    <row r="70" spans="1:17">
      <c r="A70" t="s">
        <v>107</v>
      </c>
      <c r="B70">
        <v>51.7</v>
      </c>
      <c r="C70">
        <v>51.7</v>
      </c>
      <c r="D70">
        <v>52.811109999999999</v>
      </c>
      <c r="E70" t="s">
        <v>1</v>
      </c>
      <c r="F70">
        <v>100</v>
      </c>
      <c r="G70" t="s">
        <v>92</v>
      </c>
      <c r="H70" t="s">
        <v>8</v>
      </c>
      <c r="I70">
        <v>100</v>
      </c>
      <c r="J70">
        <v>3600</v>
      </c>
      <c r="K70" t="s">
        <v>3</v>
      </c>
      <c r="L70" t="s">
        <v>4</v>
      </c>
      <c r="M70" t="s">
        <v>5</v>
      </c>
      <c r="N70">
        <v>36</v>
      </c>
      <c r="O70">
        <f>IF(F70=I70,F70,"BAD")</f>
        <v>100</v>
      </c>
      <c r="P70">
        <f>F70/100*B70</f>
        <v>51.7</v>
      </c>
      <c r="Q70">
        <f>IF(C70=P70,C70,"DIFF")</f>
        <v>51.7</v>
      </c>
    </row>
    <row r="71" spans="1:17">
      <c r="A71" t="s">
        <v>108</v>
      </c>
      <c r="B71">
        <v>51.7</v>
      </c>
      <c r="C71">
        <v>51.7</v>
      </c>
      <c r="D71">
        <v>52.811109999999999</v>
      </c>
      <c r="E71" t="s">
        <v>1</v>
      </c>
      <c r="F71">
        <v>100</v>
      </c>
      <c r="G71" t="s">
        <v>92</v>
      </c>
      <c r="H71" t="s">
        <v>8</v>
      </c>
      <c r="I71">
        <v>100</v>
      </c>
      <c r="J71">
        <v>3600</v>
      </c>
      <c r="K71" t="s">
        <v>3</v>
      </c>
      <c r="L71" t="s">
        <v>4</v>
      </c>
      <c r="M71" t="s">
        <v>5</v>
      </c>
      <c r="N71">
        <v>36</v>
      </c>
      <c r="O71">
        <f>IF(F71=I71,F71,"BAD")</f>
        <v>100</v>
      </c>
      <c r="P71">
        <f>F71/100*B71</f>
        <v>51.7</v>
      </c>
      <c r="Q71">
        <f>IF(C71=P71,C71,"DIFF")</f>
        <v>51.7</v>
      </c>
    </row>
    <row r="72" spans="1:17">
      <c r="A72" t="s">
        <v>109</v>
      </c>
      <c r="B72">
        <v>51.7</v>
      </c>
      <c r="C72">
        <v>46.53</v>
      </c>
      <c r="D72">
        <v>47.641109999999998</v>
      </c>
      <c r="E72" t="s">
        <v>1</v>
      </c>
      <c r="F72">
        <v>90</v>
      </c>
      <c r="G72" t="s">
        <v>92</v>
      </c>
      <c r="H72" t="s">
        <v>8</v>
      </c>
      <c r="I72">
        <v>90</v>
      </c>
      <c r="J72">
        <v>3240</v>
      </c>
      <c r="K72" t="s">
        <v>3</v>
      </c>
      <c r="L72" t="s">
        <v>4</v>
      </c>
      <c r="M72" t="s">
        <v>5</v>
      </c>
      <c r="N72">
        <v>36</v>
      </c>
      <c r="O72">
        <f>IF(F72=I72,F72,"BAD")</f>
        <v>90</v>
      </c>
      <c r="P72">
        <f>F72/100*B72</f>
        <v>46.53</v>
      </c>
      <c r="Q72">
        <f>IF(C72=P72,C72,"DIFF")</f>
        <v>46.53</v>
      </c>
    </row>
    <row r="73" spans="1:17">
      <c r="A73" t="s">
        <v>110</v>
      </c>
      <c r="B73">
        <v>51.7</v>
      </c>
      <c r="C73">
        <v>5.17</v>
      </c>
      <c r="D73">
        <v>5.17</v>
      </c>
      <c r="E73" t="s">
        <v>1</v>
      </c>
      <c r="F73">
        <v>10</v>
      </c>
      <c r="G73" t="s">
        <v>92</v>
      </c>
      <c r="H73" t="s">
        <v>13</v>
      </c>
      <c r="I73">
        <v>10</v>
      </c>
      <c r="J73">
        <v>40</v>
      </c>
      <c r="K73" t="s">
        <v>14</v>
      </c>
      <c r="L73" t="s">
        <v>4</v>
      </c>
      <c r="M73" t="s">
        <v>15</v>
      </c>
      <c r="N73">
        <v>4</v>
      </c>
      <c r="O73">
        <f>IF(F73=I73,F73,"BAD")</f>
        <v>10</v>
      </c>
      <c r="P73">
        <f>F73/100*B73</f>
        <v>5.1700000000000008</v>
      </c>
      <c r="Q73">
        <f>IF(C73=P73,C73,"DIFF")</f>
        <v>5.17</v>
      </c>
    </row>
    <row r="74" spans="1:17">
      <c r="A74" t="s">
        <v>111</v>
      </c>
      <c r="B74">
        <v>51.7</v>
      </c>
      <c r="C74">
        <v>5.17</v>
      </c>
      <c r="D74">
        <v>5.17</v>
      </c>
      <c r="E74" t="s">
        <v>1</v>
      </c>
      <c r="F74">
        <v>10</v>
      </c>
      <c r="G74" t="s">
        <v>92</v>
      </c>
      <c r="H74" t="s">
        <v>13</v>
      </c>
      <c r="I74">
        <v>10</v>
      </c>
      <c r="J74">
        <v>40</v>
      </c>
      <c r="K74" t="s">
        <v>14</v>
      </c>
      <c r="L74" t="s">
        <v>4</v>
      </c>
      <c r="M74" t="s">
        <v>15</v>
      </c>
      <c r="N74">
        <v>4</v>
      </c>
      <c r="O74">
        <f>IF(F74=I74,F74,"BAD")</f>
        <v>10</v>
      </c>
      <c r="P74">
        <f>F74/100*B74</f>
        <v>5.1700000000000008</v>
      </c>
      <c r="Q74">
        <f>IF(C74=P74,C74,"DIFF")</f>
        <v>5.17</v>
      </c>
    </row>
    <row r="75" spans="1:17">
      <c r="A75" t="s">
        <v>112</v>
      </c>
      <c r="B75">
        <v>51.7</v>
      </c>
      <c r="C75">
        <v>5.17</v>
      </c>
      <c r="D75">
        <v>5.3887499999999999</v>
      </c>
      <c r="E75" t="s">
        <v>1</v>
      </c>
      <c r="F75">
        <v>10</v>
      </c>
      <c r="G75" t="s">
        <v>92</v>
      </c>
      <c r="H75" t="s">
        <v>13</v>
      </c>
      <c r="I75">
        <v>10</v>
      </c>
      <c r="J75">
        <v>80</v>
      </c>
      <c r="K75" t="s">
        <v>14</v>
      </c>
      <c r="L75" t="s">
        <v>4</v>
      </c>
      <c r="M75" t="s">
        <v>15</v>
      </c>
      <c r="N75">
        <v>8</v>
      </c>
      <c r="O75">
        <f>IF(F75=I75,F75,"BAD")</f>
        <v>10</v>
      </c>
      <c r="P75">
        <f>F75/100*B75</f>
        <v>5.1700000000000008</v>
      </c>
      <c r="Q75">
        <f>IF(C75=P75,C75,"DIFF")</f>
        <v>5.17</v>
      </c>
    </row>
    <row r="76" spans="1:17">
      <c r="A76" t="s">
        <v>113</v>
      </c>
      <c r="B76">
        <v>51.7</v>
      </c>
      <c r="C76">
        <v>5.17</v>
      </c>
      <c r="D76">
        <v>5.3887499999999999</v>
      </c>
      <c r="E76" t="s">
        <v>1</v>
      </c>
      <c r="F76">
        <v>10</v>
      </c>
      <c r="G76" t="s">
        <v>92</v>
      </c>
      <c r="H76" t="s">
        <v>13</v>
      </c>
      <c r="I76">
        <v>10</v>
      </c>
      <c r="J76">
        <v>80</v>
      </c>
      <c r="K76" t="s">
        <v>14</v>
      </c>
      <c r="L76" t="s">
        <v>4</v>
      </c>
      <c r="M76" t="s">
        <v>15</v>
      </c>
      <c r="N76">
        <v>8</v>
      </c>
      <c r="O76">
        <f>IF(F76=I76,F76,"BAD")</f>
        <v>10</v>
      </c>
      <c r="P76">
        <f>F76/100*B76</f>
        <v>5.1700000000000008</v>
      </c>
      <c r="Q76">
        <f>IF(C76=P76,C76,"DIFF")</f>
        <v>5.17</v>
      </c>
    </row>
    <row r="77" spans="1:17">
      <c r="A77" t="s">
        <v>114</v>
      </c>
      <c r="B77">
        <v>51.7</v>
      </c>
      <c r="C77">
        <v>5.17</v>
      </c>
      <c r="D77">
        <v>5.17</v>
      </c>
      <c r="E77" t="s">
        <v>1</v>
      </c>
      <c r="F77">
        <v>10</v>
      </c>
      <c r="G77" t="s">
        <v>92</v>
      </c>
      <c r="H77" t="s">
        <v>13</v>
      </c>
      <c r="I77">
        <v>10</v>
      </c>
      <c r="J77">
        <v>80</v>
      </c>
      <c r="K77" t="s">
        <v>14</v>
      </c>
      <c r="L77" t="s">
        <v>4</v>
      </c>
      <c r="M77" t="s">
        <v>15</v>
      </c>
      <c r="N77">
        <v>8</v>
      </c>
      <c r="O77">
        <f>IF(F77=I77,F77,"BAD")</f>
        <v>10</v>
      </c>
      <c r="P77">
        <f>F77/100*B77</f>
        <v>5.1700000000000008</v>
      </c>
      <c r="Q77">
        <f>IF(C77=P77,C77,"DIFF")</f>
        <v>5.17</v>
      </c>
    </row>
    <row r="78" spans="1:17">
      <c r="A78" t="s">
        <v>115</v>
      </c>
      <c r="B78">
        <v>51.7</v>
      </c>
      <c r="C78">
        <v>0.51700000000000002</v>
      </c>
      <c r="D78">
        <v>0.51700000000000002</v>
      </c>
      <c r="E78" t="s">
        <v>1</v>
      </c>
      <c r="F78">
        <v>1</v>
      </c>
      <c r="G78" t="s">
        <v>92</v>
      </c>
      <c r="H78" t="s">
        <v>19</v>
      </c>
      <c r="I78">
        <v>1</v>
      </c>
      <c r="J78">
        <v>0</v>
      </c>
      <c r="K78" t="s">
        <v>3</v>
      </c>
      <c r="L78" t="s">
        <v>4</v>
      </c>
      <c r="N78">
        <v>0</v>
      </c>
      <c r="O78">
        <f>IF(F78=I78,F78,"BAD")</f>
        <v>1</v>
      </c>
      <c r="P78">
        <f>F78/100*B78</f>
        <v>0.51700000000000002</v>
      </c>
      <c r="Q78">
        <f>IF(C78=P78,C78,"DIFF")</f>
        <v>0.51700000000000002</v>
      </c>
    </row>
    <row r="79" spans="1:17">
      <c r="A79" t="s">
        <v>116</v>
      </c>
      <c r="B79">
        <v>51.7</v>
      </c>
      <c r="C79">
        <v>0.51700000000000002</v>
      </c>
      <c r="D79">
        <v>0.51700000000000002</v>
      </c>
      <c r="E79" t="s">
        <v>1</v>
      </c>
      <c r="F79">
        <v>1</v>
      </c>
      <c r="G79" t="s">
        <v>92</v>
      </c>
      <c r="H79" t="s">
        <v>19</v>
      </c>
      <c r="I79">
        <v>1</v>
      </c>
      <c r="J79">
        <v>0</v>
      </c>
      <c r="K79" t="s">
        <v>3</v>
      </c>
      <c r="L79" t="s">
        <v>4</v>
      </c>
      <c r="N79">
        <v>0</v>
      </c>
      <c r="O79">
        <f>IF(F79=I79,F79,"BAD")</f>
        <v>1</v>
      </c>
      <c r="P79">
        <f>F79/100*B79</f>
        <v>0.51700000000000002</v>
      </c>
      <c r="Q79">
        <f>IF(C79=P79,C79,"DIFF")</f>
        <v>0.51700000000000002</v>
      </c>
    </row>
    <row r="80" spans="1:17">
      <c r="A80" t="s">
        <v>117</v>
      </c>
      <c r="B80">
        <v>51.7</v>
      </c>
      <c r="C80">
        <v>0.51700000000000002</v>
      </c>
      <c r="D80">
        <v>0.51700000000000002</v>
      </c>
      <c r="E80" t="s">
        <v>1</v>
      </c>
      <c r="F80">
        <v>1</v>
      </c>
      <c r="G80" t="s">
        <v>92</v>
      </c>
      <c r="H80" t="s">
        <v>19</v>
      </c>
      <c r="I80">
        <v>1</v>
      </c>
      <c r="J80">
        <v>0</v>
      </c>
      <c r="K80" t="s">
        <v>3</v>
      </c>
      <c r="L80" t="s">
        <v>4</v>
      </c>
      <c r="N80">
        <v>0</v>
      </c>
      <c r="O80">
        <f>IF(F80=I80,F80,"BAD")</f>
        <v>1</v>
      </c>
      <c r="P80">
        <f>F80/100*B80</f>
        <v>0.51700000000000002</v>
      </c>
      <c r="Q80">
        <f>IF(C80=P80,C80,"DIFF")</f>
        <v>0.51700000000000002</v>
      </c>
    </row>
    <row r="81" spans="1:17">
      <c r="A81" t="s">
        <v>118</v>
      </c>
      <c r="B81">
        <v>51.7</v>
      </c>
      <c r="C81" s="2">
        <v>5.1700000000000001E-3</v>
      </c>
      <c r="D81">
        <v>5.1700000000000001E-3</v>
      </c>
      <c r="E81" t="s">
        <v>1</v>
      </c>
      <c r="F81">
        <v>1</v>
      </c>
      <c r="G81" t="s">
        <v>92</v>
      </c>
      <c r="H81" t="s">
        <v>19</v>
      </c>
      <c r="I81">
        <v>1</v>
      </c>
      <c r="J81">
        <v>0</v>
      </c>
      <c r="K81" t="s">
        <v>14</v>
      </c>
      <c r="L81" t="s">
        <v>4</v>
      </c>
      <c r="N81">
        <v>0</v>
      </c>
      <c r="O81">
        <f>IF(F81=I81,F81,"BAD")</f>
        <v>1</v>
      </c>
      <c r="P81" s="2">
        <f>F81/100*B81</f>
        <v>0.51700000000000002</v>
      </c>
      <c r="Q81" s="2" t="str">
        <f>IF(C81=P81,C81,"DIFF")</f>
        <v>DIFF</v>
      </c>
    </row>
    <row r="82" spans="1:17">
      <c r="A82" t="s">
        <v>119</v>
      </c>
      <c r="B82">
        <v>51.7</v>
      </c>
      <c r="C82" s="2">
        <v>24.999995129999999</v>
      </c>
      <c r="D82">
        <v>24.999995129999999</v>
      </c>
      <c r="E82" t="s">
        <v>75</v>
      </c>
      <c r="F82">
        <v>25</v>
      </c>
      <c r="G82" t="s">
        <v>92</v>
      </c>
      <c r="H82" t="s">
        <v>8</v>
      </c>
      <c r="I82">
        <v>25</v>
      </c>
      <c r="J82">
        <v>0</v>
      </c>
      <c r="K82" t="s">
        <v>76</v>
      </c>
      <c r="L82" t="s">
        <v>77</v>
      </c>
      <c r="N82">
        <v>0</v>
      </c>
      <c r="O82">
        <f>IF(F82=I82,F82,"BAD")</f>
        <v>25</v>
      </c>
      <c r="P82" s="2">
        <f>F82/100*B82</f>
        <v>12.925000000000001</v>
      </c>
      <c r="Q82" s="2" t="str">
        <f>IF(C82=P82,C82,"DIFF")</f>
        <v>DIFF</v>
      </c>
    </row>
    <row r="83" spans="1:17">
      <c r="A83" t="s">
        <v>120</v>
      </c>
      <c r="B83">
        <v>51.7</v>
      </c>
      <c r="C83" s="2">
        <v>9.9999949499999996</v>
      </c>
      <c r="D83">
        <v>9.9999949499999996</v>
      </c>
      <c r="E83" t="s">
        <v>75</v>
      </c>
      <c r="F83">
        <v>10</v>
      </c>
      <c r="G83" t="s">
        <v>92</v>
      </c>
      <c r="H83" t="s">
        <v>8</v>
      </c>
      <c r="I83">
        <v>10</v>
      </c>
      <c r="J83">
        <v>0</v>
      </c>
      <c r="K83" t="s">
        <v>76</v>
      </c>
      <c r="L83" t="s">
        <v>77</v>
      </c>
      <c r="N83">
        <v>0</v>
      </c>
      <c r="O83">
        <f>IF(F83=I83,F83,"BAD")</f>
        <v>10</v>
      </c>
      <c r="P83" s="2">
        <f>F83/100*B83</f>
        <v>5.1700000000000008</v>
      </c>
      <c r="Q83" s="2" t="str">
        <f>IF(C83=P83,C83,"DIFF")</f>
        <v>DIFF</v>
      </c>
    </row>
    <row r="84" spans="1:17">
      <c r="A84" t="s">
        <v>0</v>
      </c>
      <c r="B84">
        <v>0.76</v>
      </c>
      <c r="C84">
        <v>114</v>
      </c>
      <c r="D84">
        <v>114</v>
      </c>
      <c r="E84" t="s">
        <v>1</v>
      </c>
      <c r="F84">
        <v>15000</v>
      </c>
      <c r="G84" t="s">
        <v>92</v>
      </c>
      <c r="H84" t="s">
        <v>2</v>
      </c>
      <c r="I84">
        <v>15000</v>
      </c>
      <c r="J84">
        <v>135000</v>
      </c>
      <c r="K84" t="s">
        <v>3</v>
      </c>
      <c r="L84" t="s">
        <v>4</v>
      </c>
      <c r="M84" t="s">
        <v>5</v>
      </c>
      <c r="N84">
        <v>9</v>
      </c>
      <c r="O84">
        <f>IF(F84=I84,F84,"BAD")</f>
        <v>15000</v>
      </c>
      <c r="P84">
        <f>F84/100*B84</f>
        <v>114</v>
      </c>
      <c r="Q84">
        <f>IF(C84=P84,C84,"DIFF")</f>
        <v>114</v>
      </c>
    </row>
    <row r="85" spans="1:17">
      <c r="A85" t="s">
        <v>6</v>
      </c>
      <c r="B85">
        <v>0.76</v>
      </c>
      <c r="C85">
        <v>114</v>
      </c>
      <c r="D85">
        <v>114</v>
      </c>
      <c r="E85" t="s">
        <v>1</v>
      </c>
      <c r="F85">
        <v>15000</v>
      </c>
      <c r="G85" t="s">
        <v>92</v>
      </c>
      <c r="H85" t="s">
        <v>2</v>
      </c>
      <c r="I85">
        <v>15000</v>
      </c>
      <c r="J85">
        <v>135000</v>
      </c>
      <c r="K85" t="s">
        <v>3</v>
      </c>
      <c r="L85" t="s">
        <v>4</v>
      </c>
      <c r="M85" t="s">
        <v>5</v>
      </c>
      <c r="N85">
        <v>9</v>
      </c>
      <c r="O85">
        <f>IF(F85=I85,F85,"BAD")</f>
        <v>15000</v>
      </c>
      <c r="P85">
        <f>F85/100*B85</f>
        <v>114</v>
      </c>
      <c r="Q85">
        <f>IF(C85=P85,C85,"DIFF")</f>
        <v>114</v>
      </c>
    </row>
    <row r="86" spans="1:17">
      <c r="A86" t="s">
        <v>7</v>
      </c>
      <c r="B86">
        <v>0.76</v>
      </c>
      <c r="C86">
        <v>53.2</v>
      </c>
      <c r="D86">
        <v>54.311109999999999</v>
      </c>
      <c r="E86" t="s">
        <v>1</v>
      </c>
      <c r="F86">
        <v>7000</v>
      </c>
      <c r="G86" t="s">
        <v>92</v>
      </c>
      <c r="H86" t="s">
        <v>8</v>
      </c>
      <c r="I86">
        <v>7000</v>
      </c>
      <c r="J86">
        <v>252000</v>
      </c>
      <c r="K86" t="s">
        <v>3</v>
      </c>
      <c r="L86" t="s">
        <v>4</v>
      </c>
      <c r="M86" t="s">
        <v>5</v>
      </c>
      <c r="N86">
        <v>36</v>
      </c>
      <c r="O86">
        <f>IF(F86=I86,F86,"BAD")</f>
        <v>7000</v>
      </c>
      <c r="P86">
        <f>F86/100*B86</f>
        <v>53.2</v>
      </c>
      <c r="Q86">
        <f>IF(C86=P86,C86,"DIFF")</f>
        <v>53.2</v>
      </c>
    </row>
    <row r="87" spans="1:17">
      <c r="A87" t="s">
        <v>9</v>
      </c>
      <c r="B87">
        <v>0.76</v>
      </c>
      <c r="C87">
        <v>53.2</v>
      </c>
      <c r="D87">
        <v>54.311109999999999</v>
      </c>
      <c r="E87" t="s">
        <v>1</v>
      </c>
      <c r="F87">
        <v>7000</v>
      </c>
      <c r="G87" t="s">
        <v>92</v>
      </c>
      <c r="H87" t="s">
        <v>8</v>
      </c>
      <c r="I87">
        <v>7000</v>
      </c>
      <c r="J87">
        <v>252000</v>
      </c>
      <c r="K87" t="s">
        <v>3</v>
      </c>
      <c r="L87" t="s">
        <v>4</v>
      </c>
      <c r="M87" t="s">
        <v>5</v>
      </c>
      <c r="N87">
        <v>36</v>
      </c>
      <c r="O87">
        <f>IF(F87=I87,F87,"BAD")</f>
        <v>7000</v>
      </c>
      <c r="P87">
        <f>F87/100*B87</f>
        <v>53.2</v>
      </c>
      <c r="Q87">
        <f>IF(C87=P87,C87,"DIFF")</f>
        <v>53.2</v>
      </c>
    </row>
    <row r="88" spans="1:17">
      <c r="A88" t="s">
        <v>10</v>
      </c>
      <c r="B88">
        <v>0.76</v>
      </c>
      <c r="C88">
        <v>26.6</v>
      </c>
      <c r="D88">
        <v>27.266670000000001</v>
      </c>
      <c r="E88" t="s">
        <v>1</v>
      </c>
      <c r="F88">
        <v>3500</v>
      </c>
      <c r="G88" t="s">
        <v>92</v>
      </c>
      <c r="H88" t="s">
        <v>11</v>
      </c>
      <c r="I88">
        <v>3500</v>
      </c>
      <c r="J88">
        <v>210000</v>
      </c>
      <c r="K88" t="s">
        <v>3</v>
      </c>
      <c r="L88" t="s">
        <v>4</v>
      </c>
      <c r="M88" t="s">
        <v>5</v>
      </c>
      <c r="N88">
        <v>60</v>
      </c>
      <c r="O88">
        <f>IF(F88=I88,F88,"BAD")</f>
        <v>3500</v>
      </c>
      <c r="P88">
        <f>F88/100*B88</f>
        <v>26.6</v>
      </c>
      <c r="Q88">
        <f>IF(C88=P88,C88,"DIFF")</f>
        <v>26.6</v>
      </c>
    </row>
    <row r="89" spans="1:17">
      <c r="A89" t="s">
        <v>12</v>
      </c>
      <c r="B89">
        <v>0.76</v>
      </c>
      <c r="C89">
        <v>0.76</v>
      </c>
      <c r="D89">
        <v>0.79645999999999995</v>
      </c>
      <c r="E89" t="s">
        <v>1</v>
      </c>
      <c r="F89">
        <v>100</v>
      </c>
      <c r="G89" t="s">
        <v>92</v>
      </c>
      <c r="H89" t="s">
        <v>13</v>
      </c>
      <c r="I89">
        <v>100</v>
      </c>
      <c r="J89">
        <v>2500</v>
      </c>
      <c r="K89" t="s">
        <v>14</v>
      </c>
      <c r="L89" t="s">
        <v>4</v>
      </c>
      <c r="M89" t="s">
        <v>15</v>
      </c>
      <c r="N89">
        <v>25</v>
      </c>
      <c r="O89">
        <f>IF(F89=I89,F89,"BAD")</f>
        <v>100</v>
      </c>
      <c r="P89">
        <f>F89/100*B89</f>
        <v>0.76</v>
      </c>
      <c r="Q89">
        <f>IF(C89=P89,C89,"DIFF")</f>
        <v>0.76</v>
      </c>
    </row>
    <row r="90" spans="1:17">
      <c r="A90" t="s">
        <v>16</v>
      </c>
      <c r="B90">
        <v>0.76</v>
      </c>
      <c r="C90">
        <v>0.38</v>
      </c>
      <c r="D90">
        <v>0.41646</v>
      </c>
      <c r="E90" t="s">
        <v>1</v>
      </c>
      <c r="F90">
        <v>50</v>
      </c>
      <c r="G90" t="s">
        <v>92</v>
      </c>
      <c r="H90" t="s">
        <v>13</v>
      </c>
      <c r="I90">
        <v>50</v>
      </c>
      <c r="J90">
        <v>1250</v>
      </c>
      <c r="K90" t="s">
        <v>14</v>
      </c>
      <c r="L90" t="s">
        <v>4</v>
      </c>
      <c r="M90" t="s">
        <v>15</v>
      </c>
      <c r="N90">
        <v>25</v>
      </c>
      <c r="O90">
        <f>IF(F90=I90,F90,"BAD")</f>
        <v>50</v>
      </c>
      <c r="P90">
        <f>F90/100*B90</f>
        <v>0.38</v>
      </c>
      <c r="Q90">
        <f>IF(C90=P90,C90,"DIFF")</f>
        <v>0.38</v>
      </c>
    </row>
    <row r="91" spans="1:17">
      <c r="A91" t="s">
        <v>17</v>
      </c>
      <c r="B91">
        <v>0.76</v>
      </c>
      <c r="C91">
        <v>0.76</v>
      </c>
      <c r="D91">
        <v>0.79645999999999995</v>
      </c>
      <c r="E91" t="s">
        <v>1</v>
      </c>
      <c r="F91">
        <v>100</v>
      </c>
      <c r="G91" t="s">
        <v>92</v>
      </c>
      <c r="H91" t="s">
        <v>13</v>
      </c>
      <c r="I91">
        <v>100</v>
      </c>
      <c r="J91">
        <v>2500</v>
      </c>
      <c r="K91" t="s">
        <v>14</v>
      </c>
      <c r="L91" t="s">
        <v>4</v>
      </c>
      <c r="M91" t="s">
        <v>15</v>
      </c>
      <c r="N91">
        <v>25</v>
      </c>
      <c r="O91">
        <f>IF(F91=I91,F91,"BAD")</f>
        <v>100</v>
      </c>
      <c r="P91">
        <f>F91/100*B91</f>
        <v>0.76</v>
      </c>
      <c r="Q91">
        <f>IF(C91=P91,C91,"DIFF")</f>
        <v>0.76</v>
      </c>
    </row>
    <row r="92" spans="1:17">
      <c r="A92" t="s">
        <v>18</v>
      </c>
      <c r="B92">
        <v>0.76</v>
      </c>
      <c r="C92">
        <v>7.6E-3</v>
      </c>
      <c r="D92">
        <v>7.6E-3</v>
      </c>
      <c r="E92" t="s">
        <v>1</v>
      </c>
      <c r="F92">
        <v>1</v>
      </c>
      <c r="G92" t="s">
        <v>92</v>
      </c>
      <c r="H92" t="s">
        <v>19</v>
      </c>
      <c r="I92">
        <v>1</v>
      </c>
      <c r="J92">
        <v>0</v>
      </c>
      <c r="K92" t="s">
        <v>3</v>
      </c>
      <c r="L92" t="s">
        <v>4</v>
      </c>
      <c r="N92">
        <v>0</v>
      </c>
      <c r="O92">
        <f>IF(F92=I92,F92,"BAD")</f>
        <v>1</v>
      </c>
      <c r="P92">
        <f>F92/100*B92</f>
        <v>7.6E-3</v>
      </c>
      <c r="Q92">
        <f>IF(C92=P92,C92,"DIFF")</f>
        <v>7.6E-3</v>
      </c>
    </row>
    <row r="93" spans="1:17">
      <c r="A93" t="s">
        <v>20</v>
      </c>
      <c r="B93">
        <v>0.76</v>
      </c>
      <c r="C93">
        <v>7.6E-3</v>
      </c>
      <c r="D93">
        <v>7.6E-3</v>
      </c>
      <c r="E93" t="s">
        <v>1</v>
      </c>
      <c r="F93">
        <v>1</v>
      </c>
      <c r="G93" t="s">
        <v>92</v>
      </c>
      <c r="H93" t="s">
        <v>19</v>
      </c>
      <c r="I93">
        <v>1</v>
      </c>
      <c r="J93">
        <v>0</v>
      </c>
      <c r="K93" t="s">
        <v>3</v>
      </c>
      <c r="L93" t="s">
        <v>4</v>
      </c>
      <c r="N93">
        <v>0</v>
      </c>
      <c r="O93">
        <f>IF(F93=I93,F93,"BAD")</f>
        <v>1</v>
      </c>
      <c r="P93">
        <f>F93/100*B93</f>
        <v>7.6E-3</v>
      </c>
      <c r="Q93">
        <f>IF(C93=P93,C93,"DIFF")</f>
        <v>7.6E-3</v>
      </c>
    </row>
    <row r="94" spans="1:17">
      <c r="A94" t="s">
        <v>21</v>
      </c>
      <c r="B94">
        <v>0.76</v>
      </c>
      <c r="C94">
        <v>0.76</v>
      </c>
      <c r="D94">
        <v>0.80374999999999996</v>
      </c>
      <c r="E94" t="s">
        <v>1</v>
      </c>
      <c r="F94">
        <v>100</v>
      </c>
      <c r="G94" t="s">
        <v>92</v>
      </c>
      <c r="H94" t="s">
        <v>22</v>
      </c>
      <c r="I94">
        <v>100</v>
      </c>
      <c r="J94">
        <v>4000</v>
      </c>
      <c r="K94" t="s">
        <v>14</v>
      </c>
      <c r="L94" t="s">
        <v>4</v>
      </c>
      <c r="M94" t="s">
        <v>15</v>
      </c>
      <c r="N94">
        <v>40</v>
      </c>
      <c r="O94">
        <f>IF(F94=I94,F94,"BAD")</f>
        <v>100</v>
      </c>
      <c r="P94">
        <f>F94/100*B94</f>
        <v>0.76</v>
      </c>
      <c r="Q94">
        <f>IF(C94=P94,C94,"DIFF")</f>
        <v>0.76</v>
      </c>
    </row>
    <row r="95" spans="1:17">
      <c r="A95" t="s">
        <v>23</v>
      </c>
      <c r="B95">
        <v>0.76</v>
      </c>
      <c r="C95">
        <v>6.08E-2</v>
      </c>
      <c r="D95">
        <v>7.4510000000000007E-2</v>
      </c>
      <c r="E95" t="s">
        <v>1</v>
      </c>
      <c r="F95">
        <v>8</v>
      </c>
      <c r="G95" t="s">
        <v>92</v>
      </c>
      <c r="H95" t="s">
        <v>24</v>
      </c>
      <c r="I95">
        <v>8</v>
      </c>
      <c r="J95">
        <v>640</v>
      </c>
      <c r="K95" t="s">
        <v>14</v>
      </c>
      <c r="L95" t="s">
        <v>4</v>
      </c>
      <c r="M95" t="s">
        <v>15</v>
      </c>
      <c r="N95">
        <v>80</v>
      </c>
      <c r="O95">
        <f>IF(F95=I95,F95,"BAD")</f>
        <v>8</v>
      </c>
      <c r="P95">
        <f>F95/100*B95</f>
        <v>6.08E-2</v>
      </c>
      <c r="Q95">
        <f>IF(C95=P95,C95,"DIFF")</f>
        <v>6.08E-2</v>
      </c>
    </row>
  </sheetData>
  <sortState ref="A2:Q95">
    <sortCondition ref="A2:A95"/>
  </sortState>
  <printOptions gridLines="1"/>
  <pageMargins left="0" right="0" top="0" bottom="0" header="0.3" footer="0.3"/>
  <pageSetup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</dc:creator>
  <cp:lastModifiedBy>tod</cp:lastModifiedBy>
  <cp:lastPrinted>2012-03-13T23:58:27Z</cp:lastPrinted>
  <dcterms:created xsi:type="dcterms:W3CDTF">2012-03-13T23:32:56Z</dcterms:created>
  <dcterms:modified xsi:type="dcterms:W3CDTF">2012-03-14T02:12:06Z</dcterms:modified>
</cp:coreProperties>
</file>